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/Documents/NEW MAC/Office/Brock/MBE/MRP/Data/"/>
    </mc:Choice>
  </mc:AlternateContent>
  <xr:revisionPtr revIDLastSave="0" documentId="13_ncr:1_{3C9C221F-C12A-5E4C-B721-58E176A672A7}" xr6:coauthVersionLast="47" xr6:coauthVersionMax="47" xr10:uidLastSave="{00000000-0000-0000-0000-000000000000}"/>
  <bookViews>
    <workbookView xWindow="0" yWindow="500" windowWidth="28800" windowHeight="16660" firstSheet="9" activeTab="9" xr2:uid="{CFC6E866-45D1-374B-A346-8EDBFB0D3427}"/>
  </bookViews>
  <sheets>
    <sheet name="RTI + offshore (occupation)" sheetId="1" r:id="rId1"/>
    <sheet name="RTI + offshore (industry)" sheetId="3" r:id="rId2"/>
    <sheet name="MAIN (occ)" sheetId="10" r:id="rId3"/>
    <sheet name="MAIN (ind)" sheetId="11" r:id="rId4"/>
    <sheet name="Hours worked (occ)" sheetId="6" r:id="rId5"/>
    <sheet name="Weekly earnings (occ)" sheetId="7" r:id="rId6"/>
    <sheet name="Hours worked (ind)" sheetId="8" r:id="rId7"/>
    <sheet name="Weekly earnings (ind)" sheetId="9" r:id="rId8"/>
    <sheet name="% Change (occ)" sheetId="15" r:id="rId9"/>
    <sheet name="Employment Share (occ)" sheetId="18" r:id="rId10"/>
    <sheet name="Provincial change (NOC)" sheetId="24" r:id="rId11"/>
    <sheet name="Provincial table" sheetId="23" r:id="rId12"/>
    <sheet name="% Change (ind)" sheetId="16" r:id="rId13"/>
    <sheet name="Employment Share (ind)" sheetId="19" r:id="rId14"/>
    <sheet name="Percentile" sheetId="17" r:id="rId15"/>
  </sheets>
  <definedNames>
    <definedName name="_xlnm._FilterDatabase" localSheetId="13" hidden="1">'Employment Share (ind)'!$A$1:$F$1</definedName>
    <definedName name="_xlnm._FilterDatabase" localSheetId="9" hidden="1">'Employment Share (occ)'!$A$1:$F$1</definedName>
    <definedName name="_xlnm._FilterDatabase" localSheetId="6" hidden="1">'Hours worked (ind)'!$A$1:$G$647</definedName>
    <definedName name="_xlnm._FilterDatabase" localSheetId="4" hidden="1">'Hours worked (occ)'!$A$1:$F$1735</definedName>
    <definedName name="_xlnm._FilterDatabase" localSheetId="3" hidden="1">'MAIN (ind)'!$A$1:$H$457</definedName>
    <definedName name="_xlnm._FilterDatabase" localSheetId="2" hidden="1">'MAIN (occ)'!$A$1:$I$1123</definedName>
    <definedName name="_xlnm._FilterDatabase" localSheetId="10" hidden="1">'Provincial change (NOC)'!$A$1:$D$541</definedName>
    <definedName name="_xlnm._FilterDatabase" localSheetId="7" hidden="1">'Weekly earnings (ind)'!$A$1:$H$481</definedName>
    <definedName name="_xlnm._FilterDatabase" localSheetId="5" hidden="1">'Weekly earnings (occ)'!$A$1:$H$1123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8" l="1"/>
  <c r="B13" i="17"/>
  <c r="B22" i="17"/>
  <c r="B23" i="17"/>
  <c r="B24" i="17"/>
  <c r="B3" i="17"/>
  <c r="B4" i="17"/>
  <c r="B5" i="17"/>
  <c r="B6" i="17"/>
  <c r="B7" i="17"/>
  <c r="B8" i="17"/>
  <c r="B9" i="17"/>
  <c r="B10" i="17"/>
  <c r="B11" i="17"/>
  <c r="B12" i="17"/>
  <c r="B14" i="17"/>
  <c r="B15" i="17"/>
  <c r="B16" i="17"/>
  <c r="B17" i="17"/>
  <c r="B18" i="17"/>
  <c r="B19" i="17"/>
  <c r="B20" i="17"/>
  <c r="B21" i="17"/>
  <c r="B2" i="17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" i="18"/>
  <c r="E457" i="9"/>
  <c r="D457" i="9" s="1"/>
  <c r="E456" i="9"/>
  <c r="D456" i="9" s="1"/>
  <c r="E455" i="9"/>
  <c r="D455" i="9" s="1"/>
  <c r="E454" i="9"/>
  <c r="D454" i="9" s="1"/>
  <c r="E453" i="9"/>
  <c r="D453" i="9" s="1"/>
  <c r="E452" i="9"/>
  <c r="D452" i="9" s="1"/>
  <c r="E451" i="9"/>
  <c r="D451" i="9" s="1"/>
  <c r="E450" i="9"/>
  <c r="D450" i="9" s="1"/>
  <c r="E449" i="9"/>
  <c r="D449" i="9" s="1"/>
  <c r="E448" i="9"/>
  <c r="D448" i="9" s="1"/>
  <c r="E447" i="9"/>
  <c r="D447" i="9" s="1"/>
  <c r="E446" i="9"/>
  <c r="D446" i="9" s="1"/>
  <c r="E445" i="9"/>
  <c r="D445" i="9" s="1"/>
  <c r="E444" i="9"/>
  <c r="D444" i="9" s="1"/>
  <c r="E443" i="9"/>
  <c r="D443" i="9" s="1"/>
  <c r="E442" i="9"/>
  <c r="D442" i="9" s="1"/>
  <c r="E441" i="9"/>
  <c r="D441" i="9" s="1"/>
  <c r="E440" i="9"/>
  <c r="D440" i="9" s="1"/>
  <c r="E439" i="9"/>
  <c r="D439" i="9" s="1"/>
  <c r="E438" i="9"/>
  <c r="D438" i="9" s="1"/>
  <c r="E437" i="9"/>
  <c r="D437" i="9" s="1"/>
  <c r="E436" i="9"/>
  <c r="D436" i="9" s="1"/>
  <c r="E435" i="9"/>
  <c r="D435" i="9" s="1"/>
  <c r="E434" i="9"/>
  <c r="D434" i="9" s="1"/>
  <c r="E433" i="9"/>
  <c r="D433" i="9" s="1"/>
  <c r="E432" i="9"/>
  <c r="D432" i="9" s="1"/>
  <c r="E431" i="9"/>
  <c r="D431" i="9" s="1"/>
  <c r="E430" i="9"/>
  <c r="D430" i="9" s="1"/>
  <c r="E429" i="9"/>
  <c r="D429" i="9" s="1"/>
  <c r="E428" i="9"/>
  <c r="D428" i="9" s="1"/>
  <c r="E427" i="9"/>
  <c r="D427" i="9" s="1"/>
  <c r="E426" i="9"/>
  <c r="D426" i="9" s="1"/>
  <c r="E425" i="9"/>
  <c r="D425" i="9" s="1"/>
  <c r="E424" i="9"/>
  <c r="D424" i="9" s="1"/>
  <c r="E423" i="9"/>
  <c r="D423" i="9" s="1"/>
  <c r="E422" i="9"/>
  <c r="D422" i="9" s="1"/>
  <c r="E421" i="9"/>
  <c r="D421" i="9" s="1"/>
  <c r="E420" i="9"/>
  <c r="D420" i="9" s="1"/>
  <c r="E419" i="9"/>
  <c r="D419" i="9" s="1"/>
  <c r="E418" i="9"/>
  <c r="D418" i="9" s="1"/>
  <c r="E417" i="9"/>
  <c r="D417" i="9" s="1"/>
  <c r="E416" i="9"/>
  <c r="D416" i="9" s="1"/>
  <c r="E415" i="9"/>
  <c r="D415" i="9" s="1"/>
  <c r="E414" i="9"/>
  <c r="D414" i="9" s="1"/>
  <c r="E413" i="9"/>
  <c r="D413" i="9" s="1"/>
  <c r="E412" i="9"/>
  <c r="D412" i="9" s="1"/>
  <c r="E411" i="9"/>
  <c r="D411" i="9" s="1"/>
  <c r="E410" i="9"/>
  <c r="D410" i="9" s="1"/>
  <c r="E409" i="9"/>
  <c r="D409" i="9" s="1"/>
  <c r="E408" i="9"/>
  <c r="D408" i="9" s="1"/>
  <c r="E407" i="9"/>
  <c r="D407" i="9" s="1"/>
  <c r="E406" i="9"/>
  <c r="D406" i="9" s="1"/>
  <c r="E405" i="9"/>
  <c r="D405" i="9" s="1"/>
  <c r="E404" i="9"/>
  <c r="D404" i="9" s="1"/>
  <c r="E403" i="9"/>
  <c r="D403" i="9" s="1"/>
  <c r="E402" i="9"/>
  <c r="D402" i="9" s="1"/>
  <c r="E401" i="9"/>
  <c r="D401" i="9" s="1"/>
  <c r="E400" i="9"/>
  <c r="D400" i="9" s="1"/>
  <c r="E399" i="9"/>
  <c r="D399" i="9" s="1"/>
  <c r="E398" i="9"/>
  <c r="D398" i="9" s="1"/>
  <c r="E397" i="9"/>
  <c r="D397" i="9" s="1"/>
  <c r="E396" i="9"/>
  <c r="D396" i="9" s="1"/>
  <c r="E395" i="9"/>
  <c r="D395" i="9" s="1"/>
  <c r="E394" i="9"/>
  <c r="D394" i="9" s="1"/>
  <c r="E393" i="9"/>
  <c r="D393" i="9" s="1"/>
  <c r="E392" i="9"/>
  <c r="D392" i="9" s="1"/>
  <c r="E391" i="9"/>
  <c r="D391" i="9" s="1"/>
  <c r="E390" i="9"/>
  <c r="D390" i="9" s="1"/>
  <c r="E389" i="9"/>
  <c r="D389" i="9" s="1"/>
  <c r="E388" i="9"/>
  <c r="D388" i="9" s="1"/>
  <c r="E387" i="9"/>
  <c r="D387" i="9" s="1"/>
  <c r="E386" i="9"/>
  <c r="D386" i="9" s="1"/>
  <c r="E385" i="9"/>
  <c r="D385" i="9" s="1"/>
  <c r="E384" i="9"/>
  <c r="D384" i="9" s="1"/>
  <c r="E383" i="9"/>
  <c r="D383" i="9" s="1"/>
  <c r="E382" i="9"/>
  <c r="D382" i="9" s="1"/>
  <c r="E381" i="9"/>
  <c r="D381" i="9" s="1"/>
  <c r="E380" i="9"/>
  <c r="D380" i="9" s="1"/>
  <c r="E379" i="9"/>
  <c r="D379" i="9" s="1"/>
  <c r="E378" i="9"/>
  <c r="D378" i="9" s="1"/>
  <c r="E377" i="9"/>
  <c r="D377" i="9" s="1"/>
  <c r="E376" i="9"/>
  <c r="D376" i="9" s="1"/>
  <c r="E375" i="9"/>
  <c r="D375" i="9" s="1"/>
  <c r="E374" i="9"/>
  <c r="D374" i="9" s="1"/>
  <c r="E373" i="9"/>
  <c r="D373" i="9" s="1"/>
  <c r="E372" i="9"/>
  <c r="D372" i="9" s="1"/>
  <c r="E371" i="9"/>
  <c r="D371" i="9" s="1"/>
  <c r="E370" i="9"/>
  <c r="D370" i="9" s="1"/>
  <c r="E369" i="9"/>
  <c r="D369" i="9" s="1"/>
  <c r="E368" i="9"/>
  <c r="D368" i="9" s="1"/>
  <c r="E367" i="9"/>
  <c r="D367" i="9" s="1"/>
  <c r="E366" i="9"/>
  <c r="D366" i="9" s="1"/>
  <c r="E365" i="9"/>
  <c r="D365" i="9" s="1"/>
  <c r="E364" i="9"/>
  <c r="D364" i="9" s="1"/>
  <c r="E363" i="9"/>
  <c r="D363" i="9" s="1"/>
  <c r="E362" i="9"/>
  <c r="D362" i="9" s="1"/>
  <c r="E361" i="9"/>
  <c r="D361" i="9" s="1"/>
  <c r="E360" i="9"/>
  <c r="D360" i="9" s="1"/>
  <c r="E359" i="9"/>
  <c r="D359" i="9" s="1"/>
  <c r="E358" i="9"/>
  <c r="D358" i="9" s="1"/>
  <c r="E357" i="9"/>
  <c r="D357" i="9" s="1"/>
  <c r="E356" i="9"/>
  <c r="D356" i="9" s="1"/>
  <c r="E355" i="9"/>
  <c r="D355" i="9" s="1"/>
  <c r="E354" i="9"/>
  <c r="D354" i="9" s="1"/>
  <c r="E353" i="9"/>
  <c r="D353" i="9" s="1"/>
  <c r="E352" i="9"/>
  <c r="D352" i="9" s="1"/>
  <c r="E351" i="9"/>
  <c r="D351" i="9" s="1"/>
  <c r="E350" i="9"/>
  <c r="D350" i="9" s="1"/>
  <c r="E349" i="9"/>
  <c r="D349" i="9" s="1"/>
  <c r="E348" i="9"/>
  <c r="D348" i="9" s="1"/>
  <c r="E347" i="9"/>
  <c r="D347" i="9" s="1"/>
  <c r="E346" i="9"/>
  <c r="D346" i="9" s="1"/>
  <c r="E345" i="9"/>
  <c r="D345" i="9" s="1"/>
  <c r="E344" i="9"/>
  <c r="D344" i="9" s="1"/>
  <c r="E343" i="9"/>
  <c r="D343" i="9" s="1"/>
  <c r="E342" i="9"/>
  <c r="D342" i="9" s="1"/>
  <c r="E341" i="9"/>
  <c r="D341" i="9" s="1"/>
  <c r="E340" i="9"/>
  <c r="D340" i="9" s="1"/>
  <c r="E339" i="9"/>
  <c r="D339" i="9" s="1"/>
  <c r="E338" i="9"/>
  <c r="D338" i="9" s="1"/>
  <c r="E337" i="9"/>
  <c r="D337" i="9" s="1"/>
  <c r="E336" i="9"/>
  <c r="D336" i="9" s="1"/>
  <c r="E335" i="9"/>
  <c r="D335" i="9" s="1"/>
  <c r="E334" i="9"/>
  <c r="D334" i="9" s="1"/>
  <c r="E333" i="9"/>
  <c r="D333" i="9" s="1"/>
  <c r="E332" i="9"/>
  <c r="D332" i="9" s="1"/>
  <c r="E331" i="9"/>
  <c r="D331" i="9" s="1"/>
  <c r="E330" i="9"/>
  <c r="D330" i="9" s="1"/>
  <c r="E329" i="9"/>
  <c r="D329" i="9" s="1"/>
  <c r="E328" i="9"/>
  <c r="D328" i="9" s="1"/>
  <c r="E327" i="9"/>
  <c r="D327" i="9" s="1"/>
  <c r="E326" i="9"/>
  <c r="D326" i="9" s="1"/>
  <c r="E325" i="9"/>
  <c r="D325" i="9" s="1"/>
  <c r="E324" i="9"/>
  <c r="D324" i="9" s="1"/>
  <c r="E323" i="9"/>
  <c r="D323" i="9" s="1"/>
  <c r="E322" i="9"/>
  <c r="D322" i="9" s="1"/>
  <c r="E321" i="9"/>
  <c r="D321" i="9" s="1"/>
  <c r="E320" i="9"/>
  <c r="D320" i="9" s="1"/>
  <c r="E319" i="9"/>
  <c r="D319" i="9" s="1"/>
  <c r="E318" i="9"/>
  <c r="D318" i="9" s="1"/>
  <c r="E317" i="9"/>
  <c r="D317" i="9" s="1"/>
  <c r="E316" i="9"/>
  <c r="D316" i="9" s="1"/>
  <c r="E315" i="9"/>
  <c r="D315" i="9" s="1"/>
  <c r="E314" i="9"/>
  <c r="D314" i="9" s="1"/>
  <c r="E289" i="9"/>
  <c r="D289" i="9" s="1"/>
  <c r="E288" i="9"/>
  <c r="D288" i="9" s="1"/>
  <c r="E287" i="9"/>
  <c r="D287" i="9" s="1"/>
  <c r="E286" i="9"/>
  <c r="D286" i="9" s="1"/>
  <c r="E285" i="9"/>
  <c r="D285" i="9" s="1"/>
  <c r="E284" i="9"/>
  <c r="D284" i="9" s="1"/>
  <c r="E283" i="9"/>
  <c r="D283" i="9" s="1"/>
  <c r="E282" i="9"/>
  <c r="D282" i="9" s="1"/>
  <c r="E281" i="9"/>
  <c r="D281" i="9" s="1"/>
  <c r="E280" i="9"/>
  <c r="D280" i="9" s="1"/>
  <c r="E279" i="9"/>
  <c r="D279" i="9" s="1"/>
  <c r="E278" i="9"/>
  <c r="D278" i="9" s="1"/>
  <c r="E277" i="9"/>
  <c r="D277" i="9" s="1"/>
  <c r="E276" i="9"/>
  <c r="D276" i="9" s="1"/>
  <c r="E275" i="9"/>
  <c r="D275" i="9" s="1"/>
  <c r="E274" i="9"/>
  <c r="D274" i="9" s="1"/>
  <c r="E273" i="9"/>
  <c r="D273" i="9" s="1"/>
  <c r="E272" i="9"/>
  <c r="D272" i="9" s="1"/>
  <c r="E271" i="9"/>
  <c r="D271" i="9" s="1"/>
  <c r="E270" i="9"/>
  <c r="D270" i="9" s="1"/>
  <c r="E269" i="9"/>
  <c r="D269" i="9" s="1"/>
  <c r="E268" i="9"/>
  <c r="D268" i="9" s="1"/>
  <c r="E267" i="9"/>
  <c r="D267" i="9" s="1"/>
  <c r="E266" i="9"/>
  <c r="D266" i="9" s="1"/>
  <c r="E265" i="9"/>
  <c r="D265" i="9" s="1"/>
  <c r="E264" i="9"/>
  <c r="D264" i="9" s="1"/>
  <c r="E263" i="9"/>
  <c r="D263" i="9" s="1"/>
  <c r="E262" i="9"/>
  <c r="D262" i="9" s="1"/>
  <c r="E261" i="9"/>
  <c r="D261" i="9" s="1"/>
  <c r="E260" i="9"/>
  <c r="D260" i="9" s="1"/>
  <c r="E259" i="9"/>
  <c r="D259" i="9" s="1"/>
  <c r="E258" i="9"/>
  <c r="D258" i="9" s="1"/>
  <c r="E257" i="9"/>
  <c r="D257" i="9" s="1"/>
  <c r="E256" i="9"/>
  <c r="D256" i="9" s="1"/>
  <c r="E255" i="9"/>
  <c r="D255" i="9" s="1"/>
  <c r="E254" i="9"/>
  <c r="D254" i="9" s="1"/>
  <c r="E253" i="9"/>
  <c r="D253" i="9" s="1"/>
  <c r="E252" i="9"/>
  <c r="D252" i="9" s="1"/>
  <c r="E251" i="9"/>
  <c r="D251" i="9" s="1"/>
  <c r="E250" i="9"/>
  <c r="D250" i="9" s="1"/>
  <c r="E249" i="9"/>
  <c r="D249" i="9" s="1"/>
  <c r="E248" i="9"/>
  <c r="D248" i="9" s="1"/>
  <c r="E247" i="9"/>
  <c r="D247" i="9" s="1"/>
  <c r="E246" i="9"/>
  <c r="D246" i="9" s="1"/>
  <c r="E245" i="9"/>
  <c r="D245" i="9" s="1"/>
  <c r="E244" i="9"/>
  <c r="D244" i="9" s="1"/>
  <c r="E243" i="9"/>
  <c r="D243" i="9" s="1"/>
  <c r="E242" i="9"/>
  <c r="D242" i="9" s="1"/>
  <c r="E241" i="9"/>
  <c r="D241" i="9" s="1"/>
  <c r="E240" i="9"/>
  <c r="D240" i="9" s="1"/>
  <c r="E239" i="9"/>
  <c r="D239" i="9" s="1"/>
  <c r="E238" i="9"/>
  <c r="D238" i="9" s="1"/>
  <c r="E237" i="9"/>
  <c r="D237" i="9" s="1"/>
  <c r="E236" i="9"/>
  <c r="D236" i="9" s="1"/>
  <c r="E235" i="9"/>
  <c r="D235" i="9" s="1"/>
  <c r="E234" i="9"/>
  <c r="D234" i="9" s="1"/>
  <c r="E233" i="9"/>
  <c r="D233" i="9" s="1"/>
  <c r="E232" i="9"/>
  <c r="D232" i="9" s="1"/>
  <c r="E231" i="9"/>
  <c r="D231" i="9" s="1"/>
  <c r="E230" i="9"/>
  <c r="D230" i="9" s="1"/>
  <c r="E229" i="9"/>
  <c r="D229" i="9" s="1"/>
  <c r="E228" i="9"/>
  <c r="D228" i="9" s="1"/>
  <c r="E227" i="9"/>
  <c r="D227" i="9" s="1"/>
  <c r="E226" i="9"/>
  <c r="D226" i="9" s="1"/>
  <c r="E225" i="9"/>
  <c r="D225" i="9" s="1"/>
  <c r="E224" i="9"/>
  <c r="D224" i="9" s="1"/>
  <c r="E223" i="9"/>
  <c r="D223" i="9" s="1"/>
  <c r="E222" i="9"/>
  <c r="D222" i="9" s="1"/>
  <c r="E221" i="9"/>
  <c r="D221" i="9" s="1"/>
  <c r="E220" i="9"/>
  <c r="D220" i="9" s="1"/>
  <c r="E219" i="9"/>
  <c r="D219" i="9" s="1"/>
  <c r="E218" i="9"/>
  <c r="D218" i="9" s="1"/>
  <c r="E217" i="9"/>
  <c r="D217" i="9" s="1"/>
  <c r="E216" i="9"/>
  <c r="D216" i="9" s="1"/>
  <c r="E215" i="9"/>
  <c r="D215" i="9" s="1"/>
  <c r="E214" i="9"/>
  <c r="D214" i="9" s="1"/>
  <c r="E213" i="9"/>
  <c r="D213" i="9" s="1"/>
  <c r="E212" i="9"/>
  <c r="D212" i="9" s="1"/>
  <c r="E211" i="9"/>
  <c r="D211" i="9" s="1"/>
  <c r="E210" i="9"/>
  <c r="D210" i="9" s="1"/>
  <c r="E209" i="9"/>
  <c r="D209" i="9" s="1"/>
  <c r="E208" i="9"/>
  <c r="D208" i="9" s="1"/>
  <c r="E207" i="9"/>
  <c r="D207" i="9" s="1"/>
  <c r="E206" i="9"/>
  <c r="D206" i="9" s="1"/>
  <c r="E205" i="9"/>
  <c r="D205" i="9" s="1"/>
  <c r="E204" i="9"/>
  <c r="D204" i="9" s="1"/>
  <c r="E203" i="9"/>
  <c r="D203" i="9" s="1"/>
  <c r="E202" i="9"/>
  <c r="D202" i="9" s="1"/>
  <c r="E201" i="9"/>
  <c r="D201" i="9" s="1"/>
  <c r="E200" i="9"/>
  <c r="D200" i="9" s="1"/>
  <c r="E199" i="9"/>
  <c r="D199" i="9" s="1"/>
  <c r="E198" i="9"/>
  <c r="D198" i="9" s="1"/>
  <c r="E197" i="9"/>
  <c r="D197" i="9" s="1"/>
  <c r="E196" i="9"/>
  <c r="D196" i="9" s="1"/>
  <c r="E195" i="9"/>
  <c r="D195" i="9" s="1"/>
  <c r="E194" i="9"/>
  <c r="D194" i="9" s="1"/>
  <c r="E169" i="9"/>
  <c r="D169" i="9" s="1"/>
  <c r="E168" i="9"/>
  <c r="D168" i="9" s="1"/>
  <c r="E167" i="9"/>
  <c r="D167" i="9" s="1"/>
  <c r="E166" i="9"/>
  <c r="D166" i="9" s="1"/>
  <c r="E165" i="9"/>
  <c r="D165" i="9" s="1"/>
  <c r="E164" i="9"/>
  <c r="D164" i="9" s="1"/>
  <c r="E163" i="9"/>
  <c r="D163" i="9" s="1"/>
  <c r="E162" i="9"/>
  <c r="D162" i="9" s="1"/>
  <c r="E161" i="9"/>
  <c r="D161" i="9" s="1"/>
  <c r="E160" i="9"/>
  <c r="D160" i="9" s="1"/>
  <c r="E159" i="9"/>
  <c r="D159" i="9" s="1"/>
  <c r="E158" i="9"/>
  <c r="D158" i="9" s="1"/>
  <c r="E157" i="9"/>
  <c r="D157" i="9" s="1"/>
  <c r="E156" i="9"/>
  <c r="D156" i="9" s="1"/>
  <c r="E155" i="9"/>
  <c r="D155" i="9" s="1"/>
  <c r="E154" i="9"/>
  <c r="D154" i="9" s="1"/>
  <c r="E153" i="9"/>
  <c r="D153" i="9" s="1"/>
  <c r="E152" i="9"/>
  <c r="D152" i="9" s="1"/>
  <c r="E151" i="9"/>
  <c r="D151" i="9" s="1"/>
  <c r="E150" i="9"/>
  <c r="D150" i="9" s="1"/>
  <c r="E149" i="9"/>
  <c r="D149" i="9" s="1"/>
  <c r="E148" i="9"/>
  <c r="D148" i="9" s="1"/>
  <c r="E147" i="9"/>
  <c r="D147" i="9" s="1"/>
  <c r="E146" i="9"/>
  <c r="D146" i="9" s="1"/>
  <c r="E145" i="9"/>
  <c r="D145" i="9" s="1"/>
  <c r="E144" i="9"/>
  <c r="D144" i="9" s="1"/>
  <c r="E143" i="9"/>
  <c r="D143" i="9" s="1"/>
  <c r="E142" i="9"/>
  <c r="D142" i="9" s="1"/>
  <c r="E141" i="9"/>
  <c r="D141" i="9" s="1"/>
  <c r="E140" i="9"/>
  <c r="D140" i="9" s="1"/>
  <c r="E139" i="9"/>
  <c r="D139" i="9" s="1"/>
  <c r="E138" i="9"/>
  <c r="D138" i="9" s="1"/>
  <c r="E137" i="9"/>
  <c r="D137" i="9" s="1"/>
  <c r="E136" i="9"/>
  <c r="D136" i="9" s="1"/>
  <c r="E135" i="9"/>
  <c r="D135" i="9" s="1"/>
  <c r="E134" i="9"/>
  <c r="D134" i="9" s="1"/>
  <c r="E133" i="9"/>
  <c r="D133" i="9" s="1"/>
  <c r="E132" i="9"/>
  <c r="D132" i="9" s="1"/>
  <c r="E131" i="9"/>
  <c r="D131" i="9" s="1"/>
  <c r="E130" i="9"/>
  <c r="D130" i="9" s="1"/>
  <c r="E129" i="9"/>
  <c r="D129" i="9" s="1"/>
  <c r="E128" i="9"/>
  <c r="D128" i="9" s="1"/>
  <c r="E127" i="9"/>
  <c r="D127" i="9" s="1"/>
  <c r="E126" i="9"/>
  <c r="D126" i="9" s="1"/>
  <c r="E125" i="9"/>
  <c r="D125" i="9" s="1"/>
  <c r="E124" i="9"/>
  <c r="D124" i="9" s="1"/>
  <c r="E123" i="9"/>
  <c r="D123" i="9" s="1"/>
  <c r="E122" i="9"/>
  <c r="D122" i="9" s="1"/>
  <c r="E174" i="7"/>
  <c r="D174" i="7" s="1"/>
  <c r="E1123" i="7"/>
  <c r="D1123" i="7" s="1"/>
  <c r="E1122" i="7"/>
  <c r="D1122" i="7" s="1"/>
  <c r="E1121" i="7"/>
  <c r="D1121" i="7" s="1"/>
  <c r="E1120" i="7"/>
  <c r="D1120" i="7" s="1"/>
  <c r="E1119" i="7"/>
  <c r="D1119" i="7" s="1"/>
  <c r="E1118" i="7"/>
  <c r="D1118" i="7" s="1"/>
  <c r="E1117" i="7"/>
  <c r="D1117" i="7" s="1"/>
  <c r="E1116" i="7"/>
  <c r="D1116" i="7" s="1"/>
  <c r="E1115" i="7"/>
  <c r="D1115" i="7" s="1"/>
  <c r="E1114" i="7"/>
  <c r="D1114" i="7" s="1"/>
  <c r="E1113" i="7"/>
  <c r="D1113" i="7" s="1"/>
  <c r="E1112" i="7"/>
  <c r="D1112" i="7" s="1"/>
  <c r="E1111" i="7"/>
  <c r="D1111" i="7" s="1"/>
  <c r="E1110" i="7"/>
  <c r="D1110" i="7" s="1"/>
  <c r="E1109" i="7"/>
  <c r="D1109" i="7" s="1"/>
  <c r="E1108" i="7"/>
  <c r="D1108" i="7" s="1"/>
  <c r="E1107" i="7"/>
  <c r="D1107" i="7" s="1"/>
  <c r="E1106" i="7"/>
  <c r="D1106" i="7" s="1"/>
  <c r="E1105" i="7"/>
  <c r="D1105" i="7" s="1"/>
  <c r="E1104" i="7"/>
  <c r="D1104" i="7" s="1"/>
  <c r="E1103" i="7"/>
  <c r="D1103" i="7" s="1"/>
  <c r="E1102" i="7"/>
  <c r="D1102" i="7" s="1"/>
  <c r="E1101" i="7"/>
  <c r="D1101" i="7" s="1"/>
  <c r="E1100" i="7"/>
  <c r="D1100" i="7" s="1"/>
  <c r="E1099" i="7"/>
  <c r="D1099" i="7" s="1"/>
  <c r="E1098" i="7"/>
  <c r="D1098" i="7" s="1"/>
  <c r="E1097" i="7"/>
  <c r="D1097" i="7" s="1"/>
  <c r="E1096" i="7"/>
  <c r="D1096" i="7" s="1"/>
  <c r="E1095" i="7"/>
  <c r="D1095" i="7" s="1"/>
  <c r="E1094" i="7"/>
  <c r="D1094" i="7" s="1"/>
  <c r="E1093" i="7"/>
  <c r="D1093" i="7" s="1"/>
  <c r="E1092" i="7"/>
  <c r="D1092" i="7" s="1"/>
  <c r="E1091" i="7"/>
  <c r="D1091" i="7" s="1"/>
  <c r="E1090" i="7"/>
  <c r="D1090" i="7" s="1"/>
  <c r="E1089" i="7"/>
  <c r="D1089" i="7" s="1"/>
  <c r="E1088" i="7"/>
  <c r="D1088" i="7" s="1"/>
  <c r="E1087" i="7"/>
  <c r="D1087" i="7" s="1"/>
  <c r="E1086" i="7"/>
  <c r="D1086" i="7" s="1"/>
  <c r="E1085" i="7"/>
  <c r="D1085" i="7" s="1"/>
  <c r="E1084" i="7"/>
  <c r="D1084" i="7" s="1"/>
  <c r="E1083" i="7"/>
  <c r="D1083" i="7" s="1"/>
  <c r="E1082" i="7"/>
  <c r="D1082" i="7" s="1"/>
  <c r="E1081" i="7"/>
  <c r="D1081" i="7" s="1"/>
  <c r="E1080" i="7"/>
  <c r="D1080" i="7" s="1"/>
  <c r="E1079" i="7"/>
  <c r="D1079" i="7" s="1"/>
  <c r="E1078" i="7"/>
  <c r="D1078" i="7" s="1"/>
  <c r="E1077" i="7"/>
  <c r="D1077" i="7" s="1"/>
  <c r="E1076" i="7"/>
  <c r="D1076" i="7" s="1"/>
  <c r="E1075" i="7"/>
  <c r="D1075" i="7" s="1"/>
  <c r="E1074" i="7"/>
  <c r="D1074" i="7" s="1"/>
  <c r="E1073" i="7"/>
  <c r="D1073" i="7" s="1"/>
  <c r="E1072" i="7"/>
  <c r="D1072" i="7" s="1"/>
  <c r="E1071" i="7"/>
  <c r="D1071" i="7" s="1"/>
  <c r="E1070" i="7"/>
  <c r="D1070" i="7" s="1"/>
  <c r="E1069" i="7"/>
  <c r="D1069" i="7" s="1"/>
  <c r="E1068" i="7"/>
  <c r="D1068" i="7" s="1"/>
  <c r="E1067" i="7"/>
  <c r="D1067" i="7" s="1"/>
  <c r="E1066" i="7"/>
  <c r="D1066" i="7" s="1"/>
  <c r="E1065" i="7"/>
  <c r="D1065" i="7" s="1"/>
  <c r="E1064" i="7"/>
  <c r="D1064" i="7" s="1"/>
  <c r="E1063" i="7"/>
  <c r="D1063" i="7" s="1"/>
  <c r="E1062" i="7"/>
  <c r="D1062" i="7" s="1"/>
  <c r="E1061" i="7"/>
  <c r="D1061" i="7" s="1"/>
  <c r="E1060" i="7"/>
  <c r="D1060" i="7" s="1"/>
  <c r="E1059" i="7"/>
  <c r="D1059" i="7" s="1"/>
  <c r="E1058" i="7"/>
  <c r="D1058" i="7" s="1"/>
  <c r="E1057" i="7"/>
  <c r="D1057" i="7" s="1"/>
  <c r="E1056" i="7"/>
  <c r="D1056" i="7" s="1"/>
  <c r="E1055" i="7"/>
  <c r="D1055" i="7" s="1"/>
  <c r="E1054" i="7"/>
  <c r="D1054" i="7" s="1"/>
  <c r="E1053" i="7"/>
  <c r="D1053" i="7" s="1"/>
  <c r="E1052" i="7"/>
  <c r="D1052" i="7" s="1"/>
  <c r="E1051" i="7"/>
  <c r="D1051" i="7" s="1"/>
  <c r="E1050" i="7"/>
  <c r="D1050" i="7" s="1"/>
  <c r="E1049" i="7"/>
  <c r="D1049" i="7" s="1"/>
  <c r="E1048" i="7"/>
  <c r="D1048" i="7" s="1"/>
  <c r="E1047" i="7"/>
  <c r="D1047" i="7" s="1"/>
  <c r="E1046" i="7"/>
  <c r="D1046" i="7" s="1"/>
  <c r="E1045" i="7"/>
  <c r="D1045" i="7" s="1"/>
  <c r="E1044" i="7"/>
  <c r="D1044" i="7" s="1"/>
  <c r="E1043" i="7"/>
  <c r="D1043" i="7" s="1"/>
  <c r="E1042" i="7"/>
  <c r="D1042" i="7" s="1"/>
  <c r="E1041" i="7"/>
  <c r="D1041" i="7" s="1"/>
  <c r="E1040" i="7"/>
  <c r="D1040" i="7" s="1"/>
  <c r="E1039" i="7"/>
  <c r="D1039" i="7" s="1"/>
  <c r="E1038" i="7"/>
  <c r="D1038" i="7" s="1"/>
  <c r="E1037" i="7"/>
  <c r="D1037" i="7" s="1"/>
  <c r="E1036" i="7"/>
  <c r="D1036" i="7" s="1"/>
  <c r="E925" i="7"/>
  <c r="D925" i="7" s="1"/>
  <c r="E924" i="7"/>
  <c r="D924" i="7" s="1"/>
  <c r="E923" i="7"/>
  <c r="D923" i="7" s="1"/>
  <c r="E922" i="7"/>
  <c r="D922" i="7" s="1"/>
  <c r="E921" i="7"/>
  <c r="D921" i="7" s="1"/>
  <c r="E920" i="7"/>
  <c r="D920" i="7" s="1"/>
  <c r="E919" i="7"/>
  <c r="D919" i="7" s="1"/>
  <c r="E918" i="7"/>
  <c r="D918" i="7" s="1"/>
  <c r="E917" i="7"/>
  <c r="D917" i="7" s="1"/>
  <c r="E916" i="7"/>
  <c r="D916" i="7" s="1"/>
  <c r="E915" i="7"/>
  <c r="D915" i="7" s="1"/>
  <c r="E914" i="7"/>
  <c r="D914" i="7" s="1"/>
  <c r="E913" i="7"/>
  <c r="D913" i="7" s="1"/>
  <c r="E912" i="7"/>
  <c r="D912" i="7" s="1"/>
  <c r="E911" i="7"/>
  <c r="D911" i="7" s="1"/>
  <c r="E910" i="7"/>
  <c r="D910" i="7" s="1"/>
  <c r="E909" i="7"/>
  <c r="D909" i="7" s="1"/>
  <c r="E908" i="7"/>
  <c r="D908" i="7" s="1"/>
  <c r="E907" i="7"/>
  <c r="D907" i="7" s="1"/>
  <c r="E906" i="7"/>
  <c r="D906" i="7" s="1"/>
  <c r="E905" i="7"/>
  <c r="D905" i="7" s="1"/>
  <c r="E904" i="7"/>
  <c r="D904" i="7" s="1"/>
  <c r="E903" i="7"/>
  <c r="D903" i="7" s="1"/>
  <c r="E902" i="7"/>
  <c r="D902" i="7" s="1"/>
  <c r="E901" i="7"/>
  <c r="D901" i="7" s="1"/>
  <c r="E900" i="7"/>
  <c r="D900" i="7" s="1"/>
  <c r="E899" i="7"/>
  <c r="D899" i="7" s="1"/>
  <c r="E898" i="7"/>
  <c r="D898" i="7" s="1"/>
  <c r="E897" i="7"/>
  <c r="D897" i="7" s="1"/>
  <c r="E896" i="7"/>
  <c r="D896" i="7" s="1"/>
  <c r="E895" i="7"/>
  <c r="D895" i="7" s="1"/>
  <c r="E894" i="7"/>
  <c r="D894" i="7" s="1"/>
  <c r="E893" i="7"/>
  <c r="D893" i="7" s="1"/>
  <c r="E892" i="7"/>
  <c r="D892" i="7" s="1"/>
  <c r="E891" i="7"/>
  <c r="D891" i="7" s="1"/>
  <c r="E890" i="7"/>
  <c r="D890" i="7" s="1"/>
  <c r="E889" i="7"/>
  <c r="D889" i="7" s="1"/>
  <c r="E888" i="7"/>
  <c r="D888" i="7" s="1"/>
  <c r="E887" i="7"/>
  <c r="D887" i="7" s="1"/>
  <c r="E886" i="7"/>
  <c r="D886" i="7" s="1"/>
  <c r="E885" i="7"/>
  <c r="D885" i="7" s="1"/>
  <c r="E884" i="7"/>
  <c r="D884" i="7" s="1"/>
  <c r="E883" i="7"/>
  <c r="D883" i="7" s="1"/>
  <c r="E882" i="7"/>
  <c r="D882" i="7" s="1"/>
  <c r="E837" i="7"/>
  <c r="D837" i="7" s="1"/>
  <c r="E836" i="7"/>
  <c r="D836" i="7" s="1"/>
  <c r="E835" i="7"/>
  <c r="D835" i="7" s="1"/>
  <c r="E834" i="7"/>
  <c r="D834" i="7" s="1"/>
  <c r="E833" i="7"/>
  <c r="D833" i="7" s="1"/>
  <c r="E832" i="7"/>
  <c r="D832" i="7" s="1"/>
  <c r="E831" i="7"/>
  <c r="D831" i="7" s="1"/>
  <c r="E830" i="7"/>
  <c r="D830" i="7" s="1"/>
  <c r="E829" i="7"/>
  <c r="D829" i="7" s="1"/>
  <c r="E828" i="7"/>
  <c r="D828" i="7" s="1"/>
  <c r="E827" i="7"/>
  <c r="D827" i="7" s="1"/>
  <c r="E826" i="7"/>
  <c r="D826" i="7" s="1"/>
  <c r="E825" i="7"/>
  <c r="D825" i="7" s="1"/>
  <c r="E824" i="7"/>
  <c r="D824" i="7" s="1"/>
  <c r="E823" i="7"/>
  <c r="D823" i="7" s="1"/>
  <c r="E822" i="7"/>
  <c r="D822" i="7" s="1"/>
  <c r="E821" i="7"/>
  <c r="D821" i="7" s="1"/>
  <c r="E820" i="7"/>
  <c r="D820" i="7" s="1"/>
  <c r="E819" i="7"/>
  <c r="D819" i="7" s="1"/>
  <c r="E818" i="7"/>
  <c r="D818" i="7" s="1"/>
  <c r="E817" i="7"/>
  <c r="D817" i="7" s="1"/>
  <c r="E816" i="7"/>
  <c r="D816" i="7" s="1"/>
  <c r="E793" i="7"/>
  <c r="D793" i="7" s="1"/>
  <c r="E792" i="7"/>
  <c r="D792" i="7" s="1"/>
  <c r="E791" i="7"/>
  <c r="D791" i="7" s="1"/>
  <c r="E790" i="7"/>
  <c r="D790" i="7" s="1"/>
  <c r="E789" i="7"/>
  <c r="D789" i="7" s="1"/>
  <c r="E788" i="7"/>
  <c r="D788" i="7" s="1"/>
  <c r="E787" i="7"/>
  <c r="D787" i="7" s="1"/>
  <c r="E786" i="7"/>
  <c r="D786" i="7" s="1"/>
  <c r="E785" i="7"/>
  <c r="D785" i="7" s="1"/>
  <c r="E784" i="7"/>
  <c r="D784" i="7" s="1"/>
  <c r="E783" i="7"/>
  <c r="D783" i="7" s="1"/>
  <c r="E782" i="7"/>
  <c r="D782" i="7" s="1"/>
  <c r="E781" i="7"/>
  <c r="D781" i="7" s="1"/>
  <c r="E780" i="7"/>
  <c r="D780" i="7" s="1"/>
  <c r="E779" i="7"/>
  <c r="D779" i="7" s="1"/>
  <c r="E778" i="7"/>
  <c r="D778" i="7" s="1"/>
  <c r="E777" i="7"/>
  <c r="D777" i="7" s="1"/>
  <c r="E776" i="7"/>
  <c r="D776" i="7" s="1"/>
  <c r="E775" i="7"/>
  <c r="D775" i="7" s="1"/>
  <c r="E774" i="7"/>
  <c r="D774" i="7" s="1"/>
  <c r="E773" i="7"/>
  <c r="D773" i="7" s="1"/>
  <c r="E772" i="7"/>
  <c r="D772" i="7" s="1"/>
  <c r="E771" i="7"/>
  <c r="D771" i="7" s="1"/>
  <c r="E770" i="7"/>
  <c r="D770" i="7" s="1"/>
  <c r="E769" i="7"/>
  <c r="D769" i="7" s="1"/>
  <c r="E768" i="7"/>
  <c r="D768" i="7" s="1"/>
  <c r="E767" i="7"/>
  <c r="D767" i="7" s="1"/>
  <c r="E766" i="7"/>
  <c r="D766" i="7" s="1"/>
  <c r="E765" i="7"/>
  <c r="D765" i="7" s="1"/>
  <c r="E764" i="7"/>
  <c r="D764" i="7" s="1"/>
  <c r="E763" i="7"/>
  <c r="D763" i="7" s="1"/>
  <c r="E762" i="7"/>
  <c r="D762" i="7" s="1"/>
  <c r="E761" i="7"/>
  <c r="D761" i="7" s="1"/>
  <c r="E760" i="7"/>
  <c r="D760" i="7" s="1"/>
  <c r="E759" i="7"/>
  <c r="D759" i="7" s="1"/>
  <c r="E758" i="7"/>
  <c r="D758" i="7" s="1"/>
  <c r="E757" i="7"/>
  <c r="D757" i="7" s="1"/>
  <c r="E756" i="7"/>
  <c r="D756" i="7" s="1"/>
  <c r="E755" i="7"/>
  <c r="D755" i="7" s="1"/>
  <c r="E754" i="7"/>
  <c r="D754" i="7" s="1"/>
  <c r="E753" i="7"/>
  <c r="D753" i="7" s="1"/>
  <c r="E752" i="7"/>
  <c r="D752" i="7" s="1"/>
  <c r="E751" i="7"/>
  <c r="D751" i="7" s="1"/>
  <c r="E750" i="7"/>
  <c r="D750" i="7" s="1"/>
  <c r="E749" i="7"/>
  <c r="D749" i="7" s="1"/>
  <c r="E748" i="7"/>
  <c r="D748" i="7" s="1"/>
  <c r="E747" i="7"/>
  <c r="D747" i="7" s="1"/>
  <c r="E746" i="7"/>
  <c r="D746" i="7" s="1"/>
  <c r="E745" i="7"/>
  <c r="D745" i="7" s="1"/>
  <c r="E744" i="7"/>
  <c r="D744" i="7" s="1"/>
  <c r="E743" i="7"/>
  <c r="D743" i="7" s="1"/>
  <c r="E742" i="7"/>
  <c r="D742" i="7" s="1"/>
  <c r="E741" i="7"/>
  <c r="D741" i="7" s="1"/>
  <c r="E740" i="7"/>
  <c r="D740" i="7" s="1"/>
  <c r="E739" i="7"/>
  <c r="D739" i="7" s="1"/>
  <c r="E738" i="7"/>
  <c r="D738" i="7" s="1"/>
  <c r="E737" i="7"/>
  <c r="D737" i="7" s="1"/>
  <c r="E736" i="7"/>
  <c r="D736" i="7" s="1"/>
  <c r="E735" i="7"/>
  <c r="D735" i="7" s="1"/>
  <c r="E734" i="7"/>
  <c r="D734" i="7" s="1"/>
  <c r="E733" i="7"/>
  <c r="D733" i="7" s="1"/>
  <c r="E732" i="7"/>
  <c r="D732" i="7" s="1"/>
  <c r="E731" i="7"/>
  <c r="D731" i="7" s="1"/>
  <c r="E730" i="7"/>
  <c r="D730" i="7" s="1"/>
  <c r="E729" i="7"/>
  <c r="D729" i="7" s="1"/>
  <c r="E728" i="7"/>
  <c r="D728" i="7" s="1"/>
  <c r="E727" i="7"/>
  <c r="D727" i="7" s="1"/>
  <c r="E726" i="7"/>
  <c r="D726" i="7" s="1"/>
  <c r="E725" i="7"/>
  <c r="D725" i="7" s="1"/>
  <c r="E724" i="7"/>
  <c r="D724" i="7" s="1"/>
  <c r="E723" i="7"/>
  <c r="D723" i="7" s="1"/>
  <c r="E722" i="7"/>
  <c r="D722" i="7" s="1"/>
  <c r="E721" i="7"/>
  <c r="D721" i="7" s="1"/>
  <c r="E720" i="7"/>
  <c r="D720" i="7" s="1"/>
  <c r="E719" i="7"/>
  <c r="D719" i="7" s="1"/>
  <c r="E718" i="7"/>
  <c r="D718" i="7" s="1"/>
  <c r="E717" i="7"/>
  <c r="D717" i="7" s="1"/>
  <c r="E716" i="7"/>
  <c r="D716" i="7" s="1"/>
  <c r="E715" i="7"/>
  <c r="D715" i="7" s="1"/>
  <c r="E714" i="7"/>
  <c r="D714" i="7" s="1"/>
  <c r="E713" i="7"/>
  <c r="D713" i="7" s="1"/>
  <c r="E712" i="7"/>
  <c r="D712" i="7" s="1"/>
  <c r="E711" i="7"/>
  <c r="D711" i="7" s="1"/>
  <c r="E710" i="7"/>
  <c r="D710" i="7" s="1"/>
  <c r="E709" i="7"/>
  <c r="D709" i="7" s="1"/>
  <c r="E708" i="7"/>
  <c r="D708" i="7" s="1"/>
  <c r="E707" i="7"/>
  <c r="D707" i="7" s="1"/>
  <c r="E706" i="7"/>
  <c r="D706" i="7" s="1"/>
  <c r="E683" i="7"/>
  <c r="D683" i="7" s="1"/>
  <c r="E682" i="7"/>
  <c r="D682" i="7" s="1"/>
  <c r="E681" i="7"/>
  <c r="D681" i="7" s="1"/>
  <c r="E680" i="7"/>
  <c r="D680" i="7" s="1"/>
  <c r="E679" i="7"/>
  <c r="D679" i="7" s="1"/>
  <c r="E678" i="7"/>
  <c r="D678" i="7" s="1"/>
  <c r="E677" i="7"/>
  <c r="D677" i="7" s="1"/>
  <c r="E676" i="7"/>
  <c r="D676" i="7" s="1"/>
  <c r="E675" i="7"/>
  <c r="D675" i="7" s="1"/>
  <c r="E674" i="7"/>
  <c r="D674" i="7" s="1"/>
  <c r="E673" i="7"/>
  <c r="D673" i="7" s="1"/>
  <c r="E672" i="7"/>
  <c r="D672" i="7" s="1"/>
  <c r="E671" i="7"/>
  <c r="D671" i="7" s="1"/>
  <c r="E670" i="7"/>
  <c r="D670" i="7" s="1"/>
  <c r="E669" i="7"/>
  <c r="D669" i="7" s="1"/>
  <c r="E668" i="7"/>
  <c r="D668" i="7" s="1"/>
  <c r="E667" i="7"/>
  <c r="D667" i="7" s="1"/>
  <c r="E666" i="7"/>
  <c r="D666" i="7" s="1"/>
  <c r="E665" i="7"/>
  <c r="D665" i="7" s="1"/>
  <c r="E664" i="7"/>
  <c r="D664" i="7" s="1"/>
  <c r="E663" i="7"/>
  <c r="D663" i="7" s="1"/>
  <c r="E662" i="7"/>
  <c r="D662" i="7" s="1"/>
  <c r="E639" i="7"/>
  <c r="D639" i="7" s="1"/>
  <c r="E638" i="7"/>
  <c r="D638" i="7" s="1"/>
  <c r="E637" i="7"/>
  <c r="D637" i="7" s="1"/>
  <c r="E636" i="7"/>
  <c r="D636" i="7" s="1"/>
  <c r="E635" i="7"/>
  <c r="D635" i="7" s="1"/>
  <c r="E634" i="7"/>
  <c r="D634" i="7" s="1"/>
  <c r="E633" i="7"/>
  <c r="D633" i="7" s="1"/>
  <c r="E632" i="7"/>
  <c r="D632" i="7" s="1"/>
  <c r="E631" i="7"/>
  <c r="D631" i="7" s="1"/>
  <c r="E630" i="7"/>
  <c r="D630" i="7" s="1"/>
  <c r="E629" i="7"/>
  <c r="D629" i="7" s="1"/>
  <c r="E628" i="7"/>
  <c r="D628" i="7" s="1"/>
  <c r="E627" i="7"/>
  <c r="D627" i="7" s="1"/>
  <c r="E626" i="7"/>
  <c r="D626" i="7" s="1"/>
  <c r="E625" i="7"/>
  <c r="D625" i="7" s="1"/>
  <c r="E624" i="7"/>
  <c r="D624" i="7" s="1"/>
  <c r="E623" i="7"/>
  <c r="D623" i="7" s="1"/>
  <c r="E622" i="7"/>
  <c r="D622" i="7" s="1"/>
  <c r="E621" i="7"/>
  <c r="D621" i="7" s="1"/>
  <c r="E620" i="7"/>
  <c r="D620" i="7" s="1"/>
  <c r="E619" i="7"/>
  <c r="D619" i="7" s="1"/>
  <c r="E618" i="7"/>
  <c r="D618" i="7" s="1"/>
  <c r="E573" i="7"/>
  <c r="D573" i="7" s="1"/>
  <c r="E572" i="7"/>
  <c r="D572" i="7" s="1"/>
  <c r="E571" i="7"/>
  <c r="D571" i="7" s="1"/>
  <c r="E570" i="7"/>
  <c r="D570" i="7" s="1"/>
  <c r="E569" i="7"/>
  <c r="D569" i="7" s="1"/>
  <c r="E568" i="7"/>
  <c r="D568" i="7" s="1"/>
  <c r="E567" i="7"/>
  <c r="D567" i="7" s="1"/>
  <c r="E566" i="7"/>
  <c r="D566" i="7" s="1"/>
  <c r="E565" i="7"/>
  <c r="D565" i="7" s="1"/>
  <c r="E564" i="7"/>
  <c r="D564" i="7" s="1"/>
  <c r="E563" i="7"/>
  <c r="D563" i="7" s="1"/>
  <c r="E562" i="7"/>
  <c r="D562" i="7" s="1"/>
  <c r="E561" i="7"/>
  <c r="D561" i="7" s="1"/>
  <c r="E560" i="7"/>
  <c r="D560" i="7" s="1"/>
  <c r="E559" i="7"/>
  <c r="D559" i="7" s="1"/>
  <c r="E558" i="7"/>
  <c r="D558" i="7" s="1"/>
  <c r="E557" i="7"/>
  <c r="D557" i="7" s="1"/>
  <c r="E556" i="7"/>
  <c r="D556" i="7" s="1"/>
  <c r="E555" i="7"/>
  <c r="D555" i="7" s="1"/>
  <c r="E554" i="7"/>
  <c r="D554" i="7" s="1"/>
  <c r="E553" i="7"/>
  <c r="D553" i="7" s="1"/>
  <c r="E552" i="7"/>
  <c r="D552" i="7" s="1"/>
  <c r="E551" i="7"/>
  <c r="D551" i="7" s="1"/>
  <c r="E550" i="7"/>
  <c r="D550" i="7" s="1"/>
  <c r="E549" i="7"/>
  <c r="D549" i="7" s="1"/>
  <c r="E548" i="7"/>
  <c r="D548" i="7" s="1"/>
  <c r="E547" i="7"/>
  <c r="D547" i="7" s="1"/>
  <c r="E546" i="7"/>
  <c r="D546" i="7" s="1"/>
  <c r="E545" i="7"/>
  <c r="D545" i="7" s="1"/>
  <c r="E544" i="7"/>
  <c r="D544" i="7" s="1"/>
  <c r="E543" i="7"/>
  <c r="D543" i="7" s="1"/>
  <c r="E542" i="7"/>
  <c r="D542" i="7" s="1"/>
  <c r="E541" i="7"/>
  <c r="D541" i="7" s="1"/>
  <c r="E540" i="7"/>
  <c r="D540" i="7" s="1"/>
  <c r="E539" i="7"/>
  <c r="D539" i="7" s="1"/>
  <c r="E538" i="7"/>
  <c r="D538" i="7" s="1"/>
  <c r="E537" i="7"/>
  <c r="D537" i="7" s="1"/>
  <c r="E536" i="7"/>
  <c r="D536" i="7" s="1"/>
  <c r="E535" i="7"/>
  <c r="D535" i="7" s="1"/>
  <c r="E534" i="7"/>
  <c r="D534" i="7" s="1"/>
  <c r="E533" i="7"/>
  <c r="D533" i="7" s="1"/>
  <c r="E532" i="7"/>
  <c r="D532" i="7" s="1"/>
  <c r="E531" i="7"/>
  <c r="D531" i="7" s="1"/>
  <c r="E530" i="7"/>
  <c r="D530" i="7" s="1"/>
  <c r="E529" i="7"/>
  <c r="D529" i="7" s="1"/>
  <c r="E528" i="7"/>
  <c r="D528" i="7" s="1"/>
  <c r="E527" i="7"/>
  <c r="D527" i="7" s="1"/>
  <c r="E526" i="7"/>
  <c r="D526" i="7" s="1"/>
  <c r="E525" i="7"/>
  <c r="D525" i="7" s="1"/>
  <c r="E524" i="7"/>
  <c r="D524" i="7" s="1"/>
  <c r="E523" i="7"/>
  <c r="D523" i="7" s="1"/>
  <c r="E522" i="7"/>
  <c r="D522" i="7" s="1"/>
  <c r="E521" i="7"/>
  <c r="D521" i="7" s="1"/>
  <c r="E520" i="7"/>
  <c r="D520" i="7" s="1"/>
  <c r="E519" i="7"/>
  <c r="D519" i="7" s="1"/>
  <c r="E518" i="7"/>
  <c r="D518" i="7" s="1"/>
  <c r="E517" i="7"/>
  <c r="D517" i="7" s="1"/>
  <c r="E516" i="7"/>
  <c r="D516" i="7" s="1"/>
  <c r="E515" i="7"/>
  <c r="D515" i="7" s="1"/>
  <c r="E514" i="7"/>
  <c r="D514" i="7" s="1"/>
  <c r="E513" i="7"/>
  <c r="D513" i="7" s="1"/>
  <c r="E512" i="7"/>
  <c r="D512" i="7" s="1"/>
  <c r="E511" i="7"/>
  <c r="D511" i="7" s="1"/>
  <c r="E510" i="7"/>
  <c r="D510" i="7" s="1"/>
  <c r="E509" i="7"/>
  <c r="D509" i="7" s="1"/>
  <c r="E508" i="7"/>
  <c r="D508" i="7" s="1"/>
  <c r="E507" i="7"/>
  <c r="D507" i="7" s="1"/>
  <c r="E506" i="7"/>
  <c r="D506" i="7" s="1"/>
  <c r="E505" i="7"/>
  <c r="D505" i="7" s="1"/>
  <c r="E504" i="7"/>
  <c r="D504" i="7" s="1"/>
  <c r="E503" i="7"/>
  <c r="D503" i="7" s="1"/>
  <c r="E502" i="7"/>
  <c r="D502" i="7" s="1"/>
  <c r="E501" i="7"/>
  <c r="D501" i="7" s="1"/>
  <c r="E500" i="7"/>
  <c r="D500" i="7" s="1"/>
  <c r="E499" i="7"/>
  <c r="D499" i="7" s="1"/>
  <c r="E498" i="7"/>
  <c r="D498" i="7" s="1"/>
  <c r="E497" i="7"/>
  <c r="D497" i="7" s="1"/>
  <c r="E496" i="7"/>
  <c r="D496" i="7" s="1"/>
  <c r="E495" i="7"/>
  <c r="D495" i="7" s="1"/>
  <c r="E494" i="7"/>
  <c r="D494" i="7" s="1"/>
  <c r="E493" i="7"/>
  <c r="D493" i="7" s="1"/>
  <c r="E492" i="7"/>
  <c r="D492" i="7" s="1"/>
  <c r="E491" i="7"/>
  <c r="D491" i="7" s="1"/>
  <c r="E490" i="7"/>
  <c r="D490" i="7" s="1"/>
  <c r="E489" i="7"/>
  <c r="D489" i="7" s="1"/>
  <c r="E488" i="7"/>
  <c r="D488" i="7" s="1"/>
  <c r="E487" i="7"/>
  <c r="D487" i="7" s="1"/>
  <c r="E486" i="7"/>
  <c r="D486" i="7" s="1"/>
  <c r="E441" i="7"/>
  <c r="D441" i="7" s="1"/>
  <c r="E440" i="7"/>
  <c r="D440" i="7" s="1"/>
  <c r="E439" i="7"/>
  <c r="D439" i="7" s="1"/>
  <c r="E438" i="7"/>
  <c r="D438" i="7" s="1"/>
  <c r="E437" i="7"/>
  <c r="D437" i="7" s="1"/>
  <c r="E436" i="7"/>
  <c r="D436" i="7" s="1"/>
  <c r="E435" i="7"/>
  <c r="D435" i="7" s="1"/>
  <c r="E434" i="7"/>
  <c r="D434" i="7" s="1"/>
  <c r="E433" i="7"/>
  <c r="D433" i="7" s="1"/>
  <c r="E432" i="7"/>
  <c r="D432" i="7" s="1"/>
  <c r="E431" i="7"/>
  <c r="D431" i="7" s="1"/>
  <c r="E430" i="7"/>
  <c r="D430" i="7" s="1"/>
  <c r="E429" i="7"/>
  <c r="D429" i="7" s="1"/>
  <c r="E428" i="7"/>
  <c r="D428" i="7" s="1"/>
  <c r="E427" i="7"/>
  <c r="D427" i="7" s="1"/>
  <c r="E426" i="7"/>
  <c r="D426" i="7" s="1"/>
  <c r="E425" i="7"/>
  <c r="D425" i="7" s="1"/>
  <c r="E424" i="7"/>
  <c r="D424" i="7" s="1"/>
  <c r="E423" i="7"/>
  <c r="D423" i="7" s="1"/>
  <c r="E422" i="7"/>
  <c r="D422" i="7" s="1"/>
  <c r="E421" i="7"/>
  <c r="D421" i="7" s="1"/>
  <c r="E420" i="7"/>
  <c r="D420" i="7" s="1"/>
  <c r="E419" i="7"/>
  <c r="D419" i="7" s="1"/>
  <c r="E418" i="7"/>
  <c r="D418" i="7" s="1"/>
  <c r="E417" i="7"/>
  <c r="D417" i="7" s="1"/>
  <c r="E416" i="7"/>
  <c r="D416" i="7" s="1"/>
  <c r="E415" i="7"/>
  <c r="D415" i="7" s="1"/>
  <c r="E414" i="7"/>
  <c r="D414" i="7" s="1"/>
  <c r="E413" i="7"/>
  <c r="D413" i="7" s="1"/>
  <c r="E412" i="7"/>
  <c r="D412" i="7" s="1"/>
  <c r="E411" i="7"/>
  <c r="D411" i="7" s="1"/>
  <c r="E410" i="7"/>
  <c r="D410" i="7" s="1"/>
  <c r="E409" i="7"/>
  <c r="D409" i="7" s="1"/>
  <c r="E408" i="7"/>
  <c r="D408" i="7" s="1"/>
  <c r="E407" i="7"/>
  <c r="D407" i="7" s="1"/>
  <c r="E406" i="7"/>
  <c r="D406" i="7" s="1"/>
  <c r="E405" i="7"/>
  <c r="D405" i="7" s="1"/>
  <c r="E404" i="7"/>
  <c r="D404" i="7" s="1"/>
  <c r="E403" i="7"/>
  <c r="D403" i="7" s="1"/>
  <c r="E402" i="7"/>
  <c r="D402" i="7" s="1"/>
  <c r="E401" i="7"/>
  <c r="D401" i="7" s="1"/>
  <c r="E400" i="7"/>
  <c r="D400" i="7" s="1"/>
  <c r="E399" i="7"/>
  <c r="D399" i="7" s="1"/>
  <c r="E398" i="7"/>
  <c r="D398" i="7" s="1"/>
  <c r="E397" i="7"/>
  <c r="D397" i="7" s="1"/>
  <c r="E396" i="7"/>
  <c r="D396" i="7" s="1"/>
  <c r="E395" i="7"/>
  <c r="D395" i="7" s="1"/>
  <c r="E394" i="7"/>
  <c r="D394" i="7" s="1"/>
  <c r="E393" i="7"/>
  <c r="D393" i="7" s="1"/>
  <c r="E392" i="7"/>
  <c r="D392" i="7" s="1"/>
  <c r="E391" i="7"/>
  <c r="D391" i="7" s="1"/>
  <c r="E390" i="7"/>
  <c r="D390" i="7" s="1"/>
  <c r="E389" i="7"/>
  <c r="D389" i="7" s="1"/>
  <c r="E388" i="7"/>
  <c r="D388" i="7" s="1"/>
  <c r="E387" i="7"/>
  <c r="D387" i="7" s="1"/>
  <c r="E386" i="7"/>
  <c r="D386" i="7" s="1"/>
  <c r="E385" i="7"/>
  <c r="D385" i="7" s="1"/>
  <c r="E384" i="7"/>
  <c r="D384" i="7" s="1"/>
  <c r="E383" i="7"/>
  <c r="D383" i="7" s="1"/>
  <c r="E382" i="7"/>
  <c r="D382" i="7" s="1"/>
  <c r="E381" i="7"/>
  <c r="D381" i="7" s="1"/>
  <c r="E380" i="7"/>
  <c r="D380" i="7" s="1"/>
  <c r="E379" i="7"/>
  <c r="D379" i="7" s="1"/>
  <c r="E378" i="7"/>
  <c r="D378" i="7" s="1"/>
  <c r="E377" i="7"/>
  <c r="D377" i="7" s="1"/>
  <c r="E376" i="7"/>
  <c r="D376" i="7" s="1"/>
  <c r="E375" i="7"/>
  <c r="D375" i="7" s="1"/>
  <c r="E374" i="7"/>
  <c r="D374" i="7" s="1"/>
  <c r="E373" i="7"/>
  <c r="D373" i="7" s="1"/>
  <c r="E372" i="7"/>
  <c r="D372" i="7" s="1"/>
  <c r="E371" i="7"/>
  <c r="D371" i="7" s="1"/>
  <c r="E370" i="7"/>
  <c r="D370" i="7" s="1"/>
  <c r="E369" i="7"/>
  <c r="D369" i="7" s="1"/>
  <c r="E368" i="7"/>
  <c r="D368" i="7" s="1"/>
  <c r="E367" i="7"/>
  <c r="D367" i="7" s="1"/>
  <c r="E366" i="7"/>
  <c r="D366" i="7" s="1"/>
  <c r="E365" i="7"/>
  <c r="D365" i="7" s="1"/>
  <c r="E364" i="7"/>
  <c r="D364" i="7" s="1"/>
  <c r="E363" i="7"/>
  <c r="D363" i="7" s="1"/>
  <c r="E362" i="7"/>
  <c r="D362" i="7" s="1"/>
  <c r="E361" i="7"/>
  <c r="D361" i="7" s="1"/>
  <c r="E360" i="7"/>
  <c r="D360" i="7" s="1"/>
  <c r="E359" i="7"/>
  <c r="D359" i="7" s="1"/>
  <c r="E358" i="7"/>
  <c r="D358" i="7" s="1"/>
  <c r="E357" i="7"/>
  <c r="D357" i="7" s="1"/>
  <c r="E356" i="7"/>
  <c r="D356" i="7" s="1"/>
  <c r="E355" i="7"/>
  <c r="D355" i="7" s="1"/>
  <c r="E354" i="7"/>
  <c r="D354" i="7" s="1"/>
  <c r="E331" i="7"/>
  <c r="D331" i="7" s="1"/>
  <c r="E330" i="7"/>
  <c r="D330" i="7" s="1"/>
  <c r="E329" i="7"/>
  <c r="D329" i="7" s="1"/>
  <c r="E328" i="7"/>
  <c r="D328" i="7" s="1"/>
  <c r="E327" i="7"/>
  <c r="D327" i="7" s="1"/>
  <c r="E326" i="7"/>
  <c r="D326" i="7" s="1"/>
  <c r="E325" i="7"/>
  <c r="D325" i="7" s="1"/>
  <c r="E324" i="7"/>
  <c r="D324" i="7" s="1"/>
  <c r="E323" i="7"/>
  <c r="D323" i="7" s="1"/>
  <c r="E322" i="7"/>
  <c r="D322" i="7" s="1"/>
  <c r="E321" i="7"/>
  <c r="D321" i="7" s="1"/>
  <c r="E320" i="7"/>
  <c r="D320" i="7" s="1"/>
  <c r="E319" i="7"/>
  <c r="D319" i="7" s="1"/>
  <c r="E318" i="7"/>
  <c r="D318" i="7" s="1"/>
  <c r="E317" i="7"/>
  <c r="D317" i="7" s="1"/>
  <c r="E316" i="7"/>
  <c r="D316" i="7" s="1"/>
  <c r="E315" i="7"/>
  <c r="D315" i="7" s="1"/>
  <c r="E314" i="7"/>
  <c r="D314" i="7" s="1"/>
  <c r="E313" i="7"/>
  <c r="D313" i="7" s="1"/>
  <c r="E312" i="7"/>
  <c r="D312" i="7" s="1"/>
  <c r="E311" i="7"/>
  <c r="D311" i="7" s="1"/>
  <c r="E310" i="7"/>
  <c r="D310" i="7" s="1"/>
  <c r="E309" i="7"/>
  <c r="D309" i="7" s="1"/>
  <c r="E308" i="7"/>
  <c r="D308" i="7" s="1"/>
  <c r="E307" i="7"/>
  <c r="D307" i="7" s="1"/>
  <c r="E306" i="7"/>
  <c r="D306" i="7" s="1"/>
  <c r="E305" i="7"/>
  <c r="D305" i="7" s="1"/>
  <c r="E304" i="7"/>
  <c r="D304" i="7" s="1"/>
  <c r="E303" i="7"/>
  <c r="D303" i="7" s="1"/>
  <c r="E302" i="7"/>
  <c r="D302" i="7" s="1"/>
  <c r="E301" i="7"/>
  <c r="D301" i="7" s="1"/>
  <c r="E300" i="7"/>
  <c r="D300" i="7" s="1"/>
  <c r="E299" i="7"/>
  <c r="D299" i="7" s="1"/>
  <c r="E298" i="7"/>
  <c r="D298" i="7" s="1"/>
  <c r="E297" i="7"/>
  <c r="D297" i="7" s="1"/>
  <c r="E296" i="7"/>
  <c r="D296" i="7" s="1"/>
  <c r="E295" i="7"/>
  <c r="D295" i="7" s="1"/>
  <c r="E294" i="7"/>
  <c r="D294" i="7" s="1"/>
  <c r="E293" i="7"/>
  <c r="D293" i="7" s="1"/>
  <c r="E292" i="7"/>
  <c r="D292" i="7" s="1"/>
  <c r="E291" i="7"/>
  <c r="D291" i="7" s="1"/>
  <c r="E290" i="7"/>
  <c r="D290" i="7" s="1"/>
  <c r="E289" i="7"/>
  <c r="D289" i="7" s="1"/>
  <c r="E288" i="7"/>
  <c r="D288" i="7" s="1"/>
  <c r="E243" i="7"/>
  <c r="D243" i="7" s="1"/>
  <c r="E242" i="7"/>
  <c r="D242" i="7" s="1"/>
  <c r="E241" i="7"/>
  <c r="D241" i="7" s="1"/>
  <c r="E240" i="7"/>
  <c r="D240" i="7" s="1"/>
  <c r="E239" i="7"/>
  <c r="D239" i="7" s="1"/>
  <c r="E238" i="7"/>
  <c r="D238" i="7" s="1"/>
  <c r="E237" i="7"/>
  <c r="D237" i="7" s="1"/>
  <c r="E236" i="7"/>
  <c r="D236" i="7" s="1"/>
  <c r="E235" i="7"/>
  <c r="D235" i="7" s="1"/>
  <c r="E234" i="7"/>
  <c r="D234" i="7" s="1"/>
  <c r="E233" i="7"/>
  <c r="D233" i="7" s="1"/>
  <c r="E232" i="7"/>
  <c r="D232" i="7" s="1"/>
  <c r="E231" i="7"/>
  <c r="D231" i="7" s="1"/>
  <c r="E230" i="7"/>
  <c r="D230" i="7" s="1"/>
  <c r="E229" i="7"/>
  <c r="D229" i="7" s="1"/>
  <c r="E228" i="7"/>
  <c r="D228" i="7" s="1"/>
  <c r="E227" i="7"/>
  <c r="D227" i="7" s="1"/>
  <c r="E226" i="7"/>
  <c r="D226" i="7" s="1"/>
  <c r="E225" i="7"/>
  <c r="D225" i="7" s="1"/>
  <c r="E224" i="7"/>
  <c r="D224" i="7" s="1"/>
  <c r="E223" i="7"/>
  <c r="D223" i="7" s="1"/>
  <c r="E222" i="7"/>
  <c r="D222" i="7" s="1"/>
  <c r="E221" i="7"/>
  <c r="D221" i="7" s="1"/>
  <c r="E220" i="7"/>
  <c r="D220" i="7" s="1"/>
  <c r="E219" i="7"/>
  <c r="D219" i="7" s="1"/>
  <c r="E218" i="7"/>
  <c r="D218" i="7" s="1"/>
  <c r="E217" i="7"/>
  <c r="D217" i="7" s="1"/>
  <c r="E216" i="7"/>
  <c r="D216" i="7" s="1"/>
  <c r="E215" i="7"/>
  <c r="D215" i="7" s="1"/>
  <c r="E214" i="7"/>
  <c r="D214" i="7" s="1"/>
  <c r="E213" i="7"/>
  <c r="D213" i="7" s="1"/>
  <c r="E212" i="7"/>
  <c r="D212" i="7" s="1"/>
  <c r="E211" i="7"/>
  <c r="D211" i="7" s="1"/>
  <c r="E210" i="7"/>
  <c r="D210" i="7" s="1"/>
  <c r="E209" i="7"/>
  <c r="D209" i="7" s="1"/>
  <c r="E208" i="7"/>
  <c r="D208" i="7" s="1"/>
  <c r="E207" i="7"/>
  <c r="D207" i="7" s="1"/>
  <c r="E206" i="7"/>
  <c r="D206" i="7" s="1"/>
  <c r="E205" i="7"/>
  <c r="D205" i="7" s="1"/>
  <c r="E204" i="7"/>
  <c r="D204" i="7" s="1"/>
  <c r="E203" i="7"/>
  <c r="D203" i="7" s="1"/>
  <c r="E202" i="7"/>
  <c r="D202" i="7" s="1"/>
  <c r="E201" i="7"/>
  <c r="D201" i="7" s="1"/>
  <c r="E200" i="7"/>
  <c r="D200" i="7" s="1"/>
  <c r="E199" i="7"/>
  <c r="D199" i="7" s="1"/>
  <c r="E198" i="7"/>
  <c r="D198" i="7" s="1"/>
  <c r="E197" i="7"/>
  <c r="D197" i="7" s="1"/>
  <c r="E196" i="7"/>
  <c r="D196" i="7" s="1"/>
  <c r="E195" i="7"/>
  <c r="D195" i="7" s="1"/>
  <c r="E194" i="7"/>
  <c r="D194" i="7" s="1"/>
  <c r="E193" i="7"/>
  <c r="D193" i="7" s="1"/>
  <c r="E192" i="7"/>
  <c r="D192" i="7" s="1"/>
  <c r="E191" i="7"/>
  <c r="D191" i="7" s="1"/>
  <c r="E190" i="7"/>
  <c r="D190" i="7" s="1"/>
  <c r="E189" i="7"/>
  <c r="D189" i="7" s="1"/>
  <c r="E188" i="7"/>
  <c r="D188" i="7" s="1"/>
  <c r="E187" i="7"/>
  <c r="D187" i="7" s="1"/>
  <c r="E186" i="7"/>
  <c r="D186" i="7" s="1"/>
  <c r="E185" i="7"/>
  <c r="D185" i="7" s="1"/>
  <c r="E184" i="7"/>
  <c r="D184" i="7" s="1"/>
  <c r="E183" i="7"/>
  <c r="D183" i="7" s="1"/>
  <c r="E182" i="7"/>
  <c r="D182" i="7" s="1"/>
  <c r="E181" i="7"/>
  <c r="D181" i="7" s="1"/>
  <c r="E180" i="7"/>
  <c r="D180" i="7" s="1"/>
  <c r="E179" i="7"/>
  <c r="D179" i="7" s="1"/>
  <c r="E178" i="7"/>
  <c r="D178" i="7" s="1"/>
  <c r="E177" i="7"/>
  <c r="D177" i="7" s="1"/>
  <c r="E176" i="7"/>
  <c r="D176" i="7" s="1"/>
  <c r="E175" i="7"/>
  <c r="D175" i="7" s="1"/>
  <c r="E173" i="7"/>
  <c r="D173" i="7" s="1"/>
  <c r="E172" i="7"/>
  <c r="D172" i="7" s="1"/>
  <c r="E171" i="7"/>
  <c r="D171" i="7" s="1"/>
  <c r="E170" i="7"/>
  <c r="D170" i="7" s="1"/>
  <c r="E169" i="7"/>
  <c r="D169" i="7" s="1"/>
  <c r="E168" i="7"/>
  <c r="D168" i="7" s="1"/>
  <c r="E167" i="7"/>
  <c r="D167" i="7" s="1"/>
  <c r="E166" i="7"/>
  <c r="D166" i="7" s="1"/>
  <c r="E165" i="7"/>
  <c r="D165" i="7" s="1"/>
  <c r="E164" i="7"/>
  <c r="D164" i="7" s="1"/>
  <c r="E163" i="7"/>
  <c r="D163" i="7" s="1"/>
  <c r="E162" i="7"/>
  <c r="D162" i="7" s="1"/>
  <c r="E161" i="7"/>
  <c r="D161" i="7" s="1"/>
  <c r="E160" i="7"/>
  <c r="D160" i="7" s="1"/>
  <c r="E159" i="7"/>
  <c r="D159" i="7" s="1"/>
  <c r="E158" i="7"/>
  <c r="D158" i="7" s="1"/>
  <c r="E157" i="7"/>
  <c r="D157" i="7" s="1"/>
  <c r="E156" i="7"/>
  <c r="D156" i="7" s="1"/>
  <c r="A40" i="17"/>
  <c r="C1124" i="10"/>
  <c r="C1123" i="10"/>
  <c r="C1101" i="10"/>
  <c r="C1079" i="10"/>
  <c r="C1057" i="10"/>
  <c r="C925" i="10"/>
  <c r="C903" i="10"/>
  <c r="C837" i="10"/>
  <c r="C793" i="10"/>
  <c r="C771" i="10"/>
  <c r="C749" i="10"/>
  <c r="C727" i="10"/>
  <c r="C683" i="10"/>
  <c r="C639" i="10"/>
  <c r="C573" i="10"/>
  <c r="C551" i="10"/>
  <c r="C529" i="10"/>
  <c r="C507" i="10"/>
  <c r="C441" i="10"/>
  <c r="C419" i="10"/>
  <c r="C397" i="10"/>
  <c r="C375" i="10"/>
  <c r="C331" i="10"/>
  <c r="C309" i="10"/>
  <c r="C243" i="10"/>
  <c r="C221" i="10"/>
  <c r="C199" i="10"/>
  <c r="C177" i="10"/>
  <c r="C22" i="18"/>
  <c r="C12" i="18"/>
  <c r="C2" i="18"/>
  <c r="B30" i="15"/>
  <c r="B15" i="16"/>
  <c r="N3" i="17"/>
  <c r="O3" i="17"/>
  <c r="P3" i="17"/>
  <c r="Q3" i="17"/>
  <c r="N4" i="17"/>
  <c r="O4" i="17"/>
  <c r="P4" i="17"/>
  <c r="Q4" i="17"/>
  <c r="N5" i="17"/>
  <c r="O5" i="17"/>
  <c r="P5" i="17"/>
  <c r="Q5" i="17"/>
  <c r="N6" i="17"/>
  <c r="O6" i="17"/>
  <c r="P6" i="17"/>
  <c r="Q6" i="17"/>
  <c r="N7" i="17"/>
  <c r="O7" i="17"/>
  <c r="P7" i="17"/>
  <c r="Q7" i="17"/>
  <c r="N8" i="17"/>
  <c r="O8" i="17"/>
  <c r="P8" i="17"/>
  <c r="Q8" i="17"/>
  <c r="N9" i="17"/>
  <c r="O9" i="17"/>
  <c r="P9" i="17"/>
  <c r="Q9" i="17"/>
  <c r="N10" i="17"/>
  <c r="O10" i="17"/>
  <c r="P10" i="17"/>
  <c r="Q10" i="17"/>
  <c r="N11" i="17"/>
  <c r="O11" i="17"/>
  <c r="P11" i="17"/>
  <c r="Q11" i="17"/>
  <c r="N12" i="17"/>
  <c r="O12" i="17"/>
  <c r="P12" i="17"/>
  <c r="Q12" i="17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4" i="17"/>
  <c r="O24" i="17"/>
  <c r="P24" i="17"/>
  <c r="Q24" i="17"/>
  <c r="O2" i="17"/>
  <c r="P2" i="17"/>
  <c r="Q2" i="17"/>
  <c r="N2" i="17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E1123" i="10"/>
  <c r="E1122" i="10"/>
  <c r="E1121" i="10"/>
  <c r="E1120" i="10"/>
  <c r="E1119" i="10"/>
  <c r="E1118" i="10"/>
  <c r="E1117" i="10"/>
  <c r="E1116" i="10"/>
  <c r="E1115" i="10"/>
  <c r="E1114" i="10"/>
  <c r="E1113" i="10"/>
  <c r="E1112" i="10"/>
  <c r="E1111" i="10"/>
  <c r="E1110" i="10"/>
  <c r="E1109" i="10"/>
  <c r="E1108" i="10"/>
  <c r="E1107" i="10"/>
  <c r="E1106" i="10"/>
  <c r="E1105" i="10"/>
  <c r="E1104" i="10"/>
  <c r="E1103" i="10"/>
  <c r="E1102" i="10"/>
  <c r="E1101" i="10"/>
  <c r="E1100" i="10"/>
  <c r="E1099" i="10"/>
  <c r="E1098" i="10"/>
  <c r="E1097" i="10"/>
  <c r="E1096" i="10"/>
  <c r="E1095" i="10"/>
  <c r="E1094" i="10"/>
  <c r="E1093" i="10"/>
  <c r="E1092" i="10"/>
  <c r="E1091" i="10"/>
  <c r="E1090" i="10"/>
  <c r="E1089" i="10"/>
  <c r="E1088" i="10"/>
  <c r="E1087" i="10"/>
  <c r="E1086" i="10"/>
  <c r="E1085" i="10"/>
  <c r="E1084" i="10"/>
  <c r="E1083" i="10"/>
  <c r="E1082" i="10"/>
  <c r="E1081" i="10"/>
  <c r="E1080" i="10"/>
  <c r="E1079" i="10"/>
  <c r="E1078" i="10"/>
  <c r="E1077" i="10"/>
  <c r="E1076" i="10"/>
  <c r="E1075" i="10"/>
  <c r="E1074" i="10"/>
  <c r="E1073" i="10"/>
  <c r="E1072" i="10"/>
  <c r="E1071" i="10"/>
  <c r="E1070" i="10"/>
  <c r="E1069" i="10"/>
  <c r="E1068" i="10"/>
  <c r="E1067" i="10"/>
  <c r="E1066" i="10"/>
  <c r="E1065" i="10"/>
  <c r="E1064" i="10"/>
  <c r="E1063" i="10"/>
  <c r="E1062" i="10"/>
  <c r="E1061" i="10"/>
  <c r="E1060" i="10"/>
  <c r="E1059" i="10"/>
  <c r="E1058" i="10"/>
  <c r="E1057" i="10"/>
  <c r="E1056" i="10"/>
  <c r="E1055" i="10"/>
  <c r="E1054" i="10"/>
  <c r="E1053" i="10"/>
  <c r="E1052" i="10"/>
  <c r="E1051" i="10"/>
  <c r="E1050" i="10"/>
  <c r="E1049" i="10"/>
  <c r="E1048" i="10"/>
  <c r="E1047" i="10"/>
  <c r="E1046" i="10"/>
  <c r="E1045" i="10"/>
  <c r="E1044" i="10"/>
  <c r="E1043" i="10"/>
  <c r="E1042" i="10"/>
  <c r="E1041" i="10"/>
  <c r="E1040" i="10"/>
  <c r="E1039" i="10"/>
  <c r="E1038" i="10"/>
  <c r="E1037" i="10"/>
  <c r="E103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D1123" i="10"/>
  <c r="D1122" i="10"/>
  <c r="D1121" i="10"/>
  <c r="D1120" i="10"/>
  <c r="D1119" i="10"/>
  <c r="D1118" i="10"/>
  <c r="D1117" i="10"/>
  <c r="D1116" i="10"/>
  <c r="D1115" i="10"/>
  <c r="D1114" i="10"/>
  <c r="D1113" i="10"/>
  <c r="D1112" i="10"/>
  <c r="D1111" i="10"/>
  <c r="D1110" i="10"/>
  <c r="D1109" i="10"/>
  <c r="D1108" i="10"/>
  <c r="D1107" i="10"/>
  <c r="D1106" i="10"/>
  <c r="D1105" i="10"/>
  <c r="D1104" i="10"/>
  <c r="D1103" i="10"/>
  <c r="D1102" i="10"/>
  <c r="D1101" i="10"/>
  <c r="D1100" i="10"/>
  <c r="D1099" i="10"/>
  <c r="D1098" i="10"/>
  <c r="D1097" i="10"/>
  <c r="D1096" i="10"/>
  <c r="D1095" i="10"/>
  <c r="D1094" i="10"/>
  <c r="D1093" i="10"/>
  <c r="D1092" i="10"/>
  <c r="D1091" i="10"/>
  <c r="D1090" i="10"/>
  <c r="D1089" i="10"/>
  <c r="D1088" i="10"/>
  <c r="D1087" i="10"/>
  <c r="D1086" i="10"/>
  <c r="D1085" i="10"/>
  <c r="D1084" i="10"/>
  <c r="D1083" i="10"/>
  <c r="D1082" i="10"/>
  <c r="D1081" i="10"/>
  <c r="D1080" i="10"/>
  <c r="D1079" i="10"/>
  <c r="D1078" i="10"/>
  <c r="D1077" i="10"/>
  <c r="D1076" i="10"/>
  <c r="D1075" i="10"/>
  <c r="D1074" i="10"/>
  <c r="D1073" i="10"/>
  <c r="D1072" i="10"/>
  <c r="D1071" i="10"/>
  <c r="D1070" i="10"/>
  <c r="D1069" i="10"/>
  <c r="D1068" i="10"/>
  <c r="D1067" i="10"/>
  <c r="D1066" i="10"/>
  <c r="D1065" i="10"/>
  <c r="D1064" i="10"/>
  <c r="D1063" i="10"/>
  <c r="D1062" i="10"/>
  <c r="D1061" i="10"/>
  <c r="D1060" i="10"/>
  <c r="D1059" i="10"/>
  <c r="D1058" i="10"/>
  <c r="D1057" i="10"/>
  <c r="D1056" i="10"/>
  <c r="D1055" i="10"/>
  <c r="D1054" i="10"/>
  <c r="D1053" i="10"/>
  <c r="D1052" i="10"/>
  <c r="D1051" i="10"/>
  <c r="D1050" i="10"/>
  <c r="D1049" i="10"/>
  <c r="D1048" i="10"/>
  <c r="D1047" i="10"/>
  <c r="D1046" i="10"/>
  <c r="D1045" i="10"/>
  <c r="D1044" i="10"/>
  <c r="D1043" i="10"/>
  <c r="D1042" i="10"/>
  <c r="D1041" i="10"/>
  <c r="D1040" i="10"/>
  <c r="D1039" i="10"/>
  <c r="D1038" i="10"/>
  <c r="D1037" i="10"/>
  <c r="D1036" i="10"/>
  <c r="D925" i="10"/>
  <c r="D924" i="10"/>
  <c r="D923" i="10"/>
  <c r="D922" i="10"/>
  <c r="D921" i="10"/>
  <c r="D920" i="10"/>
  <c r="D919" i="10"/>
  <c r="D918" i="10"/>
  <c r="D917" i="10"/>
  <c r="D916" i="10"/>
  <c r="D915" i="10"/>
  <c r="D914" i="10"/>
  <c r="D913" i="10"/>
  <c r="D912" i="10"/>
  <c r="D911" i="10"/>
  <c r="D910" i="10"/>
  <c r="D909" i="10"/>
  <c r="D908" i="10"/>
  <c r="D907" i="10"/>
  <c r="D906" i="10"/>
  <c r="D905" i="10"/>
  <c r="D904" i="10"/>
  <c r="D903" i="10"/>
  <c r="D902" i="10"/>
  <c r="D901" i="10"/>
  <c r="D900" i="10"/>
  <c r="D899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37" i="10"/>
  <c r="D836" i="10"/>
  <c r="D835" i="10"/>
  <c r="D834" i="10"/>
  <c r="D833" i="10"/>
  <c r="D832" i="10"/>
  <c r="D831" i="10"/>
  <c r="D830" i="10"/>
  <c r="D829" i="10"/>
  <c r="D828" i="10"/>
  <c r="D827" i="10"/>
  <c r="D826" i="10"/>
  <c r="D825" i="10"/>
  <c r="D824" i="10"/>
  <c r="D823" i="10"/>
  <c r="D822" i="10"/>
  <c r="D821" i="10"/>
  <c r="D820" i="10"/>
  <c r="D819" i="10"/>
  <c r="D818" i="10"/>
  <c r="D817" i="10"/>
  <c r="D816" i="10"/>
  <c r="D793" i="10"/>
  <c r="D792" i="10"/>
  <c r="D791" i="10"/>
  <c r="D790" i="10"/>
  <c r="D789" i="10"/>
  <c r="D788" i="10"/>
  <c r="D787" i="10"/>
  <c r="D786" i="10"/>
  <c r="D785" i="10"/>
  <c r="D784" i="10"/>
  <c r="D783" i="10"/>
  <c r="D782" i="10"/>
  <c r="D781" i="10"/>
  <c r="D780" i="10"/>
  <c r="D779" i="10"/>
  <c r="D778" i="10"/>
  <c r="D777" i="10"/>
  <c r="D776" i="10"/>
  <c r="D775" i="10"/>
  <c r="D774" i="10"/>
  <c r="D773" i="10"/>
  <c r="D772" i="10"/>
  <c r="D771" i="10"/>
  <c r="D770" i="10"/>
  <c r="D769" i="10"/>
  <c r="D768" i="10"/>
  <c r="D767" i="10"/>
  <c r="D766" i="10"/>
  <c r="D765" i="10"/>
  <c r="D764" i="10"/>
  <c r="D763" i="10"/>
  <c r="D762" i="10"/>
  <c r="D761" i="10"/>
  <c r="D760" i="10"/>
  <c r="D759" i="10"/>
  <c r="D758" i="10"/>
  <c r="D757" i="10"/>
  <c r="D756" i="10"/>
  <c r="D755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I178" i="10"/>
  <c r="I179" i="10" s="1"/>
  <c r="I180" i="10" s="1"/>
  <c r="H178" i="10"/>
  <c r="H179" i="10" s="1"/>
  <c r="H180" i="10" s="1"/>
  <c r="I181" i="10" l="1"/>
  <c r="I182" i="10" s="1"/>
  <c r="H181" i="10"/>
  <c r="H182" i="10" s="1"/>
  <c r="I183" i="10" l="1"/>
  <c r="I184" i="10" s="1"/>
  <c r="H183" i="10"/>
  <c r="H184" i="10" s="1"/>
  <c r="I185" i="10" l="1"/>
  <c r="I186" i="10" s="1"/>
  <c r="H185" i="10"/>
  <c r="I187" i="10" l="1"/>
  <c r="H186" i="10"/>
  <c r="I188" i="10" l="1"/>
  <c r="H187" i="10"/>
  <c r="H188" i="10" s="1"/>
  <c r="I189" i="10" l="1"/>
  <c r="I190" i="10" s="1"/>
  <c r="H189" i="10"/>
  <c r="I191" i="10" l="1"/>
  <c r="I192" i="10" s="1"/>
  <c r="H190" i="10"/>
  <c r="H191" i="10" s="1"/>
  <c r="I193" i="10" l="1"/>
  <c r="I194" i="10" s="1"/>
  <c r="H192" i="10"/>
  <c r="I195" i="10" l="1"/>
  <c r="I196" i="10" s="1"/>
  <c r="H193" i="10"/>
  <c r="I197" i="10" l="1"/>
  <c r="I198" i="10" s="1"/>
  <c r="H194" i="10"/>
  <c r="H195" i="10" s="1"/>
  <c r="I199" i="10" l="1"/>
  <c r="H196" i="10"/>
  <c r="H197" i="10" l="1"/>
  <c r="H198" i="10" l="1"/>
  <c r="H199" i="10" s="1"/>
</calcChain>
</file>

<file path=xl/sharedStrings.xml><?xml version="1.0" encoding="utf-8"?>
<sst xmlns="http://schemas.openxmlformats.org/spreadsheetml/2006/main" count="7186" uniqueCount="411">
  <si>
    <t>RTI_alm_isco_77</t>
  </si>
  <si>
    <t>OFF1_ffl</t>
  </si>
  <si>
    <t>OFF2_ffl</t>
  </si>
  <si>
    <t>OFF3_ffl</t>
  </si>
  <si>
    <t>OFF_gms</t>
  </si>
  <si>
    <t>Corporate managers</t>
  </si>
  <si>
    <t>Managers of small enterprises</t>
  </si>
  <si>
    <t>Physical, mathematical and engineering professionals</t>
  </si>
  <si>
    <t>Life science and health professionals</t>
  </si>
  <si>
    <t>Other professionals</t>
  </si>
  <si>
    <t>Physical, mathematical and engineering associate professionals</t>
  </si>
  <si>
    <t>Life science and health associate professionals</t>
  </si>
  <si>
    <t>Other associate professionals</t>
  </si>
  <si>
    <t>Office clerks</t>
  </si>
  <si>
    <t>Customer service clerks</t>
  </si>
  <si>
    <t>Personal and protective service workers</t>
  </si>
  <si>
    <t>Models, salespersons and demonstrators</t>
  </si>
  <si>
    <t>Extraction and building trades workers</t>
  </si>
  <si>
    <t>Metal, machinery and related trade work</t>
  </si>
  <si>
    <t>Precision, handicraft, craft printing and related trade workers</t>
  </si>
  <si>
    <t>Other craft and related trade workers</t>
  </si>
  <si>
    <t>Stationary plant and related operators</t>
  </si>
  <si>
    <t>Machine operators and assemblers</t>
  </si>
  <si>
    <t>Drivers and mobile plant operators</t>
  </si>
  <si>
    <t>Sales and service elementary occupations</t>
  </si>
  <si>
    <t>Laborers in mining, construction, manufacturing and transport</t>
  </si>
  <si>
    <t>ISCO code 1988</t>
  </si>
  <si>
    <t>ISCO code 2008</t>
  </si>
  <si>
    <t>Science and engineering professionals</t>
  </si>
  <si>
    <t>Health professionals</t>
  </si>
  <si>
    <t>Science and engineering associate professionals</t>
  </si>
  <si>
    <t>Health associate professionals</t>
  </si>
  <si>
    <t xml:space="preserve">Policing, legal, social, cultural and related associate professionals </t>
  </si>
  <si>
    <t>Sales workers</t>
  </si>
  <si>
    <t>Metal, machinery and related trade workers</t>
  </si>
  <si>
    <t>Electrotechnology trade workers</t>
  </si>
  <si>
    <t>Stationary plant and machine operators</t>
  </si>
  <si>
    <t>Assemblers</t>
  </si>
  <si>
    <t>Drivers and mobile-plant operators</t>
  </si>
  <si>
    <t>Cleaners and helpers</t>
  </si>
  <si>
    <t>Production and specialised services managers</t>
  </si>
  <si>
    <t>Administrative and commercial managers</t>
  </si>
  <si>
    <t>NOC code 2011</t>
  </si>
  <si>
    <t>Office support occupations</t>
  </si>
  <si>
    <t>Service representatives and other customer and personal services occupations</t>
  </si>
  <si>
    <t>Business and administration professionals</t>
  </si>
  <si>
    <t>Professional occupations in law and social, community and government services</t>
  </si>
  <si>
    <t>14</t>
  </si>
  <si>
    <t>65</t>
  </si>
  <si>
    <t>Care providers and educational, legal and public protection support occupations</t>
  </si>
  <si>
    <t>62, 64, 66</t>
  </si>
  <si>
    <t>Service support and other service occupations, n.e.c.</t>
  </si>
  <si>
    <t>67</t>
  </si>
  <si>
    <t>75</t>
  </si>
  <si>
    <t>Transport and heavy equipment operation and related maintenance occupations</t>
  </si>
  <si>
    <t>76</t>
  </si>
  <si>
    <t>Trades helpers, construction labourers and related occupations</t>
  </si>
  <si>
    <t>Assemblers in manufacturing</t>
  </si>
  <si>
    <t>95</t>
  </si>
  <si>
    <t>94</t>
  </si>
  <si>
    <t>72</t>
  </si>
  <si>
    <t>Industrial, electrical and construction trades</t>
  </si>
  <si>
    <t>52</t>
  </si>
  <si>
    <t>Technical occupations in art, culture, recreation and sport</t>
  </si>
  <si>
    <t>C</t>
  </si>
  <si>
    <t>F</t>
  </si>
  <si>
    <t>L</t>
  </si>
  <si>
    <t>O</t>
  </si>
  <si>
    <t>TOT     TOTAL INDUSTRIES</t>
  </si>
  <si>
    <t>AtB      AGRICULTURE, HUNTING, FORESTRY AND FISHING</t>
  </si>
  <si>
    <t>C        MINING AND QUARRYING</t>
  </si>
  <si>
    <t>D        TOTAL MANUFACTURING</t>
  </si>
  <si>
    <t>15t16     FOOD , BEVERAGES AND TOBACCO</t>
  </si>
  <si>
    <t>17t19     TEXTILES, TEXTILE , LEATHER AND FOOTWEAR</t>
  </si>
  <si>
    <t>20        WOOD AND OF WOOD AND CORK</t>
  </si>
  <si>
    <t>21t22     PULP, PAPER, PAPER , PRINTING AND PUBLISHING</t>
  </si>
  <si>
    <t>23t25     CHEMICAL, RUBBER, PLASTICS AND FUEL</t>
  </si>
  <si>
    <t>23         Coke, refined petroleum and nuclear fuel</t>
  </si>
  <si>
    <t>24         Chemicals and chemical products</t>
  </si>
  <si>
    <t>25         Rubber and plastics</t>
  </si>
  <si>
    <t>26        OTHER NON-METALLIC MINERAL</t>
  </si>
  <si>
    <t>27t28     BASIC METALS AND FABRICATED METAL</t>
  </si>
  <si>
    <t>29        MACHINERY, NEC</t>
  </si>
  <si>
    <t>30t33     ELECTRICAL AND OPTICAL EQUIPMENT</t>
  </si>
  <si>
    <t>34t35     TRANSPORT EQUIPMENT</t>
  </si>
  <si>
    <t>36t37     MANUFACTURING NEC; RECYCLING</t>
  </si>
  <si>
    <t>E        ELECTRICITY, GAS AND WATER SUPPLY</t>
  </si>
  <si>
    <t>F        CONSTRUCTION</t>
  </si>
  <si>
    <t>G        WHOLESALE AND RETAIL TRADE</t>
  </si>
  <si>
    <t>50        Sale, maintenance and repair of motor vehicles and motorcycles; retail sale of fuel</t>
  </si>
  <si>
    <t>51        Wholesale trade and commission trade, except of motor vehicles and motorcycles</t>
  </si>
  <si>
    <t>52        Retail trade, except of motor vehicles and motorcycles; repair of household goods</t>
  </si>
  <si>
    <t>H        HOTELS AND RESTAURANTS</t>
  </si>
  <si>
    <t>I        TRANSPORT AND STORAGE AND COMMUNICATION</t>
  </si>
  <si>
    <t>60t63     TRANSPORT AND STORAGE</t>
  </si>
  <si>
    <t>64        POST AND TELECOMMUNICATIONS</t>
  </si>
  <si>
    <t>JtK      FINANCE, INSURANCE, REAL ESTATE AND BUSINESS SERVICES</t>
  </si>
  <si>
    <t>J         FINANCIAL INTERMEDIATION</t>
  </si>
  <si>
    <t>K         REAL ESTATE, RENTING AND BUSINESS ACTIVITIES</t>
  </si>
  <si>
    <t>70         Real estate activities</t>
  </si>
  <si>
    <t>71t74      Renting of m&amp;eq and other business activities</t>
  </si>
  <si>
    <t>LtQ      COMMUNITY SOCIAL AND PERSONAL SERVICES</t>
  </si>
  <si>
    <t>L         PUBLIC ADMIN AND DEFENCE; COMPULSORY SOCIAL SECURITY</t>
  </si>
  <si>
    <t>M         EDUCATION</t>
  </si>
  <si>
    <t>N         HEALTH AND SOCIAL WORK</t>
  </si>
  <si>
    <t>O         OTHER COMMUNITY, SOCIAL AND PERSONAL SERVICES</t>
  </si>
  <si>
    <t>P         PRIVATE HOUSEHOLDS WITH EMPLOYED PERSONS</t>
  </si>
  <si>
    <t>Q         EXTRA-TERRITORIAL ORGANIZATIONS AND BODIES</t>
  </si>
  <si>
    <t>NAICS</t>
  </si>
  <si>
    <t>NACE 2</t>
  </si>
  <si>
    <t>TOT</t>
  </si>
  <si>
    <t>A</t>
  </si>
  <si>
    <t>B</t>
  </si>
  <si>
    <t>10-12</t>
  </si>
  <si>
    <t>13-15</t>
  </si>
  <si>
    <t>16-18</t>
  </si>
  <si>
    <t>24-25</t>
  </si>
  <si>
    <t>28</t>
  </si>
  <si>
    <t>26-27</t>
  </si>
  <si>
    <t>29-30</t>
  </si>
  <si>
    <t>31-33</t>
  </si>
  <si>
    <t>D-E</t>
  </si>
  <si>
    <t>G</t>
  </si>
  <si>
    <t>U</t>
  </si>
  <si>
    <t xml:space="preserve">T </t>
  </si>
  <si>
    <t>R-S</t>
  </si>
  <si>
    <t>Q</t>
  </si>
  <si>
    <t>P</t>
  </si>
  <si>
    <t>M-N</t>
  </si>
  <si>
    <t>K</t>
  </si>
  <si>
    <t>53</t>
  </si>
  <si>
    <t>49-52</t>
  </si>
  <si>
    <t>I</t>
  </si>
  <si>
    <t>47</t>
  </si>
  <si>
    <t>46</t>
  </si>
  <si>
    <t>45?</t>
  </si>
  <si>
    <t>19-23</t>
  </si>
  <si>
    <t>19</t>
  </si>
  <si>
    <t>20-21</t>
  </si>
  <si>
    <t>22-23</t>
  </si>
  <si>
    <t>NACE 2 DESCRIPTION</t>
  </si>
  <si>
    <t>TOTAL INDUSTRIES</t>
  </si>
  <si>
    <t>AGRICULTURE, FORESTRY AND FISHING</t>
  </si>
  <si>
    <t>MINING AND QUARRYING</t>
  </si>
  <si>
    <t>TOTAL MANUFACTURING</t>
  </si>
  <si>
    <t>Food products, beverages and tobacco</t>
  </si>
  <si>
    <t>Textiles, wearing apparel, leather and related products</t>
  </si>
  <si>
    <t>Wood and paper products; printing and reproduction of recorded
media</t>
  </si>
  <si>
    <t>Coke and refined petroleum products, Chemicals and chemical products, Rubber and plastics products, and other non-metallic mineral
products</t>
  </si>
  <si>
    <t>Coke and refined petroleum products</t>
  </si>
  <si>
    <t>Chemicals and chemical products</t>
  </si>
  <si>
    <t>Rubber and plastics products, and other non-metallic mineral
products</t>
  </si>
  <si>
    <t>Basic metals and fabricated metal products, except machinery
and equipment</t>
  </si>
  <si>
    <t>Machinery and equipment n.e.c.</t>
  </si>
  <si>
    <t>Electrical and optical equipment</t>
  </si>
  <si>
    <t>Transport equipment</t>
  </si>
  <si>
    <t>Other manufacturing; repair and installation of machinery and
equipment</t>
  </si>
  <si>
    <t>ELECTRICITY, GAS AND WATER SUPPLY</t>
  </si>
  <si>
    <t>CONSTRUCTION</t>
  </si>
  <si>
    <t>WHOLESALE AND RETAIL TRADE; REPAIR OF MOTOR
VEHICLES AND MOTORCYCLES</t>
  </si>
  <si>
    <t>Wholesale and retail trade and repair of motor vehicles and
motorcycles</t>
  </si>
  <si>
    <t>Wholesale trade, except of motor vehicles and motorcycles</t>
  </si>
  <si>
    <t>Retail trade, except of motor vehicles and motorcycles</t>
  </si>
  <si>
    <t>ACCOMMODATION AND FOOD SERVICE ACTIVITIES</t>
  </si>
  <si>
    <t>Transport and storage</t>
  </si>
  <si>
    <t>Postal and courier activities</t>
  </si>
  <si>
    <t>FINANCIAL AND INSURANCE ACTIVITIES</t>
  </si>
  <si>
    <t>REAL ESTATE ACTIVITIES</t>
  </si>
  <si>
    <t>PROFESSIONAL, SCIENTIFIC, TECHNICAL, ADMINISTRATIVE
AND SUPPORT SERVICE ACTIVITIES</t>
  </si>
  <si>
    <t>Public administration and defence; compulsory social security</t>
  </si>
  <si>
    <t>Education</t>
  </si>
  <si>
    <t>Health and social work</t>
  </si>
  <si>
    <t>SERVICE ACTIVITIES</t>
  </si>
  <si>
    <t>Activities of households as employers; undifferentiated goods- and
services-producing activities of households for own use</t>
  </si>
  <si>
    <t>Activities of extraterritorial organizations and bodies</t>
  </si>
  <si>
    <t>NAICS DESCRIPTION</t>
  </si>
  <si>
    <t>Total</t>
  </si>
  <si>
    <t>111-115</t>
  </si>
  <si>
    <t>Farms, Forestry, fishing, and related activities</t>
  </si>
  <si>
    <t>211-213</t>
  </si>
  <si>
    <t>Oil and gas extraction, Mining except oil and gas, Support activities for mining</t>
  </si>
  <si>
    <t>Wood products</t>
  </si>
  <si>
    <t>Nonmetallic mineral products</t>
  </si>
  <si>
    <t>Primary metals</t>
  </si>
  <si>
    <t>Machinery</t>
  </si>
  <si>
    <t>Computer and electronic products, Electrical equipment, appliances, and components</t>
  </si>
  <si>
    <t>334-335</t>
  </si>
  <si>
    <t>Motor vehicles, bodies and trailers, and parts, Other transportation equipment</t>
  </si>
  <si>
    <t>3361-3366, 3369</t>
  </si>
  <si>
    <t>Furniture and related products, Miscellaneous manufacturing</t>
  </si>
  <si>
    <t>337, 339</t>
  </si>
  <si>
    <t>Utilities</t>
  </si>
  <si>
    <t>Construction</t>
  </si>
  <si>
    <t>Wholesale trade</t>
  </si>
  <si>
    <t>Retail trade</t>
  </si>
  <si>
    <t>44-45</t>
  </si>
  <si>
    <t>Air transportation, Rail transportation, Water transportation, Truck transportation, Transit and ground passenger transportation, Pipeline transportation, Other transportation and support activities, Warehousing and storage</t>
  </si>
  <si>
    <t>481-488, 492-493</t>
  </si>
  <si>
    <t>Federal Reserve banks, credit intermediation, and related activities, Securities, commodity contracts, and investments, Insurance carriers and related activities, Funds, trusts, and other financial vehicles</t>
  </si>
  <si>
    <t>521, 525</t>
  </si>
  <si>
    <t>Real estate, Rental and leasing services and lessors of intangible
assets</t>
  </si>
  <si>
    <t>531-533</t>
  </si>
  <si>
    <t>Legal services, Miscellaneous professional, scientific, and technical
services, Management of companies and enterprises, Administrative and support services</t>
  </si>
  <si>
    <t xml:space="preserve">5411, 5412-5414, 5416-5419, 55, 561   </t>
  </si>
  <si>
    <t>Federal government, State and local government</t>
  </si>
  <si>
    <t xml:space="preserve"> NA</t>
  </si>
  <si>
    <t>Educational services</t>
  </si>
  <si>
    <t>Ambulatory health care services, Hospitals and nursing and residential care facilities, Social assistance</t>
  </si>
  <si>
    <t>621-624</t>
  </si>
  <si>
    <t>Accommodation, Food services and drinking places</t>
  </si>
  <si>
    <t>721-722</t>
  </si>
  <si>
    <t>Performing arts, spectator sports, museums, and related
activities, Amusements, gambling, and recreation industries, Other services, except government</t>
  </si>
  <si>
    <t>711-712, 81</t>
  </si>
  <si>
    <t>National Occupational Classification (NOC)</t>
  </si>
  <si>
    <t>Total, all occupations</t>
  </si>
  <si>
    <t>Management occupations [0]</t>
  </si>
  <si>
    <t>Senior management occupations [00]</t>
  </si>
  <si>
    <t>Specialized middle management occupations [01-05]</t>
  </si>
  <si>
    <t>Middle management occupations in retail and wholesale trade and customer services [06]</t>
  </si>
  <si>
    <t>Middle management occupations in trades, transportation, production and utilities [07-09]</t>
  </si>
  <si>
    <t>Business, finance and administration occupations [1]</t>
  </si>
  <si>
    <t>Professional occupations in business and finance [11]</t>
  </si>
  <si>
    <t>Administrative and financial supervisors and administrative occupations [12]</t>
  </si>
  <si>
    <t>Finance, insurance and related business administrative occupations [13]</t>
  </si>
  <si>
    <t>Office support occupations [14]</t>
  </si>
  <si>
    <t>Distribution, tracking and scheduling co-ordination occupations [15]</t>
  </si>
  <si>
    <t>Natural and applied sciences and related occupations [2]</t>
  </si>
  <si>
    <t>Professional occupations in natural and applied sciences [21]</t>
  </si>
  <si>
    <t>Technical occupations related to natural and applied sciences [22]</t>
  </si>
  <si>
    <t>Health occupations [3]</t>
  </si>
  <si>
    <t>Professional occupations in nursing [30]</t>
  </si>
  <si>
    <t>Professional occupations in health (except nursing) [31]</t>
  </si>
  <si>
    <t>Technical occupations in health [32]</t>
  </si>
  <si>
    <t>Assisting occupations in support of health services [34]</t>
  </si>
  <si>
    <t>Occupations in education, law and social, community and government services [4]</t>
  </si>
  <si>
    <t>Professional occupations in education services [40]</t>
  </si>
  <si>
    <t>Professional occupations in law and social, community and government services [41]</t>
  </si>
  <si>
    <t>Paraprofessional occupations in legal, social, community and education services [42]</t>
  </si>
  <si>
    <t>Occupations in front-line public protection services [43]</t>
  </si>
  <si>
    <t>Care providers and educational, legal and public protection support occupations [44]</t>
  </si>
  <si>
    <t>Occupations in art, culture, recreation and sport [5]</t>
  </si>
  <si>
    <t>Professional occupations in art and culture [51]</t>
  </si>
  <si>
    <t>Technical occupations in art, culture, recreation and sport [52]</t>
  </si>
  <si>
    <t>Sales and service occupations [6]</t>
  </si>
  <si>
    <t>Retail sales supervisors and specialized sales occupations [62]</t>
  </si>
  <si>
    <t>Service supervisors and specialized service occupations [63]</t>
  </si>
  <si>
    <t>Sales representatives and salespersons - wholesale and retail trade [64]</t>
  </si>
  <si>
    <t>Service representatives and other customer and personal services occupations [65]</t>
  </si>
  <si>
    <t>Sales support occupations [66]</t>
  </si>
  <si>
    <t>Service support and other service occupations, n.e.c. [67]</t>
  </si>
  <si>
    <t>Trades, transport and equipment operators and related occupations [7]</t>
  </si>
  <si>
    <t>Industrial, electrical and construction trades [72]</t>
  </si>
  <si>
    <t>Maintenance and equipment operation trades [73]</t>
  </si>
  <si>
    <t>Other installers, repairers and servicers and material handlers [74]</t>
  </si>
  <si>
    <t>Transport and heavy equipment operation and related maintenance occupations [75]</t>
  </si>
  <si>
    <t>Trades helpers, construction labourers and related occupations [76]</t>
  </si>
  <si>
    <t>Natural resources, agriculture and related production occupations [8]</t>
  </si>
  <si>
    <t>Supervisors and technical occupations in natural resources, agriculture and related production [82]</t>
  </si>
  <si>
    <t>Workers in natural resources, agriculture and related production [84]</t>
  </si>
  <si>
    <t>Harvesting, landscaping and natural resources labourers [86]</t>
  </si>
  <si>
    <t>Occupations in manufacturing and utilities [9]</t>
  </si>
  <si>
    <t>Processing, manufacturing and utilities supervisors and central control operators [92]</t>
  </si>
  <si>
    <t>Processing and manufacturing machine operators and related production workers [94]</t>
  </si>
  <si>
    <t>Assemblers in manufacturing [95]</t>
  </si>
  <si>
    <t>Labourers in processing, manufacturing and utilities [96]</t>
  </si>
  <si>
    <t>Average actual hours (worked in reference week, main job)</t>
  </si>
  <si>
    <t>Year</t>
  </si>
  <si>
    <t>Total employees, all occupations</t>
  </si>
  <si>
    <t>Average weekly wage rate</t>
  </si>
  <si>
    <t>North American Industry Classification System (NAICS)</t>
  </si>
  <si>
    <t>Total employees, all industries</t>
  </si>
  <si>
    <t>Goods-producing sector</t>
  </si>
  <si>
    <t>Agriculture [111-112, 1100, 1151-1152]</t>
  </si>
  <si>
    <t>Forestry, fishing, mining, quarrying, oil and gas [21, 113-114, 1153, 2100]</t>
  </si>
  <si>
    <t>Utilities [22]</t>
  </si>
  <si>
    <t>Construction [23]</t>
  </si>
  <si>
    <t>Manufacturing [31-33]</t>
  </si>
  <si>
    <t>Services-producing sector</t>
  </si>
  <si>
    <t>Wholesale and retail trade [41, 44-45]</t>
  </si>
  <si>
    <t>Transportation and warehousing [48-49]</t>
  </si>
  <si>
    <t>Finance, insurance, real estate, rental and leasing [52-53]</t>
  </si>
  <si>
    <t>Professional, scientific and technical services [54]</t>
  </si>
  <si>
    <t>Business, building and other support services [55-56]</t>
  </si>
  <si>
    <t>Educational services [61]</t>
  </si>
  <si>
    <t>Health care and social assistance [62]</t>
  </si>
  <si>
    <t>Information, culture and recreation [51, 71]</t>
  </si>
  <si>
    <t>Accommodation and food services [72]</t>
  </si>
  <si>
    <t>Other services (except public administration) [81]</t>
  </si>
  <si>
    <t>Public administration [91]</t>
  </si>
  <si>
    <t>Total employed, all industries</t>
  </si>
  <si>
    <t>Other services (except public administrations) [81]</t>
  </si>
  <si>
    <t>Average usual hours (main job)</t>
  </si>
  <si>
    <t>RTI</t>
  </si>
  <si>
    <t>EUKLEMS (NACE 1 + DESCRIPTION)</t>
  </si>
  <si>
    <t>RTI (occupation)</t>
  </si>
  <si>
    <t>RTI (industry)</t>
  </si>
  <si>
    <t>ISCO description (1998)</t>
  </si>
  <si>
    <t>ISCO description (2008)</t>
  </si>
  <si>
    <t>NOC description (2011)</t>
  </si>
  <si>
    <t>offshore_BK</t>
  </si>
  <si>
    <t>Offshore_ind</t>
  </si>
  <si>
    <t>Offshore_occ</t>
  </si>
  <si>
    <t>12</t>
  </si>
  <si>
    <t>Administrative and financial supervisors and administrative occupations</t>
  </si>
  <si>
    <t>21-22</t>
  </si>
  <si>
    <t>Retail sales supervisors and specialized sales occupations, Sales representatives and salespersons - wholesale and retail trade, Sales support occupations</t>
  </si>
  <si>
    <t>Processing and manufacturing machine operators and related production workers</t>
  </si>
  <si>
    <t>43-44</t>
  </si>
  <si>
    <t>41-42</t>
  </si>
  <si>
    <t>Processing, manufacturing and utilities supervisors and central control operators, Processing and manufacturing machine operators and related production workers, Labourers in processing, manufacturing and utilities</t>
  </si>
  <si>
    <t>92, 94, 96</t>
  </si>
  <si>
    <t>11, 13</t>
  </si>
  <si>
    <t>Professional occupations in business and finance, Finance, insurance and related business administrative occupations</t>
  </si>
  <si>
    <t>Professional occupations in natural and applied sciences, Technical occupations related to natural and applied sciences</t>
  </si>
  <si>
    <t>30-32, 34</t>
  </si>
  <si>
    <t>Professional occupations in health (except nursing), Professional occupations in nursing, Technical occupations in health, Assisting occupations in support of health services</t>
  </si>
  <si>
    <t>OFFSHORE_BK (%)</t>
  </si>
  <si>
    <t>Missing RTI</t>
  </si>
  <si>
    <t>Missing Offshore</t>
  </si>
  <si>
    <t>0.1042147</t>
  </si>
  <si>
    <t>RTI (rescaled)</t>
  </si>
  <si>
    <t>OFFSHORE_BK (% RESCALED)</t>
  </si>
  <si>
    <t>North American Industrial Classification System (NAICS)</t>
  </si>
  <si>
    <t>* averaged out 31-33, 41 included in retail employed and wages</t>
  </si>
  <si>
    <t>* HIGHLIGHTED COLUMNS SHOW RTI AND OFFSHORE THAT NEEDED TO BE AVERAGED</t>
  </si>
  <si>
    <t>* 52, 71, ONLY FOR 71 RTI + OFF</t>
  </si>
  <si>
    <t>Percentile</t>
  </si>
  <si>
    <t>NOC</t>
  </si>
  <si>
    <t>Offshore</t>
  </si>
  <si>
    <t>Log average actual hours (worked in reference week, main job)</t>
  </si>
  <si>
    <t>Log average weekly wage rate</t>
  </si>
  <si>
    <t>Log average usual hours (main job)</t>
  </si>
  <si>
    <t>https://www12.statcan.gc.ca/census-recensement/2016/dp-pd/dv-vd/inc-rev/index-eng.cfm</t>
  </si>
  <si>
    <t>% change (1985-2015)</t>
  </si>
  <si>
    <t>% change (1985-1995)</t>
  </si>
  <si>
    <t>% change (1995-2005)</t>
  </si>
  <si>
    <t>% change (2005-2015)</t>
  </si>
  <si>
    <t>Total income (1985)</t>
  </si>
  <si>
    <t>Total income (1995)</t>
  </si>
  <si>
    <t>Total income (2005)</t>
  </si>
  <si>
    <t>Total income (2015)</t>
  </si>
  <si>
    <t>Total log income (1985)</t>
  </si>
  <si>
    <t>Total log income (1995)</t>
  </si>
  <si>
    <t>Total log income (2005)</t>
  </si>
  <si>
    <t>Total log income (2015)</t>
  </si>
  <si>
    <t>corr(RTI, Offshore)</t>
  </si>
  <si>
    <t>High-paying occupations</t>
  </si>
  <si>
    <t>Middling occupations</t>
  </si>
  <si>
    <t>Low-paying occupations</t>
  </si>
  <si>
    <t>Average employment share in 1997 (%)</t>
  </si>
  <si>
    <t>Offshorability</t>
  </si>
  <si>
    <t>% point change, 1997-2018</t>
  </si>
  <si>
    <t>Mean Occupational Wage (1997-2018)</t>
  </si>
  <si>
    <t>Mean Industrial Wage (1997-2020)</t>
  </si>
  <si>
    <t>% point change, 1997-2020</t>
  </si>
  <si>
    <t>High-paying industries</t>
  </si>
  <si>
    <t>Middling industries</t>
  </si>
  <si>
    <t>Low-paying industries</t>
  </si>
  <si>
    <t>** 5th percentile excluded in a few cases as it is an outlier **</t>
  </si>
  <si>
    <t>**change from % change in log to change in log**</t>
  </si>
  <si>
    <t>**see if there is polarization in hours worked?**</t>
  </si>
  <si>
    <t>**this paper only seeks to find evidence of polarization in employment and not wages…**</t>
  </si>
  <si>
    <t>**fixed-effects to include: industry, oocupation, province, sex, year**</t>
  </si>
  <si>
    <t>Average employment share in 1997 (in %)</t>
  </si>
  <si>
    <t>**RTI and Off vs Relative Wage?** (only If wage polarization is investigated)</t>
  </si>
  <si>
    <t>% point change in relative wage (1997-2018)</t>
  </si>
  <si>
    <t>relative wage (2018)</t>
  </si>
  <si>
    <t>relative wage (1997)</t>
  </si>
  <si>
    <t>**run a regression to show "re-design of occupations? (i.e. make dependent variable the labour share / relative wage)**</t>
  </si>
  <si>
    <t>***missing observations are averages of relevant cross-sectional units"</t>
  </si>
  <si>
    <t>** use time rend?**</t>
  </si>
  <si>
    <t>***adjust to base year dollars (2010)</t>
  </si>
  <si>
    <t>***link bib throughout paper**</t>
  </si>
  <si>
    <t>Change in log average actual hours (worked in reference week, main job) (1987-2020)</t>
  </si>
  <si>
    <t>Change in log average weekly wage rate (1997-2018)</t>
  </si>
  <si>
    <t>Change in log average usual hours (main job)</t>
  </si>
  <si>
    <t>Change in log average weekly wage rate</t>
  </si>
  <si>
    <t>Average weekly wage rate (2010)</t>
  </si>
  <si>
    <t>Log average weekly wage rate (2010)</t>
  </si>
  <si>
    <t>% point change in average actual hours (worked in reference week, main job) (1987-2020)</t>
  </si>
  <si>
    <t>% point change in average weekly wage rate (1997-2018)</t>
  </si>
  <si>
    <t>Change in log income (1985-2015)</t>
  </si>
  <si>
    <t>Change in log income (1985-1995)</t>
  </si>
  <si>
    <t>Change in log income (1995-2005)</t>
  </si>
  <si>
    <t>Change in log income (2005-2015)</t>
  </si>
  <si>
    <t>% point change in average usual hours (main job)</t>
  </si>
  <si>
    <t>% point change in average weekly wage rate</t>
  </si>
  <si>
    <t>Province</t>
  </si>
  <si>
    <t>year</t>
  </si>
  <si>
    <t>geo</t>
  </si>
  <si>
    <t>noc</t>
  </si>
  <si>
    <t>hours_worked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</si>
  <si>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</si>
  <si>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</si>
  <si>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</si>
  <si>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</si>
  <si>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</si>
  <si>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</si>
  <si>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</si>
  <si>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</si>
  <si>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</si>
  <si>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</si>
  <si>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Employment Share in 2018 (9 Low-Paying Occupations)</t>
  </si>
  <si>
    <t>Employment Share in 2018 (9 High-Paying Occupations)</t>
  </si>
  <si>
    <t>Employment Share in 2018 (9 Middle-Paying Occupations)</t>
  </si>
  <si>
    <t>Employment Share in 1997, low- paying (in percent)</t>
  </si>
  <si>
    <t>Employment Share in 1997, middle-paying (in percent)</t>
  </si>
  <si>
    <t>Percentage point change, middle-paying (1997-2018)</t>
  </si>
  <si>
    <t>Percentage point change, high-paying (1997-2018)</t>
  </si>
  <si>
    <t>Percentage point change, low-paying (1997-2018)</t>
  </si>
  <si>
    <t>Employment Share in 1997, high-paying (in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</si>
</sst>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Arial"/>
      <family val="2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49" fontId="0" fillId="0" borderId="0" xfId="0" applyNumberForma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0" fillId="0" borderId="0" xfId="0" applyNumberFormat="1" applyAlignment="1"/>
    <xf numFmtId="0" fontId="2" fillId="2" borderId="0" xfId="0" applyFont="1" applyFill="1" applyAlignment="1"/>
    <xf numFmtId="0" fontId="0" fillId="2" borderId="0" xfId="0" applyFill="1" applyAlignment="1"/>
    <xf numFmtId="0" fontId="2" fillId="0" borderId="0" xfId="0" applyFont="1" applyFill="1" applyAlignment="1"/>
    <xf numFmtId="3" fontId="0" fillId="0" borderId="0" xfId="0" applyNumberFormat="1" applyAlignment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49" fontId="0" fillId="2" borderId="0" xfId="0" applyNumberFormat="1" applyFill="1" applyAlignment="1"/>
    <xf numFmtId="0" fontId="2" fillId="4" borderId="0" xfId="0" applyFont="1" applyFill="1" applyAlignment="1"/>
    <xf numFmtId="0" fontId="0" fillId="4" borderId="0" xfId="0" applyFill="1" applyAlignment="1"/>
    <xf numFmtId="49" fontId="0" fillId="4" borderId="0" xfId="0" applyNumberFormat="1" applyFill="1" applyAlignment="1"/>
    <xf numFmtId="0" fontId="0" fillId="2" borderId="1" xfId="0" applyFill="1" applyBorder="1" applyAlignment="1"/>
    <xf numFmtId="0" fontId="0" fillId="4" borderId="1" xfId="0" applyFill="1" applyBorder="1" applyAlignment="1"/>
    <xf numFmtId="0" fontId="1" fillId="0" borderId="1" xfId="0" applyFont="1" applyBorder="1" applyAlignmen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6" borderId="0" xfId="0" applyFill="1"/>
    <xf numFmtId="49" fontId="0" fillId="6" borderId="0" xfId="0" applyNumberFormat="1" applyFill="1"/>
    <xf numFmtId="49" fontId="0" fillId="2" borderId="0" xfId="0" applyNumberFormat="1" applyFill="1"/>
    <xf numFmtId="0" fontId="0" fillId="2" borderId="0" xfId="0" applyFill="1" applyBorder="1"/>
    <xf numFmtId="0" fontId="0" fillId="0" borderId="0" xfId="0" applyFill="1" applyBorder="1"/>
    <xf numFmtId="0" fontId="1" fillId="0" borderId="0" xfId="0" applyFont="1" applyBorder="1"/>
    <xf numFmtId="0" fontId="0" fillId="4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  <xf numFmtId="0" fontId="0" fillId="6" borderId="0" xfId="0" applyFill="1" applyBorder="1"/>
    <xf numFmtId="0" fontId="5" fillId="0" borderId="0" xfId="0" applyFont="1"/>
    <xf numFmtId="0" fontId="1" fillId="0" borderId="0" xfId="0" applyFont="1" applyBorder="1" applyAlignment="1"/>
    <xf numFmtId="0" fontId="2" fillId="5" borderId="0" xfId="0" applyFont="1" applyFill="1" applyAlignment="1"/>
    <xf numFmtId="0" fontId="0" fillId="5" borderId="0" xfId="0" applyFill="1" applyAlignment="1"/>
    <xf numFmtId="49" fontId="0" fillId="5" borderId="0" xfId="0" applyNumberFormat="1" applyFill="1" applyAlignment="1"/>
    <xf numFmtId="0" fontId="0" fillId="0" borderId="0" xfId="0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9" fillId="0" borderId="0" xfId="1"/>
    <xf numFmtId="3" fontId="0" fillId="0" borderId="0" xfId="0" applyNumberFormat="1"/>
    <xf numFmtId="0" fontId="1" fillId="0" borderId="0" xfId="0" applyFont="1" applyAlignment="1">
      <alignment wrapText="1"/>
    </xf>
    <xf numFmtId="2" fontId="1" fillId="0" borderId="0" xfId="0" applyNumberFormat="1" applyFont="1"/>
    <xf numFmtId="2" fontId="10" fillId="0" borderId="0" xfId="0" applyNumberFormat="1" applyFont="1"/>
    <xf numFmtId="2" fontId="0" fillId="0" borderId="0" xfId="0" applyNumberFormat="1" applyAlignment="1"/>
    <xf numFmtId="2" fontId="0" fillId="0" borderId="0" xfId="0" applyNumberFormat="1" applyFill="1" applyAlignment="1"/>
    <xf numFmtId="0" fontId="11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0" fillId="0" borderId="0" xfId="0" applyFont="1" applyAlignme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1" fillId="0" borderId="0" xfId="0" applyFont="1" applyBorder="1" applyAlignment="1">
      <alignment horizontal="center" wrapText="1"/>
    </xf>
    <xf numFmtId="0" fontId="12" fillId="0" borderId="0" xfId="0" applyFont="1" applyBorder="1" applyAlignment="1"/>
    <xf numFmtId="2" fontId="11" fillId="0" borderId="0" xfId="0" applyNumberFormat="1" applyFont="1" applyBorder="1" applyAlignment="1"/>
    <xf numFmtId="2" fontId="12" fillId="0" borderId="0" xfId="0" applyNumberFormat="1" applyFont="1" applyBorder="1" applyAlignment="1"/>
    <xf numFmtId="0" fontId="13" fillId="0" borderId="0" xfId="0" applyFont="1" applyBorder="1" applyAlignment="1"/>
    <xf numFmtId="2" fontId="13" fillId="0" borderId="0" xfId="0" applyNumberFormat="1" applyFont="1" applyBorder="1" applyAlignment="1"/>
    <xf numFmtId="2" fontId="13" fillId="0" borderId="0" xfId="0" applyNumberFormat="1" applyFont="1" applyFill="1" applyBorder="1" applyAlignme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RTI vs. % point change in average actual hours (worked in reference week, main job) at the NOC level,</a:t>
            </a:r>
            <a:r>
              <a:rPr lang="en-US" b="1" baseline="0"/>
              <a:t> 1987-2020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(occ)'!$D$1</c:f>
              <c:strCache>
                <c:ptCount val="1"/>
                <c:pt idx="0">
                  <c:v>% point change in average actual hours (worked in reference week, main job) (1987-2020)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(occ)'!$B$2:$B$28</c:f>
              <c:numCache>
                <c:formatCode>General</c:formatCode>
                <c:ptCount val="27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9">
                  <c:v>-1.495965</c:v>
                </c:pt>
                <c:pt idx="10">
                  <c:v>-0.66646720000000004</c:v>
                </c:pt>
                <c:pt idx="11">
                  <c:v>5.3406599999999999E-2</c:v>
                </c:pt>
                <c:pt idx="12">
                  <c:v>-1.13485495</c:v>
                </c:pt>
                <c:pt idx="13">
                  <c:v>0.49251159999999999</c:v>
                </c:pt>
                <c:pt idx="14">
                  <c:v>-0.18540809999999999</c:v>
                </c:pt>
                <c:pt idx="15">
                  <c:v>-0.73246500000000003</c:v>
                </c:pt>
                <c:pt idx="16">
                  <c:v>0.38586789999999999</c:v>
                </c:pt>
                <c:pt idx="17">
                  <c:v>-0.4424283</c:v>
                </c:pt>
                <c:pt idx="18">
                  <c:v>2.240688</c:v>
                </c:pt>
                <c:pt idx="19">
                  <c:v>0.38586789999999999</c:v>
                </c:pt>
                <c:pt idx="20">
                  <c:v>1.588948</c:v>
                </c:pt>
                <c:pt idx="21">
                  <c:v>-0.66646720000000004</c:v>
                </c:pt>
                <c:pt idx="22">
                  <c:v>-0.59769070000000002</c:v>
                </c:pt>
                <c:pt idx="23">
                  <c:v>5.3406599999999999E-2</c:v>
                </c:pt>
                <c:pt idx="24">
                  <c:v>1.406782</c:v>
                </c:pt>
                <c:pt idx="25">
                  <c:v>2.7380999999999999E-2</c:v>
                </c:pt>
                <c:pt idx="26">
                  <c:v>5.3406599999999999E-2</c:v>
                </c:pt>
              </c:numCache>
            </c:numRef>
          </c:xVal>
          <c:yVal>
            <c:numRef>
              <c:f>'% Change (occ)'!$D$2:$D$28</c:f>
              <c:numCache>
                <c:formatCode>General</c:formatCode>
                <c:ptCount val="27"/>
                <c:pt idx="0">
                  <c:v>-3.8167939</c:v>
                </c:pt>
                <c:pt idx="1">
                  <c:v>3.5264484</c:v>
                </c:pt>
                <c:pt idx="2">
                  <c:v>-6.345177664974619</c:v>
                </c:pt>
                <c:pt idx="3">
                  <c:v>-16.009280700000001</c:v>
                </c:pt>
                <c:pt idx="4">
                  <c:v>-14.1809291</c:v>
                </c:pt>
                <c:pt idx="5">
                  <c:v>1.4669927</c:v>
                </c:pt>
                <c:pt idx="6">
                  <c:v>9.0625</c:v>
                </c:pt>
                <c:pt idx="7">
                  <c:v>-3.8167939</c:v>
                </c:pt>
                <c:pt idx="8">
                  <c:v>-2.7638191000000001</c:v>
                </c:pt>
                <c:pt idx="9">
                  <c:v>-5.4502370000000004</c:v>
                </c:pt>
                <c:pt idx="10">
                  <c:v>-2.4316108999999999</c:v>
                </c:pt>
                <c:pt idx="11">
                  <c:v>-10.218978099999999</c:v>
                </c:pt>
                <c:pt idx="12">
                  <c:v>-2.266289</c:v>
                </c:pt>
                <c:pt idx="13">
                  <c:v>-2.3136247000000001</c:v>
                </c:pt>
                <c:pt idx="14">
                  <c:v>-1.0582011</c:v>
                </c:pt>
                <c:pt idx="15">
                  <c:v>0</c:v>
                </c:pt>
                <c:pt idx="16">
                  <c:v>0.78328979999999993</c:v>
                </c:pt>
                <c:pt idx="17">
                  <c:v>4.1935484000000001</c:v>
                </c:pt>
                <c:pt idx="18">
                  <c:v>-2.7355622999999998</c:v>
                </c:pt>
                <c:pt idx="19">
                  <c:v>1.6172506999999998</c:v>
                </c:pt>
                <c:pt idx="20">
                  <c:v>-13.649851599999998</c:v>
                </c:pt>
                <c:pt idx="21">
                  <c:v>3.1445313000000001</c:v>
                </c:pt>
                <c:pt idx="22">
                  <c:v>0.99337750000000002</c:v>
                </c:pt>
                <c:pt idx="23">
                  <c:v>-5.5727554000000001</c:v>
                </c:pt>
                <c:pt idx="24">
                  <c:v>-5.9748428000000002</c:v>
                </c:pt>
                <c:pt idx="25">
                  <c:v>-7.6655052000000001</c:v>
                </c:pt>
                <c:pt idx="26">
                  <c:v>-7.4349442000000003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AB43-AE3D-EC1549DE9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463712"/>
        <c:axId val="126770496"/>
      </c:scatterChart>
      <c:valAx>
        <c:axId val="2714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 Intensity (RTI)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0496"/>
        <c:crosses val="autoZero"/>
        <c:crossBetween val="midCat"/>
      </c:valAx>
      <c:valAx>
        <c:axId val="1267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point change in average actual hours (worked in reference week, main job)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 vs. % point change in average employment share at the</a:t>
            </a:r>
            <a:r>
              <a:rPr lang="en-US" baseline="0"/>
              <a:t> NOC level, 1997-2018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(occ)'!$F$1</c:f>
              <c:strCache>
                <c:ptCount val="1"/>
                <c:pt idx="0">
                  <c:v>Offshorability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856354820054273E-3"/>
                  <c:y val="1.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'Employment Share (occ)'!$F$3:$F$31</c:f>
              <c:numCache>
                <c:formatCode>0.00</c:formatCode>
                <c:ptCount val="29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10">
                  <c:v>-0.99854109999999996</c:v>
                </c:pt>
                <c:pt idx="11">
                  <c:v>-0.75607385000000005</c:v>
                </c:pt>
                <c:pt idx="12">
                  <c:v>-0.89274690000000001</c:v>
                </c:pt>
                <c:pt idx="13">
                  <c:v>-0.47693655000000001</c:v>
                </c:pt>
                <c:pt idx="14">
                  <c:v>2.345812</c:v>
                </c:pt>
                <c:pt idx="15">
                  <c:v>-0.93395550000000005</c:v>
                </c:pt>
                <c:pt idx="16">
                  <c:v>0.212094</c:v>
                </c:pt>
                <c:pt idx="17">
                  <c:v>0.46704760000000001</c:v>
                </c:pt>
                <c:pt idx="18">
                  <c:v>0.10421469999999999</c:v>
                </c:pt>
                <c:pt idx="20">
                  <c:v>0.39956330000000001</c:v>
                </c:pt>
                <c:pt idx="21">
                  <c:v>0.46704760000000001</c:v>
                </c:pt>
                <c:pt idx="22">
                  <c:v>1.6602330000000001</c:v>
                </c:pt>
                <c:pt idx="23">
                  <c:v>-0.75607385000000005</c:v>
                </c:pt>
                <c:pt idx="24">
                  <c:v>-0.93718480000000004</c:v>
                </c:pt>
                <c:pt idx="25">
                  <c:v>-0.89274690000000001</c:v>
                </c:pt>
                <c:pt idx="26">
                  <c:v>-0.24850539999999999</c:v>
                </c:pt>
                <c:pt idx="27">
                  <c:v>-0.80812490000000003</c:v>
                </c:pt>
                <c:pt idx="28">
                  <c:v>-0.89274690000000001</c:v>
                </c:pt>
              </c:numCache>
            </c:numRef>
          </c:xVal>
          <c:yVal>
            <c:numRef>
              <c:f>'Employment Share (occ)'!$D$3:$D$31</c:f>
              <c:numCache>
                <c:formatCode>0.00</c:formatCode>
                <c:ptCount val="29"/>
                <c:pt idx="0">
                  <c:v>-3.73152501056332</c:v>
                </c:pt>
                <c:pt idx="1">
                  <c:v>4.7742381769476481</c:v>
                </c:pt>
                <c:pt idx="2">
                  <c:v>-3.6485904798966602</c:v>
                </c:pt>
                <c:pt idx="3">
                  <c:v>-1.7677062439160014</c:v>
                </c:pt>
                <c:pt idx="4">
                  <c:v>-5.7009944621339557</c:v>
                </c:pt>
                <c:pt idx="5">
                  <c:v>2.53325988237017</c:v>
                </c:pt>
                <c:pt idx="6">
                  <c:v>8.788736314431894</c:v>
                </c:pt>
                <c:pt idx="7">
                  <c:v>-0.80673884645271132</c:v>
                </c:pt>
                <c:pt idx="8">
                  <c:v>0.54519494193064644</c:v>
                </c:pt>
                <c:pt idx="9">
                  <c:v>0.21748101780112586</c:v>
                </c:pt>
                <c:pt idx="10">
                  <c:v>-0.57315992333519383</c:v>
                </c:pt>
                <c:pt idx="11">
                  <c:v>-1.6278523394637263</c:v>
                </c:pt>
                <c:pt idx="12">
                  <c:v>-6.6619416200200456</c:v>
                </c:pt>
                <c:pt idx="13">
                  <c:v>0.31995542855963782</c:v>
                </c:pt>
                <c:pt idx="14">
                  <c:v>-0.99664575786015308</c:v>
                </c:pt>
                <c:pt idx="15">
                  <c:v>2.3133034573774029</c:v>
                </c:pt>
                <c:pt idx="16">
                  <c:v>3.0277221414517648</c:v>
                </c:pt>
                <c:pt idx="17">
                  <c:v>3.0882846783555222</c:v>
                </c:pt>
                <c:pt idx="18">
                  <c:v>4.5850028214896348</c:v>
                </c:pt>
                <c:pt idx="19">
                  <c:v>-0.19482852922727714</c:v>
                </c:pt>
                <c:pt idx="20">
                  <c:v>0.50340577012349375</c:v>
                </c:pt>
                <c:pt idx="21">
                  <c:v>0.71388344798001402</c:v>
                </c:pt>
                <c:pt idx="22">
                  <c:v>-8.4012531979384075</c:v>
                </c:pt>
                <c:pt idx="23">
                  <c:v>3.9690391861021523</c:v>
                </c:pt>
                <c:pt idx="24">
                  <c:v>2.3909110253291717</c:v>
                </c:pt>
                <c:pt idx="25">
                  <c:v>0.42977582011460447</c:v>
                </c:pt>
                <c:pt idx="26">
                  <c:v>-0.26969584949385539</c:v>
                </c:pt>
                <c:pt idx="27">
                  <c:v>-0.84541289002636288</c:v>
                </c:pt>
                <c:pt idx="28">
                  <c:v>2.4819594642307395E-2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7-5745-98D2-EC2551E6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77439"/>
        <c:axId val="1785864751"/>
      </c:scatterChart>
      <c:valAx>
        <c:axId val="186077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64751"/>
        <c:crosses val="autoZero"/>
        <c:crossBetween val="midCat"/>
      </c:valAx>
      <c:valAx>
        <c:axId val="17858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average employment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7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RTI vs. % point change in average relative wage, 1997-2018 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(occ)'!$U$1</c:f>
              <c:strCache>
                <c:ptCount val="1"/>
                <c:pt idx="0">
                  <c:v>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592504755973759E-3"/>
                  <c:y val="4.9360639480004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'Employment Share (occ)'!$U$2:$U$28</c:f>
              <c:numCache>
                <c:formatCode>General</c:formatCode>
                <c:ptCount val="27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9">
                  <c:v>-1.495965</c:v>
                </c:pt>
                <c:pt idx="10">
                  <c:v>-0.66646720000000004</c:v>
                </c:pt>
                <c:pt idx="11">
                  <c:v>5.3406599999999999E-2</c:v>
                </c:pt>
                <c:pt idx="12">
                  <c:v>-1.13485495</c:v>
                </c:pt>
                <c:pt idx="13">
                  <c:v>0.49251159999999999</c:v>
                </c:pt>
                <c:pt idx="14">
                  <c:v>-0.18540809999999999</c:v>
                </c:pt>
                <c:pt idx="15">
                  <c:v>-0.73246500000000003</c:v>
                </c:pt>
                <c:pt idx="16">
                  <c:v>0.38586789999999999</c:v>
                </c:pt>
                <c:pt idx="17">
                  <c:v>-0.4424283</c:v>
                </c:pt>
                <c:pt idx="18">
                  <c:v>2.240688</c:v>
                </c:pt>
                <c:pt idx="19">
                  <c:v>0.38586789999999999</c:v>
                </c:pt>
                <c:pt idx="20">
                  <c:v>1.588948</c:v>
                </c:pt>
                <c:pt idx="21">
                  <c:v>-0.66646720000000004</c:v>
                </c:pt>
                <c:pt idx="22">
                  <c:v>-0.59769070000000002</c:v>
                </c:pt>
                <c:pt idx="23">
                  <c:v>5.3406599999999999E-2</c:v>
                </c:pt>
                <c:pt idx="24">
                  <c:v>1.406782</c:v>
                </c:pt>
                <c:pt idx="25">
                  <c:v>2.7380999999999999E-2</c:v>
                </c:pt>
                <c:pt idx="26">
                  <c:v>5.3406599999999999E-2</c:v>
                </c:pt>
              </c:numCache>
            </c:numRef>
          </c:xVal>
          <c:yVal>
            <c:numRef>
              <c:f>'Employment Share (occ)'!$T$2:$T$28</c:f>
              <c:numCache>
                <c:formatCode>0.00</c:formatCode>
                <c:ptCount val="27"/>
                <c:pt idx="0">
                  <c:v>3.2326194543295168</c:v>
                </c:pt>
                <c:pt idx="1">
                  <c:v>13.493181763040358</c:v>
                </c:pt>
                <c:pt idx="2">
                  <c:v>5.2820327008393084</c:v>
                </c:pt>
                <c:pt idx="3">
                  <c:v>4.8895676513029676</c:v>
                </c:pt>
                <c:pt idx="4">
                  <c:v>6.459606620866472</c:v>
                </c:pt>
                <c:pt idx="5">
                  <c:v>-2.1800008694259652</c:v>
                </c:pt>
                <c:pt idx="6">
                  <c:v>10.891692842950123</c:v>
                </c:pt>
                <c:pt idx="7">
                  <c:v>1.7086440790022781</c:v>
                </c:pt>
                <c:pt idx="8">
                  <c:v>0.53719228093915961</c:v>
                </c:pt>
                <c:pt idx="9">
                  <c:v>-2.8598333699726175</c:v>
                </c:pt>
                <c:pt idx="10">
                  <c:v>-2.017466726210444</c:v>
                </c:pt>
                <c:pt idx="11">
                  <c:v>-18.024713265173101</c:v>
                </c:pt>
                <c:pt idx="12">
                  <c:v>0.47069392542558786</c:v>
                </c:pt>
                <c:pt idx="13">
                  <c:v>-12.251055731112652</c:v>
                </c:pt>
                <c:pt idx="14">
                  <c:v>-1.4492163885199221</c:v>
                </c:pt>
                <c:pt idx="15">
                  <c:v>8.273794905998793</c:v>
                </c:pt>
                <c:pt idx="16">
                  <c:v>-6.5555462793428223</c:v>
                </c:pt>
                <c:pt idx="17">
                  <c:v>-11.540451676827388</c:v>
                </c:pt>
                <c:pt idx="18">
                  <c:v>-2.5727437924966559</c:v>
                </c:pt>
                <c:pt idx="19">
                  <c:v>-14.25240989264501</c:v>
                </c:pt>
                <c:pt idx="20">
                  <c:v>-7.3529519076011951</c:v>
                </c:pt>
                <c:pt idx="21">
                  <c:v>1.7535194320262948</c:v>
                </c:pt>
                <c:pt idx="22">
                  <c:v>8.8198629577023659</c:v>
                </c:pt>
                <c:pt idx="23">
                  <c:v>5.420087713919715</c:v>
                </c:pt>
                <c:pt idx="24">
                  <c:v>-3.9249569138978946</c:v>
                </c:pt>
                <c:pt idx="25">
                  <c:v>-4.1855062070222173</c:v>
                </c:pt>
                <c:pt idx="26">
                  <c:v>0.38215176073635765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B-BA4D-85AD-E33EEA6B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44367"/>
        <c:axId val="1516987759"/>
      </c:scatterChart>
      <c:valAx>
        <c:axId val="153414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 Instensity</a:t>
                </a:r>
                <a:r>
                  <a:rPr lang="en-US" baseline="0"/>
                  <a:t> (RTI)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7759"/>
        <c:crosses val="autoZero"/>
        <c:crossBetween val="midCat"/>
      </c:valAx>
      <c:valAx>
        <c:axId val="15169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point change</a:t>
                </a:r>
                <a:r>
                  <a:rPr lang="en-US" baseline="0"/>
                  <a:t> in average relative wage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4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Offshorability vs. % point change in averge</a:t>
            </a:r>
            <a:r>
              <a:rPr lang="en-US" sz="1400" baseline="0"/>
              <a:t> relative wage, 1997-2018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(occ)'!$V$1</c:f>
              <c:strCache>
                <c:ptCount val="1"/>
                <c:pt idx="0">
                  <c:v>Offshorability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295101461831834E-2"/>
                  <c:y val="4.0722396747038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'Employment Share (occ)'!$V$2:$V$28</c:f>
              <c:numCache>
                <c:formatCode>General</c:formatCode>
                <c:ptCount val="27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9">
                  <c:v>-0.99854109999999996</c:v>
                </c:pt>
                <c:pt idx="10">
                  <c:v>-0.75607385000000005</c:v>
                </c:pt>
                <c:pt idx="11">
                  <c:v>-0.89274690000000001</c:v>
                </c:pt>
                <c:pt idx="12">
                  <c:v>-0.47693655000000001</c:v>
                </c:pt>
                <c:pt idx="13">
                  <c:v>2.345812</c:v>
                </c:pt>
                <c:pt idx="14">
                  <c:v>-0.93395550000000005</c:v>
                </c:pt>
                <c:pt idx="15">
                  <c:v>0.212094</c:v>
                </c:pt>
                <c:pt idx="16">
                  <c:v>0.46704760000000001</c:v>
                </c:pt>
                <c:pt idx="17">
                  <c:v>0.10421469999999999</c:v>
                </c:pt>
                <c:pt idx="18">
                  <c:v>0.39956330000000001</c:v>
                </c:pt>
                <c:pt idx="19">
                  <c:v>0.46704760000000001</c:v>
                </c:pt>
                <c:pt idx="20">
                  <c:v>1.6602330000000001</c:v>
                </c:pt>
                <c:pt idx="21">
                  <c:v>-0.75607385000000005</c:v>
                </c:pt>
                <c:pt idx="22">
                  <c:v>-0.93718480000000004</c:v>
                </c:pt>
                <c:pt idx="23">
                  <c:v>-0.89274690000000001</c:v>
                </c:pt>
                <c:pt idx="24">
                  <c:v>-0.24850539999999999</c:v>
                </c:pt>
                <c:pt idx="25">
                  <c:v>-0.80812490000000003</c:v>
                </c:pt>
                <c:pt idx="26">
                  <c:v>-0.89274690000000001</c:v>
                </c:pt>
              </c:numCache>
            </c:numRef>
          </c:xVal>
          <c:yVal>
            <c:numRef>
              <c:f>'Employment Share (occ)'!$T$2:$T$28</c:f>
              <c:numCache>
                <c:formatCode>0.00</c:formatCode>
                <c:ptCount val="27"/>
                <c:pt idx="0">
                  <c:v>3.2326194543295168</c:v>
                </c:pt>
                <c:pt idx="1">
                  <c:v>13.493181763040358</c:v>
                </c:pt>
                <c:pt idx="2">
                  <c:v>5.2820327008393084</c:v>
                </c:pt>
                <c:pt idx="3">
                  <c:v>4.8895676513029676</c:v>
                </c:pt>
                <c:pt idx="4">
                  <c:v>6.459606620866472</c:v>
                </c:pt>
                <c:pt idx="5">
                  <c:v>-2.1800008694259652</c:v>
                </c:pt>
                <c:pt idx="6">
                  <c:v>10.891692842950123</c:v>
                </c:pt>
                <c:pt idx="7">
                  <c:v>1.7086440790022781</c:v>
                </c:pt>
                <c:pt idx="8">
                  <c:v>0.53719228093915961</c:v>
                </c:pt>
                <c:pt idx="9">
                  <c:v>-2.8598333699726175</c:v>
                </c:pt>
                <c:pt idx="10">
                  <c:v>-2.017466726210444</c:v>
                </c:pt>
                <c:pt idx="11">
                  <c:v>-18.024713265173101</c:v>
                </c:pt>
                <c:pt idx="12">
                  <c:v>0.47069392542558786</c:v>
                </c:pt>
                <c:pt idx="13">
                  <c:v>-12.251055731112652</c:v>
                </c:pt>
                <c:pt idx="14">
                  <c:v>-1.4492163885199221</c:v>
                </c:pt>
                <c:pt idx="15">
                  <c:v>8.273794905998793</c:v>
                </c:pt>
                <c:pt idx="16">
                  <c:v>-6.5555462793428223</c:v>
                </c:pt>
                <c:pt idx="17">
                  <c:v>-11.540451676827388</c:v>
                </c:pt>
                <c:pt idx="18">
                  <c:v>-2.5727437924966559</c:v>
                </c:pt>
                <c:pt idx="19">
                  <c:v>-14.25240989264501</c:v>
                </c:pt>
                <c:pt idx="20">
                  <c:v>-7.3529519076011951</c:v>
                </c:pt>
                <c:pt idx="21">
                  <c:v>1.7535194320262948</c:v>
                </c:pt>
                <c:pt idx="22">
                  <c:v>8.8198629577023659</c:v>
                </c:pt>
                <c:pt idx="23">
                  <c:v>5.420087713919715</c:v>
                </c:pt>
                <c:pt idx="24">
                  <c:v>-3.9249569138978946</c:v>
                </c:pt>
                <c:pt idx="25">
                  <c:v>-4.1855062070222173</c:v>
                </c:pt>
                <c:pt idx="26">
                  <c:v>0.38215176073635765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D-F549-B27D-628ADEE4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25279"/>
        <c:axId val="1593726927"/>
      </c:scatterChart>
      <c:valAx>
        <c:axId val="15937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26927"/>
        <c:crosses val="autoZero"/>
        <c:crossBetween val="midCat"/>
      </c:valAx>
      <c:valAx>
        <c:axId val="15937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point change in average relative wage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% point change in average usual hours (main job) </a:t>
            </a:r>
            <a:r>
              <a:rPr lang="en-US" sz="1400" b="0" i="0" u="none" strike="noStrike" baseline="0">
                <a:effectLst/>
              </a:rPr>
              <a:t>at the NAICS level, 1987-2020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(ind)'!$D$1</c:f>
              <c:strCache>
                <c:ptCount val="1"/>
                <c:pt idx="0">
                  <c:v>% point change in average usual hours (main job)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(ind)'!$B$2:$B$13</c:f>
              <c:numCache>
                <c:formatCode>General</c:formatCode>
                <c:ptCount val="12"/>
                <c:pt idx="0">
                  <c:v>-0.80081785083138224</c:v>
                </c:pt>
                <c:pt idx="1">
                  <c:v>0.5036364781343351</c:v>
                </c:pt>
                <c:pt idx="2">
                  <c:v>1.0232052326274388</c:v>
                </c:pt>
                <c:pt idx="3">
                  <c:v>-1.5545420044630611</c:v>
                </c:pt>
                <c:pt idx="4">
                  <c:v>2.6040634437978936</c:v>
                </c:pt>
                <c:pt idx="5">
                  <c:v>0.63315731582505619</c:v>
                </c:pt>
                <c:pt idx="6">
                  <c:v>0.63315731582505619</c:v>
                </c:pt>
                <c:pt idx="7">
                  <c:v>-1.5130389679104381</c:v>
                </c:pt>
                <c:pt idx="8">
                  <c:v>-0.40356687868977881</c:v>
                </c:pt>
                <c:pt idx="9">
                  <c:v>-0.16245917529253182</c:v>
                </c:pt>
                <c:pt idx="10">
                  <c:v>-0.37183588840668824</c:v>
                </c:pt>
                <c:pt idx="11">
                  <c:v>-0.16245917529253182</c:v>
                </c:pt>
              </c:numCache>
            </c:numRef>
          </c:xVal>
          <c:yVal>
            <c:numRef>
              <c:f>'% Change (ind)'!$D$2:$D$13</c:f>
              <c:numCache>
                <c:formatCode>General</c:formatCode>
                <c:ptCount val="12"/>
                <c:pt idx="0">
                  <c:v>-2.682926829268296</c:v>
                </c:pt>
                <c:pt idx="1">
                  <c:v>-1.9950124688279409</c:v>
                </c:pt>
                <c:pt idx="2">
                  <c:v>-5.6497175141242941</c:v>
                </c:pt>
                <c:pt idx="3">
                  <c:v>-3.1630170316301802</c:v>
                </c:pt>
                <c:pt idx="4">
                  <c:v>-3.4120734908136594</c:v>
                </c:pt>
                <c:pt idx="5">
                  <c:v>-5.3984575835475619</c:v>
                </c:pt>
                <c:pt idx="6">
                  <c:v>-2.0172910662824286</c:v>
                </c:pt>
                <c:pt idx="7">
                  <c:v>-9.8039215686274517</c:v>
                </c:pt>
                <c:pt idx="8">
                  <c:v>2.0833333333333206</c:v>
                </c:pt>
                <c:pt idx="9">
                  <c:v>-6.197183098591557</c:v>
                </c:pt>
                <c:pt idx="10">
                  <c:v>-12.797619047619049</c:v>
                </c:pt>
                <c:pt idx="11">
                  <c:v>-2.5069637883008318E-2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5-C341-8285-0F451FA0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382048"/>
        <c:axId val="301369872"/>
      </c:scatterChart>
      <c:valAx>
        <c:axId val="2773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</a:t>
                </a:r>
                <a:r>
                  <a:rPr lang="en-US" baseline="0"/>
                  <a:t> Intensity (RTI)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69872"/>
        <c:crosses val="autoZero"/>
        <c:crossBetween val="midCat"/>
      </c:valAx>
      <c:valAx>
        <c:axId val="3013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point change in average usual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change in log average usual hours (main job) </a:t>
            </a:r>
            <a:r>
              <a:rPr lang="en-US" sz="1400" b="0" i="0" u="none" strike="noStrike" baseline="0">
                <a:effectLst/>
              </a:rPr>
              <a:t>at the NAICS level, 1987-2020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(ind)'!$F$1</c:f>
              <c:strCache>
                <c:ptCount val="1"/>
                <c:pt idx="0">
                  <c:v>Change in log average usual hours (main job)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(ind)'!$B$2:$B$13</c:f>
              <c:numCache>
                <c:formatCode>General</c:formatCode>
                <c:ptCount val="12"/>
                <c:pt idx="0">
                  <c:v>-0.80081785083138224</c:v>
                </c:pt>
                <c:pt idx="1">
                  <c:v>0.5036364781343351</c:v>
                </c:pt>
                <c:pt idx="2">
                  <c:v>1.0232052326274388</c:v>
                </c:pt>
                <c:pt idx="3">
                  <c:v>-1.5545420044630611</c:v>
                </c:pt>
                <c:pt idx="4">
                  <c:v>2.6040634437978936</c:v>
                </c:pt>
                <c:pt idx="5">
                  <c:v>0.63315731582505619</c:v>
                </c:pt>
                <c:pt idx="6">
                  <c:v>0.63315731582505619</c:v>
                </c:pt>
                <c:pt idx="7">
                  <c:v>-1.5130389679104381</c:v>
                </c:pt>
                <c:pt idx="8">
                  <c:v>-0.40356687868977881</c:v>
                </c:pt>
                <c:pt idx="9">
                  <c:v>-0.16245917529253182</c:v>
                </c:pt>
                <c:pt idx="10">
                  <c:v>-0.37183588840668824</c:v>
                </c:pt>
                <c:pt idx="11">
                  <c:v>-0.16245917529253182</c:v>
                </c:pt>
              </c:numCache>
            </c:numRef>
          </c:xVal>
          <c:yVal>
            <c:numRef>
              <c:f>'% Change (ind)'!$F$2:$F$13</c:f>
              <c:numCache>
                <c:formatCode>General</c:formatCode>
                <c:ptCount val="12"/>
                <c:pt idx="0">
                  <c:v>-1.1810961032987288E-2</c:v>
                </c:pt>
                <c:pt idx="1">
                  <c:v>-8.7518222447557914E-3</c:v>
                </c:pt>
                <c:pt idx="2">
                  <c:v>-2.5256795214223304E-2</c:v>
                </c:pt>
                <c:pt idx="3">
                  <c:v>-1.3958749802381432E-2</c:v>
                </c:pt>
                <c:pt idx="4">
                  <c:v>-1.5077157002101771E-2</c:v>
                </c:pt>
                <c:pt idx="5">
                  <c:v>-2.4101782652190096E-2</c:v>
                </c:pt>
                <c:pt idx="6">
                  <c:v>-8.8505577486186482E-3</c:v>
                </c:pt>
                <c:pt idx="7">
                  <c:v>-4.4812344416362171E-2</c:v>
                </c:pt>
                <c:pt idx="8">
                  <c:v>8.9548426529264535E-3</c:v>
                </c:pt>
                <c:pt idx="9">
                  <c:v>-2.7784119548774244E-2</c:v>
                </c:pt>
                <c:pt idx="10">
                  <c:v>-5.9471657035734538E-2</c:v>
                </c:pt>
                <c:pt idx="11">
                  <c:v>-1.1026404228043463E-2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C-DB49-99FE-E13621E6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85712"/>
        <c:axId val="274837360"/>
      </c:scatterChart>
      <c:valAx>
        <c:axId val="2477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Routine Task Intensity (RTI</a:t>
                </a:r>
                <a:r>
                  <a:rPr lang="en-US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7360"/>
        <c:crosses val="autoZero"/>
        <c:crossBetween val="midCat"/>
      </c:valAx>
      <c:valAx>
        <c:axId val="2748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usual hours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 vs. % point change in average usual hours (main job) </a:t>
            </a:r>
            <a:r>
              <a:rPr lang="en-US" sz="1400" b="0" i="0" u="none" strike="noStrike" baseline="0">
                <a:effectLst/>
              </a:rPr>
              <a:t>at the NAICS level, 1987-2020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(ind)'!$E$1</c:f>
              <c:strCache>
                <c:ptCount val="1"/>
                <c:pt idx="0">
                  <c:v>% point change in average weekly 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(ind)'!$C$2:$C$13</c:f>
              <c:numCache>
                <c:formatCode>General</c:formatCode>
                <c:ptCount val="12"/>
                <c:pt idx="0">
                  <c:v>-1.0475923831222584</c:v>
                </c:pt>
                <c:pt idx="1">
                  <c:v>0.84290676145386534</c:v>
                </c:pt>
                <c:pt idx="2">
                  <c:v>-1.0475923831222584</c:v>
                </c:pt>
                <c:pt idx="3">
                  <c:v>-1.0997114071581915</c:v>
                </c:pt>
                <c:pt idx="4">
                  <c:v>1.0561209506917739</c:v>
                </c:pt>
                <c:pt idx="5">
                  <c:v>8.9549959479921337E-2</c:v>
                </c:pt>
                <c:pt idx="6">
                  <c:v>8.9549959479921337E-2</c:v>
                </c:pt>
                <c:pt idx="7">
                  <c:v>-1.2560684792659913</c:v>
                </c:pt>
                <c:pt idx="8">
                  <c:v>-1.1376161519115975</c:v>
                </c:pt>
                <c:pt idx="9">
                  <c:v>-0.78225916984841637</c:v>
                </c:pt>
                <c:pt idx="10">
                  <c:v>-1.5180850273739102</c:v>
                </c:pt>
                <c:pt idx="11">
                  <c:v>-0.78225916984841637</c:v>
                </c:pt>
              </c:numCache>
            </c:numRef>
          </c:xVal>
          <c:yVal>
            <c:numRef>
              <c:f>'% Change (ind)'!$D$2:$D$13</c:f>
              <c:numCache>
                <c:formatCode>General</c:formatCode>
                <c:ptCount val="12"/>
                <c:pt idx="0">
                  <c:v>-2.682926829268296</c:v>
                </c:pt>
                <c:pt idx="1">
                  <c:v>-1.9950124688279409</c:v>
                </c:pt>
                <c:pt idx="2">
                  <c:v>-5.6497175141242941</c:v>
                </c:pt>
                <c:pt idx="3">
                  <c:v>-3.1630170316301802</c:v>
                </c:pt>
                <c:pt idx="4">
                  <c:v>-3.4120734908136594</c:v>
                </c:pt>
                <c:pt idx="5">
                  <c:v>-5.3984575835475619</c:v>
                </c:pt>
                <c:pt idx="6">
                  <c:v>-2.0172910662824286</c:v>
                </c:pt>
                <c:pt idx="7">
                  <c:v>-9.8039215686274517</c:v>
                </c:pt>
                <c:pt idx="8">
                  <c:v>2.0833333333333206</c:v>
                </c:pt>
                <c:pt idx="9">
                  <c:v>-6.197183098591557</c:v>
                </c:pt>
                <c:pt idx="10">
                  <c:v>-12.797619047619049</c:v>
                </c:pt>
                <c:pt idx="11">
                  <c:v>-2.5069637883008318E-2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5F42-93F7-0FBDB04B9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26752"/>
        <c:axId val="295899024"/>
      </c:scatterChart>
      <c:valAx>
        <c:axId val="29602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Offshorability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9024"/>
        <c:crosses val="autoZero"/>
        <c:crossBetween val="midCat"/>
      </c:valAx>
      <c:valAx>
        <c:axId val="295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point change in average</a:t>
                </a:r>
                <a:r>
                  <a:rPr lang="en-US" baseline="0"/>
                  <a:t> usual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</a:t>
            </a:r>
            <a:r>
              <a:rPr lang="en-US" baseline="0"/>
              <a:t> vs. c</a:t>
            </a:r>
            <a:r>
              <a:rPr lang="en-US"/>
              <a:t>hange in log average usual hours (main job) </a:t>
            </a:r>
            <a:r>
              <a:rPr lang="en-US" sz="1400" b="0" i="0" u="none" strike="noStrike" baseline="0">
                <a:effectLst/>
              </a:rPr>
              <a:t>at the NAICS level, 1987-2020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(ind)'!$F$1</c:f>
              <c:strCache>
                <c:ptCount val="1"/>
                <c:pt idx="0">
                  <c:v>Change in log average usual hours (main job)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(ind)'!$C$2:$C$13</c:f>
              <c:numCache>
                <c:formatCode>General</c:formatCode>
                <c:ptCount val="12"/>
                <c:pt idx="0">
                  <c:v>-1.0475923831222584</c:v>
                </c:pt>
                <c:pt idx="1">
                  <c:v>0.84290676145386534</c:v>
                </c:pt>
                <c:pt idx="2">
                  <c:v>-1.0475923831222584</c:v>
                </c:pt>
                <c:pt idx="3">
                  <c:v>-1.0997114071581915</c:v>
                </c:pt>
                <c:pt idx="4">
                  <c:v>1.0561209506917739</c:v>
                </c:pt>
                <c:pt idx="5">
                  <c:v>8.9549959479921337E-2</c:v>
                </c:pt>
                <c:pt idx="6">
                  <c:v>8.9549959479921337E-2</c:v>
                </c:pt>
                <c:pt idx="7">
                  <c:v>-1.2560684792659913</c:v>
                </c:pt>
                <c:pt idx="8">
                  <c:v>-1.1376161519115975</c:v>
                </c:pt>
                <c:pt idx="9">
                  <c:v>-0.78225916984841637</c:v>
                </c:pt>
                <c:pt idx="10">
                  <c:v>-1.5180850273739102</c:v>
                </c:pt>
                <c:pt idx="11">
                  <c:v>-0.78225916984841637</c:v>
                </c:pt>
              </c:numCache>
            </c:numRef>
          </c:xVal>
          <c:yVal>
            <c:numRef>
              <c:f>'% Change (ind)'!$F$2:$F$13</c:f>
              <c:numCache>
                <c:formatCode>General</c:formatCode>
                <c:ptCount val="12"/>
                <c:pt idx="0">
                  <c:v>-1.1810961032987288E-2</c:v>
                </c:pt>
                <c:pt idx="1">
                  <c:v>-8.7518222447557914E-3</c:v>
                </c:pt>
                <c:pt idx="2">
                  <c:v>-2.5256795214223304E-2</c:v>
                </c:pt>
                <c:pt idx="3">
                  <c:v>-1.3958749802381432E-2</c:v>
                </c:pt>
                <c:pt idx="4">
                  <c:v>-1.5077157002101771E-2</c:v>
                </c:pt>
                <c:pt idx="5">
                  <c:v>-2.4101782652190096E-2</c:v>
                </c:pt>
                <c:pt idx="6">
                  <c:v>-8.8505577486186482E-3</c:v>
                </c:pt>
                <c:pt idx="7">
                  <c:v>-4.4812344416362171E-2</c:v>
                </c:pt>
                <c:pt idx="8">
                  <c:v>8.9548426529264535E-3</c:v>
                </c:pt>
                <c:pt idx="9">
                  <c:v>-2.7784119548774244E-2</c:v>
                </c:pt>
                <c:pt idx="10">
                  <c:v>-5.9471657035734538E-2</c:v>
                </c:pt>
                <c:pt idx="11">
                  <c:v>-1.1026404228043463E-2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D-704D-A046-F4591EF43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55488"/>
        <c:axId val="301297904"/>
      </c:scatterChart>
      <c:valAx>
        <c:axId val="3019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Offshorability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97904"/>
        <c:crosses val="autoZero"/>
        <c:crossBetween val="midCat"/>
      </c:valAx>
      <c:valAx>
        <c:axId val="301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log average usual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% point change in average weekly wage rate at the NAICS level, 1997-2020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(ind)'!$E$1</c:f>
              <c:strCache>
                <c:ptCount val="1"/>
                <c:pt idx="0">
                  <c:v>% point change in average weekly 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(ind)'!$B$2:$B$13</c:f>
              <c:numCache>
                <c:formatCode>General</c:formatCode>
                <c:ptCount val="12"/>
                <c:pt idx="0">
                  <c:v>-0.80081785083138224</c:v>
                </c:pt>
                <c:pt idx="1">
                  <c:v>0.5036364781343351</c:v>
                </c:pt>
                <c:pt idx="2">
                  <c:v>1.0232052326274388</c:v>
                </c:pt>
                <c:pt idx="3">
                  <c:v>-1.5545420044630611</c:v>
                </c:pt>
                <c:pt idx="4">
                  <c:v>2.6040634437978936</c:v>
                </c:pt>
                <c:pt idx="5">
                  <c:v>0.63315731582505619</c:v>
                </c:pt>
                <c:pt idx="6">
                  <c:v>0.63315731582505619</c:v>
                </c:pt>
                <c:pt idx="7">
                  <c:v>-1.5130389679104381</c:v>
                </c:pt>
                <c:pt idx="8">
                  <c:v>-0.40356687868977881</c:v>
                </c:pt>
                <c:pt idx="9">
                  <c:v>-0.16245917529253182</c:v>
                </c:pt>
                <c:pt idx="10">
                  <c:v>-0.37183588840668824</c:v>
                </c:pt>
                <c:pt idx="11">
                  <c:v>-0.16245917529253182</c:v>
                </c:pt>
              </c:numCache>
            </c:numRef>
          </c:xVal>
          <c:yVal>
            <c:numRef>
              <c:f>'% Change (ind)'!$E$2:$E$13</c:f>
              <c:numCache>
                <c:formatCode>General</c:formatCode>
                <c:ptCount val="12"/>
                <c:pt idx="0">
                  <c:v>88.03402106781671</c:v>
                </c:pt>
                <c:pt idx="1">
                  <c:v>73.788492209544827</c:v>
                </c:pt>
                <c:pt idx="2">
                  <c:v>84.184163097160763</c:v>
                </c:pt>
                <c:pt idx="3">
                  <c:v>74.076123910877769</c:v>
                </c:pt>
                <c:pt idx="4">
                  <c:v>109.80264337282637</c:v>
                </c:pt>
                <c:pt idx="5">
                  <c:v>100.65764188410131</c:v>
                </c:pt>
                <c:pt idx="6">
                  <c:v>97.829528012279368</c:v>
                </c:pt>
                <c:pt idx="7">
                  <c:v>69.44975807359063</c:v>
                </c:pt>
                <c:pt idx="8">
                  <c:v>85.014036643025989</c:v>
                </c:pt>
                <c:pt idx="9">
                  <c:v>79.945389912589519</c:v>
                </c:pt>
                <c:pt idx="10">
                  <c:v>82.876237081400873</c:v>
                </c:pt>
                <c:pt idx="11">
                  <c:v>1.0211691381904149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8-5947-B0E7-07524D11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029200"/>
        <c:axId val="299432528"/>
      </c:scatterChart>
      <c:valAx>
        <c:axId val="2990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Routine Task Intensity (RTI)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32528"/>
        <c:crosses val="autoZero"/>
        <c:crossBetween val="midCat"/>
      </c:valAx>
      <c:valAx>
        <c:axId val="2994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point change in average weekly wage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change in log average weekly wage rate </a:t>
            </a:r>
            <a:r>
              <a:rPr lang="en-US" sz="1400" b="0" i="0" u="none" strike="noStrike" baseline="0">
                <a:effectLst/>
              </a:rPr>
              <a:t>at the NAICS level, 1997-2020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(ind)'!$G$1</c:f>
              <c:strCache>
                <c:ptCount val="1"/>
                <c:pt idx="0">
                  <c:v>Change in log average weekly 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(ind)'!$B$2:$B$13</c:f>
              <c:numCache>
                <c:formatCode>General</c:formatCode>
                <c:ptCount val="12"/>
                <c:pt idx="0">
                  <c:v>-0.80081785083138224</c:v>
                </c:pt>
                <c:pt idx="1">
                  <c:v>0.5036364781343351</c:v>
                </c:pt>
                <c:pt idx="2">
                  <c:v>1.0232052326274388</c:v>
                </c:pt>
                <c:pt idx="3">
                  <c:v>-1.5545420044630611</c:v>
                </c:pt>
                <c:pt idx="4">
                  <c:v>2.6040634437978936</c:v>
                </c:pt>
                <c:pt idx="5">
                  <c:v>0.63315731582505619</c:v>
                </c:pt>
                <c:pt idx="6">
                  <c:v>0.63315731582505619</c:v>
                </c:pt>
                <c:pt idx="7">
                  <c:v>-1.5130389679104381</c:v>
                </c:pt>
                <c:pt idx="8">
                  <c:v>-0.40356687868977881</c:v>
                </c:pt>
                <c:pt idx="9">
                  <c:v>-0.16245917529253182</c:v>
                </c:pt>
                <c:pt idx="10">
                  <c:v>-0.37183588840668824</c:v>
                </c:pt>
                <c:pt idx="11">
                  <c:v>-0.16245917529253182</c:v>
                </c:pt>
              </c:numCache>
            </c:numRef>
          </c:xVal>
          <c:yVal>
            <c:numRef>
              <c:f>'% Change (ind)'!$G$2:$G$13</c:f>
              <c:numCache>
                <c:formatCode>General</c:formatCode>
                <c:ptCount val="12"/>
                <c:pt idx="0">
                  <c:v>0.27423643344082249</c:v>
                </c:pt>
                <c:pt idx="1">
                  <c:v>0.24002101529239939</c:v>
                </c:pt>
                <c:pt idx="2">
                  <c:v>0.26525228506170384</c:v>
                </c:pt>
                <c:pt idx="3">
                  <c:v>0.24073920785001146</c:v>
                </c:pt>
                <c:pt idx="4">
                  <c:v>0.32181095571168594</c:v>
                </c:pt>
                <c:pt idx="5">
                  <c:v>0.30245570413912404</c:v>
                </c:pt>
                <c:pt idx="6">
                  <c:v>0.29629111484307913</c:v>
                </c:pt>
                <c:pt idx="7">
                  <c:v>0.22904095312394501</c:v>
                </c:pt>
                <c:pt idx="8">
                  <c:v>0.26720467870224462</c:v>
                </c:pt>
                <c:pt idx="9">
                  <c:v>0.2551407247807056</c:v>
                </c:pt>
                <c:pt idx="10">
                  <c:v>0.26215727696417446</c:v>
                </c:pt>
                <c:pt idx="11">
                  <c:v>0.30560265825017652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7-E54E-9EF0-3948AAE49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35088"/>
        <c:axId val="282776464"/>
      </c:scatterChart>
      <c:valAx>
        <c:axId val="2826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Routine Task Intensity (RTI)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76464"/>
        <c:crosses val="autoZero"/>
        <c:crossBetween val="midCat"/>
      </c:valAx>
      <c:valAx>
        <c:axId val="2827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weekly wage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 vs. % point change in average weekly wage rate </a:t>
            </a:r>
            <a:r>
              <a:rPr lang="en-US" sz="1400" b="0" i="0" u="none" strike="noStrike" baseline="0">
                <a:effectLst/>
              </a:rPr>
              <a:t>at the NAICS level, 1997-2020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(ind)'!$E$1</c:f>
              <c:strCache>
                <c:ptCount val="1"/>
                <c:pt idx="0">
                  <c:v>% point change in average weekly 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(ind)'!$C$2:$C$13</c:f>
              <c:numCache>
                <c:formatCode>General</c:formatCode>
                <c:ptCount val="12"/>
                <c:pt idx="0">
                  <c:v>-1.0475923831222584</c:v>
                </c:pt>
                <c:pt idx="1">
                  <c:v>0.84290676145386534</c:v>
                </c:pt>
                <c:pt idx="2">
                  <c:v>-1.0475923831222584</c:v>
                </c:pt>
                <c:pt idx="3">
                  <c:v>-1.0997114071581915</c:v>
                </c:pt>
                <c:pt idx="4">
                  <c:v>1.0561209506917739</c:v>
                </c:pt>
                <c:pt idx="5">
                  <c:v>8.9549959479921337E-2</c:v>
                </c:pt>
                <c:pt idx="6">
                  <c:v>8.9549959479921337E-2</c:v>
                </c:pt>
                <c:pt idx="7">
                  <c:v>-1.2560684792659913</c:v>
                </c:pt>
                <c:pt idx="8">
                  <c:v>-1.1376161519115975</c:v>
                </c:pt>
                <c:pt idx="9">
                  <c:v>-0.78225916984841637</c:v>
                </c:pt>
                <c:pt idx="10">
                  <c:v>-1.5180850273739102</c:v>
                </c:pt>
                <c:pt idx="11">
                  <c:v>-0.78225916984841637</c:v>
                </c:pt>
              </c:numCache>
            </c:numRef>
          </c:xVal>
          <c:yVal>
            <c:numRef>
              <c:f>'% Change (ind)'!$E$2:$E$13</c:f>
              <c:numCache>
                <c:formatCode>General</c:formatCode>
                <c:ptCount val="12"/>
                <c:pt idx="0">
                  <c:v>88.03402106781671</c:v>
                </c:pt>
                <c:pt idx="1">
                  <c:v>73.788492209544827</c:v>
                </c:pt>
                <c:pt idx="2">
                  <c:v>84.184163097160763</c:v>
                </c:pt>
                <c:pt idx="3">
                  <c:v>74.076123910877769</c:v>
                </c:pt>
                <c:pt idx="4">
                  <c:v>109.80264337282637</c:v>
                </c:pt>
                <c:pt idx="5">
                  <c:v>100.65764188410131</c:v>
                </c:pt>
                <c:pt idx="6">
                  <c:v>97.829528012279368</c:v>
                </c:pt>
                <c:pt idx="7">
                  <c:v>69.44975807359063</c:v>
                </c:pt>
                <c:pt idx="8">
                  <c:v>85.014036643025989</c:v>
                </c:pt>
                <c:pt idx="9">
                  <c:v>79.945389912589519</c:v>
                </c:pt>
                <c:pt idx="10">
                  <c:v>82.876237081400873</c:v>
                </c:pt>
                <c:pt idx="11">
                  <c:v>1.0211691381904149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3-1840-AA89-214833DA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0528"/>
        <c:axId val="279370352"/>
      </c:scatterChart>
      <c:valAx>
        <c:axId val="3127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Offshorability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70352"/>
        <c:crosses val="autoZero"/>
        <c:crossBetween val="midCat"/>
      </c:valAx>
      <c:valAx>
        <c:axId val="2793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point change in average weekly wage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2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RTI vs. change in log average actual hours (worked in reference week, main job) </a:t>
            </a:r>
            <a:r>
              <a:rPr lang="en-US" sz="1400" b="1" i="0" u="none" strike="noStrike" baseline="0">
                <a:effectLst/>
              </a:rPr>
              <a:t>at the NOC level, 1987-2020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(occ)'!$F$1</c:f>
              <c:strCache>
                <c:ptCount val="1"/>
                <c:pt idx="0">
                  <c:v>Change in log average actual hours (worked in reference week, main job) (1987-2020)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(occ)'!$B$2:$B$28</c:f>
              <c:numCache>
                <c:formatCode>General</c:formatCode>
                <c:ptCount val="27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9">
                  <c:v>-1.495965</c:v>
                </c:pt>
                <c:pt idx="10">
                  <c:v>-0.66646720000000004</c:v>
                </c:pt>
                <c:pt idx="11">
                  <c:v>5.3406599999999999E-2</c:v>
                </c:pt>
                <c:pt idx="12">
                  <c:v>-1.13485495</c:v>
                </c:pt>
                <c:pt idx="13">
                  <c:v>0.49251159999999999</c:v>
                </c:pt>
                <c:pt idx="14">
                  <c:v>-0.18540809999999999</c:v>
                </c:pt>
                <c:pt idx="15">
                  <c:v>-0.73246500000000003</c:v>
                </c:pt>
                <c:pt idx="16">
                  <c:v>0.38586789999999999</c:v>
                </c:pt>
                <c:pt idx="17">
                  <c:v>-0.4424283</c:v>
                </c:pt>
                <c:pt idx="18">
                  <c:v>2.240688</c:v>
                </c:pt>
                <c:pt idx="19">
                  <c:v>0.38586789999999999</c:v>
                </c:pt>
                <c:pt idx="20">
                  <c:v>1.588948</c:v>
                </c:pt>
                <c:pt idx="21">
                  <c:v>-0.66646720000000004</c:v>
                </c:pt>
                <c:pt idx="22">
                  <c:v>-0.59769070000000002</c:v>
                </c:pt>
                <c:pt idx="23">
                  <c:v>5.3406599999999999E-2</c:v>
                </c:pt>
                <c:pt idx="24">
                  <c:v>1.406782</c:v>
                </c:pt>
                <c:pt idx="25">
                  <c:v>2.7380999999999999E-2</c:v>
                </c:pt>
                <c:pt idx="26">
                  <c:v>5.3406599999999999E-2</c:v>
                </c:pt>
              </c:numCache>
            </c:numRef>
          </c:xVal>
          <c:yVal>
            <c:numRef>
              <c:f>'% Change (occ)'!$F$2:$F$28</c:f>
              <c:numCache>
                <c:formatCode>General</c:formatCode>
                <c:ptCount val="27"/>
                <c:pt idx="0">
                  <c:v>-1.6900750538201281E-2</c:v>
                </c:pt>
                <c:pt idx="1">
                  <c:v>1.50513151129541E-2</c:v>
                </c:pt>
                <c:pt idx="2">
                  <c:v>-2.8469855666513721E-2</c:v>
                </c:pt>
                <c:pt idx="3">
                  <c:v>-7.5768699627565717E-2</c:v>
                </c:pt>
                <c:pt idx="4">
                  <c:v>-6.6416191541517788E-2</c:v>
                </c:pt>
                <c:pt idx="5">
                  <c:v>6.3247887047508389E-3</c:v>
                </c:pt>
                <c:pt idx="6">
                  <c:v>3.7675448639273856E-2</c:v>
                </c:pt>
                <c:pt idx="7">
                  <c:v>-1.1399459744093843E-2</c:v>
                </c:pt>
                <c:pt idx="8">
                  <c:v>-1.2172107054776449E-2</c:v>
                </c:pt>
                <c:pt idx="9">
                  <c:v>-2.4339555274925706E-2</c:v>
                </c:pt>
                <c:pt idx="10">
                  <c:v>-1.0690865545102124E-2</c:v>
                </c:pt>
                <c:pt idx="11">
                  <c:v>-4.6815455717008847E-2</c:v>
                </c:pt>
                <c:pt idx="12">
                  <c:v>-9.955610314548391E-3</c:v>
                </c:pt>
                <c:pt idx="13">
                  <c:v>-1.0166004708897614E-2</c:v>
                </c:pt>
                <c:pt idx="14">
                  <c:v>-4.6201976367452602E-3</c:v>
                </c:pt>
                <c:pt idx="15">
                  <c:v>0</c:v>
                </c:pt>
                <c:pt idx="16">
                  <c:v>3.3885307031322753E-3</c:v>
                </c:pt>
                <c:pt idx="17">
                  <c:v>1.7840828496830108E-2</c:v>
                </c:pt>
                <c:pt idx="18">
                  <c:v>-1.204591963006818E-2</c:v>
                </c:pt>
                <c:pt idx="19">
                  <c:v>6.9674405907469428E-3</c:v>
                </c:pt>
                <c:pt idx="20">
                  <c:v>-6.3736911885431402E-2</c:v>
                </c:pt>
                <c:pt idx="21">
                  <c:v>2.7058933759249726E-3</c:v>
                </c:pt>
                <c:pt idx="22">
                  <c:v>4.29289638963537E-3</c:v>
                </c:pt>
                <c:pt idx="23">
                  <c:v>-2.490268298431686E-2</c:v>
                </c:pt>
                <c:pt idx="24">
                  <c:v>-2.6755931660003229E-2</c:v>
                </c:pt>
                <c:pt idx="25">
                  <c:v>-3.4636022797184474E-2</c:v>
                </c:pt>
                <c:pt idx="26">
                  <c:v>-3.3552932906671717E-2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8-4D42-B354-862FF4B0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2048"/>
        <c:axId val="301492736"/>
      </c:scatterChart>
      <c:valAx>
        <c:axId val="30197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</a:t>
                </a:r>
                <a:r>
                  <a:rPr lang="en-US" baseline="0"/>
                  <a:t> Intensity (RTI)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2736"/>
        <c:crosses val="autoZero"/>
        <c:crossBetween val="midCat"/>
      </c:valAx>
      <c:valAx>
        <c:axId val="3014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actual hours (worked in reference week, main job)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7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 vs. change in log average weekly wage rate </a:t>
            </a:r>
            <a:r>
              <a:rPr lang="en-US" sz="1400" b="0" i="0" u="none" strike="noStrike" baseline="0">
                <a:effectLst/>
              </a:rPr>
              <a:t>at the NAICS level, 1997-2020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(ind)'!$G$1</c:f>
              <c:strCache>
                <c:ptCount val="1"/>
                <c:pt idx="0">
                  <c:v>Change in log average weekly wage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(ind)'!$C$2:$C$13</c:f>
              <c:numCache>
                <c:formatCode>General</c:formatCode>
                <c:ptCount val="12"/>
                <c:pt idx="0">
                  <c:v>-1.0475923831222584</c:v>
                </c:pt>
                <c:pt idx="1">
                  <c:v>0.84290676145386534</c:v>
                </c:pt>
                <c:pt idx="2">
                  <c:v>-1.0475923831222584</c:v>
                </c:pt>
                <c:pt idx="3">
                  <c:v>-1.0997114071581915</c:v>
                </c:pt>
                <c:pt idx="4">
                  <c:v>1.0561209506917739</c:v>
                </c:pt>
                <c:pt idx="5">
                  <c:v>8.9549959479921337E-2</c:v>
                </c:pt>
                <c:pt idx="6">
                  <c:v>8.9549959479921337E-2</c:v>
                </c:pt>
                <c:pt idx="7">
                  <c:v>-1.2560684792659913</c:v>
                </c:pt>
                <c:pt idx="8">
                  <c:v>-1.1376161519115975</c:v>
                </c:pt>
                <c:pt idx="9">
                  <c:v>-0.78225916984841637</c:v>
                </c:pt>
                <c:pt idx="10">
                  <c:v>-1.5180850273739102</c:v>
                </c:pt>
                <c:pt idx="11">
                  <c:v>-0.78225916984841637</c:v>
                </c:pt>
              </c:numCache>
            </c:numRef>
          </c:xVal>
          <c:yVal>
            <c:numRef>
              <c:f>'% Change (ind)'!$G$2:$G$13</c:f>
              <c:numCache>
                <c:formatCode>General</c:formatCode>
                <c:ptCount val="12"/>
                <c:pt idx="0">
                  <c:v>0.27423643344082249</c:v>
                </c:pt>
                <c:pt idx="1">
                  <c:v>0.24002101529239939</c:v>
                </c:pt>
                <c:pt idx="2">
                  <c:v>0.26525228506170384</c:v>
                </c:pt>
                <c:pt idx="3">
                  <c:v>0.24073920785001146</c:v>
                </c:pt>
                <c:pt idx="4">
                  <c:v>0.32181095571168594</c:v>
                </c:pt>
                <c:pt idx="5">
                  <c:v>0.30245570413912404</c:v>
                </c:pt>
                <c:pt idx="6">
                  <c:v>0.29629111484307913</c:v>
                </c:pt>
                <c:pt idx="7">
                  <c:v>0.22904095312394501</c:v>
                </c:pt>
                <c:pt idx="8">
                  <c:v>0.26720467870224462</c:v>
                </c:pt>
                <c:pt idx="9">
                  <c:v>0.2551407247807056</c:v>
                </c:pt>
                <c:pt idx="10">
                  <c:v>0.26215727696417446</c:v>
                </c:pt>
                <c:pt idx="11">
                  <c:v>0.30560265825017652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6-744F-B55C-6327D9DA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4112"/>
        <c:axId val="2054062671"/>
      </c:scatterChart>
      <c:valAx>
        <c:axId val="24760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Offshorability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62671"/>
        <c:crosses val="autoZero"/>
        <c:crossBetween val="midCat"/>
      </c:valAx>
      <c:valAx>
        <c:axId val="20540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weekly wage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0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% point</a:t>
            </a:r>
            <a:r>
              <a:rPr lang="en-US" baseline="0"/>
              <a:t> change in average employment share at the NAICS level, 1997-2020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(ind)'!$E$1</c:f>
              <c:strCache>
                <c:ptCount val="1"/>
                <c:pt idx="0">
                  <c:v>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'Employment Share (ind)'!$E$3:$E$16</c:f>
              <c:numCache>
                <c:formatCode>0.00</c:formatCode>
                <c:ptCount val="14"/>
                <c:pt idx="0">
                  <c:v>0.63315731582505619</c:v>
                </c:pt>
                <c:pt idx="1">
                  <c:v>-0.80081785083138224</c:v>
                </c:pt>
                <c:pt idx="2">
                  <c:v>-1.5130389679104381</c:v>
                </c:pt>
                <c:pt idx="3">
                  <c:v>2.6040634437978936</c:v>
                </c:pt>
                <c:pt idx="5">
                  <c:v>0.5036364781343351</c:v>
                </c:pt>
                <c:pt idx="6">
                  <c:v>-1.5545420044630611</c:v>
                </c:pt>
                <c:pt idx="7">
                  <c:v>-0.40356687868977881</c:v>
                </c:pt>
                <c:pt idx="8">
                  <c:v>-0.16245917529253182</c:v>
                </c:pt>
                <c:pt idx="10">
                  <c:v>-0.16245917529253182</c:v>
                </c:pt>
                <c:pt idx="11">
                  <c:v>0.63315731582505619</c:v>
                </c:pt>
                <c:pt idx="12">
                  <c:v>1.0232052326274388</c:v>
                </c:pt>
                <c:pt idx="13">
                  <c:v>-0.37183588840668824</c:v>
                </c:pt>
              </c:numCache>
            </c:numRef>
          </c:xVal>
          <c:yVal>
            <c:numRef>
              <c:f>'Employment Share (ind)'!$D$3:$D$16</c:f>
              <c:numCache>
                <c:formatCode>0.00</c:formatCode>
                <c:ptCount val="14"/>
                <c:pt idx="0">
                  <c:v>-1.67351781040853</c:v>
                </c:pt>
                <c:pt idx="1">
                  <c:v>0.32286900949950881</c:v>
                </c:pt>
                <c:pt idx="2">
                  <c:v>-0.44815001877086752</c:v>
                </c:pt>
                <c:pt idx="3">
                  <c:v>2.3343551049280777</c:v>
                </c:pt>
                <c:pt idx="4">
                  <c:v>1.0939386794137922</c:v>
                </c:pt>
                <c:pt idx="5">
                  <c:v>1.0487476287355146</c:v>
                </c:pt>
                <c:pt idx="6">
                  <c:v>-0.41791361427537244</c:v>
                </c:pt>
                <c:pt idx="7">
                  <c:v>5.4074588618328363</c:v>
                </c:pt>
                <c:pt idx="8">
                  <c:v>-1.2251007248085632</c:v>
                </c:pt>
                <c:pt idx="9">
                  <c:v>-1.3364965789236518</c:v>
                </c:pt>
                <c:pt idx="10">
                  <c:v>4.7553873533037562E-2</c:v>
                </c:pt>
                <c:pt idx="11">
                  <c:v>1.4393024363718663</c:v>
                </c:pt>
                <c:pt idx="12">
                  <c:v>-2.0639696130487701</c:v>
                </c:pt>
                <c:pt idx="13">
                  <c:v>-5.1140315008103698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C-A944-AC19-05D0058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02351"/>
        <c:axId val="1931890047"/>
      </c:scatterChart>
      <c:valAx>
        <c:axId val="179020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90047"/>
        <c:crosses val="autoZero"/>
        <c:crossBetween val="midCat"/>
      </c:valAx>
      <c:valAx>
        <c:axId val="19318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average</a:t>
                </a:r>
                <a:r>
                  <a:rPr lang="en-US" baseline="0"/>
                  <a:t> employment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0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Offshorability vs.</a:t>
            </a:r>
            <a:r>
              <a:rPr lang="en-US" baseline="0"/>
              <a:t> % point change in average employment share at the NAICS level, 1997-2020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(ind)'!$F$1</c:f>
              <c:strCache>
                <c:ptCount val="1"/>
                <c:pt idx="0">
                  <c:v>Offshorability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'Employment Share (ind)'!$F$3:$F$16</c:f>
              <c:numCache>
                <c:formatCode>0.00</c:formatCode>
                <c:ptCount val="14"/>
                <c:pt idx="0">
                  <c:v>8.9549959479921337E-2</c:v>
                </c:pt>
                <c:pt idx="1">
                  <c:v>-1.0475923831222584</c:v>
                </c:pt>
                <c:pt idx="2">
                  <c:v>-1.2560684792659913</c:v>
                </c:pt>
                <c:pt idx="3">
                  <c:v>1.0561209506917739</c:v>
                </c:pt>
                <c:pt idx="5">
                  <c:v>0.84290676145386534</c:v>
                </c:pt>
                <c:pt idx="6">
                  <c:v>-1.0997114071581915</c:v>
                </c:pt>
                <c:pt idx="7">
                  <c:v>-1.1376161519115975</c:v>
                </c:pt>
                <c:pt idx="8">
                  <c:v>-0.78225916984841637</c:v>
                </c:pt>
                <c:pt idx="10">
                  <c:v>-0.78225916984841637</c:v>
                </c:pt>
                <c:pt idx="11">
                  <c:v>8.9549959479921337E-2</c:v>
                </c:pt>
                <c:pt idx="12">
                  <c:v>-1.0475923831222584</c:v>
                </c:pt>
                <c:pt idx="13">
                  <c:v>-1.5180850273739102</c:v>
                </c:pt>
              </c:numCache>
            </c:numRef>
          </c:xVal>
          <c:yVal>
            <c:numRef>
              <c:f>'Employment Share (ind)'!$D$3:$D$16</c:f>
              <c:numCache>
                <c:formatCode>0.00</c:formatCode>
                <c:ptCount val="14"/>
                <c:pt idx="0">
                  <c:v>-1.67351781040853</c:v>
                </c:pt>
                <c:pt idx="1">
                  <c:v>0.32286900949950881</c:v>
                </c:pt>
                <c:pt idx="2">
                  <c:v>-0.44815001877086752</c:v>
                </c:pt>
                <c:pt idx="3">
                  <c:v>2.3343551049280777</c:v>
                </c:pt>
                <c:pt idx="4">
                  <c:v>1.0939386794137922</c:v>
                </c:pt>
                <c:pt idx="5">
                  <c:v>1.0487476287355146</c:v>
                </c:pt>
                <c:pt idx="6">
                  <c:v>-0.41791361427537244</c:v>
                </c:pt>
                <c:pt idx="7">
                  <c:v>5.4074588618328363</c:v>
                </c:pt>
                <c:pt idx="8">
                  <c:v>-1.2251007248085632</c:v>
                </c:pt>
                <c:pt idx="9">
                  <c:v>-1.3364965789236518</c:v>
                </c:pt>
                <c:pt idx="10">
                  <c:v>4.7553873533037562E-2</c:v>
                </c:pt>
                <c:pt idx="11">
                  <c:v>1.4393024363718663</c:v>
                </c:pt>
                <c:pt idx="12">
                  <c:v>-2.0639696130487701</c:v>
                </c:pt>
                <c:pt idx="13">
                  <c:v>-5.1140315008103698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6-A444-B4D1-C78AB95BE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808047"/>
        <c:axId val="1929693295"/>
      </c:scatterChart>
      <c:valAx>
        <c:axId val="19318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93295"/>
        <c:crosses val="autoZero"/>
        <c:crossBetween val="midCat"/>
      </c:valAx>
      <c:valAx>
        <c:axId val="19296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average employment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</a:t>
            </a:r>
            <a:r>
              <a:rPr lang="en-US" b="1" baseline="0"/>
              <a:t> in Total Income by Income Percentile, </a:t>
            </a:r>
            <a:r>
              <a:rPr lang="en-US" b="1"/>
              <a:t>1985-2015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Percentile!$B$1</c:f>
              <c:strCache>
                <c:ptCount val="1"/>
                <c:pt idx="0">
                  <c:v>% change (1985-2015)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Percentile!$B$3:$B$24</c:f>
              <c:numCache>
                <c:formatCode>General</c:formatCode>
                <c:ptCount val="22"/>
                <c:pt idx="0">
                  <c:v>0.54252720408616473</c:v>
                </c:pt>
                <c:pt idx="1">
                  <c:v>0.3919274257165396</c:v>
                </c:pt>
                <c:pt idx="2">
                  <c:v>0.32574943853139343</c:v>
                </c:pt>
                <c:pt idx="3">
                  <c:v>0.28175519630484991</c:v>
                </c:pt>
                <c:pt idx="4">
                  <c:v>0.24562982005141387</c:v>
                </c:pt>
                <c:pt idx="5">
                  <c:v>0.27201498892863224</c:v>
                </c:pt>
                <c:pt idx="6">
                  <c:v>0.28738479833515013</c:v>
                </c:pt>
                <c:pt idx="7">
                  <c:v>0.25717517911761006</c:v>
                </c:pt>
                <c:pt idx="8">
                  <c:v>0.24559359067734887</c:v>
                </c:pt>
                <c:pt idx="9">
                  <c:v>0.22172548273566062</c:v>
                </c:pt>
                <c:pt idx="10">
                  <c:v>0.19169275956662696</c:v>
                </c:pt>
                <c:pt idx="11">
                  <c:v>0.18829188465448415</c:v>
                </c:pt>
                <c:pt idx="12">
                  <c:v>0.1726101813721195</c:v>
                </c:pt>
                <c:pt idx="13">
                  <c:v>0.17003733665214685</c:v>
                </c:pt>
                <c:pt idx="14">
                  <c:v>0.17227654829301767</c:v>
                </c:pt>
                <c:pt idx="15">
                  <c:v>0.20195345288057992</c:v>
                </c:pt>
                <c:pt idx="16">
                  <c:v>0.22312349302861936</c:v>
                </c:pt>
                <c:pt idx="17">
                  <c:v>0.28439102564102564</c:v>
                </c:pt>
                <c:pt idx="18">
                  <c:v>0.30173461055901857</c:v>
                </c:pt>
                <c:pt idx="19">
                  <c:v>0.35302012180448344</c:v>
                </c:pt>
                <c:pt idx="20">
                  <c:v>0.40618860911173243</c:v>
                </c:pt>
                <c:pt idx="21">
                  <c:v>0.48044869362875281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6-4141-8830-44B8A884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10271"/>
        <c:axId val="657248464"/>
      </c:scatterChart>
      <c:valAx>
        <c:axId val="17506102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48464"/>
        <c:crosses val="autoZero"/>
        <c:crossBetween val="midCat"/>
      </c:valAx>
      <c:valAx>
        <c:axId val="6572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chante in 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1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% Change in Total Income by Income Percentile, 1985-1995</a:t>
            </a:r>
            <a:endParaRPr lang="en-CA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Percentile!$C$1</c:f>
              <c:strCache>
                <c:ptCount val="1"/>
                <c:pt idx="0">
                  <c:v>% change (1985-1995)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Percentile!$C$2:$C$24</c:f>
              <c:numCache>
                <c:formatCode>General</c:formatCode>
                <c:ptCount val="23"/>
                <c:pt idx="0">
                  <c:v>-0.42445328031809143</c:v>
                </c:pt>
                <c:pt idx="1">
                  <c:v>-0.16389073950699534</c:v>
                </c:pt>
                <c:pt idx="2">
                  <c:v>-5.5613988956087303E-2</c:v>
                </c:pt>
                <c:pt idx="3">
                  <c:v>-2.8122253686163459E-2</c:v>
                </c:pt>
                <c:pt idx="4">
                  <c:v>-1.7936874518860661E-2</c:v>
                </c:pt>
                <c:pt idx="5">
                  <c:v>-1.3624678663239074E-2</c:v>
                </c:pt>
                <c:pt idx="6">
                  <c:v>6.8699256231192869E-3</c:v>
                </c:pt>
                <c:pt idx="7">
                  <c:v>1.9869190367654301E-2</c:v>
                </c:pt>
                <c:pt idx="8">
                  <c:v>-1.51673859303641E-2</c:v>
                </c:pt>
                <c:pt idx="9">
                  <c:v>-2.002913328477786E-3</c:v>
                </c:pt>
                <c:pt idx="10">
                  <c:v>-9.0681378610609088E-3</c:v>
                </c:pt>
                <c:pt idx="11">
                  <c:v>-4.9876693729391224E-3</c:v>
                </c:pt>
                <c:pt idx="12">
                  <c:v>7.6863950807071484E-4</c:v>
                </c:pt>
                <c:pt idx="13">
                  <c:v>-1.7655305353544204E-2</c:v>
                </c:pt>
                <c:pt idx="14">
                  <c:v>-1.693761667703796E-2</c:v>
                </c:pt>
                <c:pt idx="15">
                  <c:v>-1.6675244467318578E-2</c:v>
                </c:pt>
                <c:pt idx="16">
                  <c:v>-8.6074017550553227E-3</c:v>
                </c:pt>
                <c:pt idx="17">
                  <c:v>-1.2173707935842331E-2</c:v>
                </c:pt>
                <c:pt idx="18">
                  <c:v>9.7222222222222219E-4</c:v>
                </c:pt>
                <c:pt idx="19">
                  <c:v>9.658853285005875E-4</c:v>
                </c:pt>
                <c:pt idx="20">
                  <c:v>7.0065344958442086E-3</c:v>
                </c:pt>
                <c:pt idx="21">
                  <c:v>1.1371324698191186E-2</c:v>
                </c:pt>
                <c:pt idx="22">
                  <c:v>5.1217846574095147E-3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2A48-A8C4-5C1F0FFD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00496"/>
        <c:axId val="659902144"/>
      </c:scatterChart>
      <c:valAx>
        <c:axId val="659900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2144"/>
        <c:crosses val="autoZero"/>
        <c:crossBetween val="midCat"/>
      </c:valAx>
      <c:valAx>
        <c:axId val="6599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change in total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 in Total</a:t>
            </a:r>
            <a:r>
              <a:rPr lang="en-US" b="1" baseline="0"/>
              <a:t> Income</a:t>
            </a:r>
            <a:r>
              <a:rPr lang="en-US" b="1"/>
              <a:t> by Percentile, 1995-2005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Percentile!$D$1</c:f>
              <c:strCache>
                <c:ptCount val="1"/>
                <c:pt idx="0">
                  <c:v>% change (1995-2005)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Percentile!$D$2:$D$24</c:f>
              <c:numCache>
                <c:formatCode>General</c:formatCode>
                <c:ptCount val="23"/>
                <c:pt idx="0">
                  <c:v>0.60621761658031093</c:v>
                </c:pt>
                <c:pt idx="1">
                  <c:v>0.46135458167330679</c:v>
                </c:pt>
                <c:pt idx="2">
                  <c:v>0.22511485451761101</c:v>
                </c:pt>
                <c:pt idx="3">
                  <c:v>0.16467396764794534</c:v>
                </c:pt>
                <c:pt idx="4">
                  <c:v>0.12824331739437173</c:v>
                </c:pt>
                <c:pt idx="5">
                  <c:v>0.11558509252019807</c:v>
                </c:pt>
                <c:pt idx="6">
                  <c:v>0.1221382654787414</c:v>
                </c:pt>
                <c:pt idx="7">
                  <c:v>0.11572657047077685</c:v>
                </c:pt>
                <c:pt idx="8">
                  <c:v>0.12614337375026591</c:v>
                </c:pt>
                <c:pt idx="9">
                  <c:v>0.10779054916985951</c:v>
                </c:pt>
                <c:pt idx="10">
                  <c:v>0.10475794323744921</c:v>
                </c:pt>
                <c:pt idx="11">
                  <c:v>7.3658414325099564E-2</c:v>
                </c:pt>
                <c:pt idx="12">
                  <c:v>6.6077003121748176E-2</c:v>
                </c:pt>
                <c:pt idx="13">
                  <c:v>7.1132319493377338E-2</c:v>
                </c:pt>
                <c:pt idx="14">
                  <c:v>6.8640832393725398E-2</c:v>
                </c:pt>
                <c:pt idx="15">
                  <c:v>6.7866987682752358E-2</c:v>
                </c:pt>
                <c:pt idx="16">
                  <c:v>8.9484459906713262E-2</c:v>
                </c:pt>
                <c:pt idx="17">
                  <c:v>0.10527572529615431</c:v>
                </c:pt>
                <c:pt idx="18">
                  <c:v>0.13514638545858193</c:v>
                </c:pt>
                <c:pt idx="19">
                  <c:v>0.14639435751022153</c:v>
                </c:pt>
                <c:pt idx="20">
                  <c:v>0.17080120221693215</c:v>
                </c:pt>
                <c:pt idx="21">
                  <c:v>0.20238248758785221</c:v>
                </c:pt>
                <c:pt idx="22">
                  <c:v>0.28657884472627992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8-0C43-8204-55A63C8C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20415"/>
        <c:axId val="1749872431"/>
      </c:scatterChart>
      <c:valAx>
        <c:axId val="17493204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72431"/>
        <c:crosses val="autoZero"/>
        <c:crossBetween val="midCat"/>
      </c:valAx>
      <c:valAx>
        <c:axId val="17498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3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Change</a:t>
            </a:r>
            <a:r>
              <a:rPr lang="en-US" b="1" baseline="0"/>
              <a:t> in Total Income by Percentile, </a:t>
            </a:r>
            <a:r>
              <a:rPr lang="en-US" b="1"/>
              <a:t>2005-2015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Percentile!$E$1</c:f>
              <c:strCache>
                <c:ptCount val="1"/>
                <c:pt idx="0">
                  <c:v>% change (2005-2015)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Percentile!$E$2:$E$24</c:f>
              <c:numCache>
                <c:formatCode>General</c:formatCode>
                <c:ptCount val="23"/>
                <c:pt idx="0">
                  <c:v>0.31505376344086022</c:v>
                </c:pt>
                <c:pt idx="1">
                  <c:v>0.26245001817520902</c:v>
                </c:pt>
                <c:pt idx="2">
                  <c:v>0.20306818181818181</c:v>
                </c:pt>
                <c:pt idx="3">
                  <c:v>0.17123878536922016</c:v>
                </c:pt>
                <c:pt idx="4">
                  <c:v>0.15681233933161953</c:v>
                </c:pt>
                <c:pt idx="5">
                  <c:v>0.13199392594323092</c:v>
                </c:pt>
                <c:pt idx="6">
                  <c:v>0.1258291457286432</c:v>
                </c:pt>
                <c:pt idx="7">
                  <c:v>0.13137382974091008</c:v>
                </c:pt>
                <c:pt idx="8">
                  <c:v>0.13354741216471477</c:v>
                </c:pt>
                <c:pt idx="9">
                  <c:v>0.1266510754636187</c:v>
                </c:pt>
                <c:pt idx="10">
                  <c:v>0.11599617690503085</c:v>
                </c:pt>
                <c:pt idx="11">
                  <c:v>0.11550033718939669</c:v>
                </c:pt>
                <c:pt idx="12">
                  <c:v>0.11378372725371261</c:v>
                </c:pt>
                <c:pt idx="13">
                  <c:v>0.11441418935798152</c:v>
                </c:pt>
                <c:pt idx="14">
                  <c:v>0.11374784813875571</c:v>
                </c:pt>
                <c:pt idx="15">
                  <c:v>0.1163900143772056</c:v>
                </c:pt>
                <c:pt idx="16">
                  <c:v>0.11280978890553028</c:v>
                </c:pt>
                <c:pt idx="17">
                  <c:v>0.12026068483779211</c:v>
                </c:pt>
                <c:pt idx="18">
                  <c:v>0.13037714027813038</c:v>
                </c:pt>
                <c:pt idx="19">
                  <c:v>0.13440762241949339</c:v>
                </c:pt>
                <c:pt idx="20">
                  <c:v>0.1475954216451304</c:v>
                </c:pt>
                <c:pt idx="21">
                  <c:v>0.15635264308026436</c:v>
                </c:pt>
                <c:pt idx="22">
                  <c:v>0.14482279768424347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B-6D42-B274-C79C3910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333744"/>
        <c:axId val="655407200"/>
      </c:scatterChart>
      <c:valAx>
        <c:axId val="656333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07200"/>
        <c:crosses val="autoZero"/>
        <c:crossBetween val="midCat"/>
      </c:valAx>
      <c:valAx>
        <c:axId val="6554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 in total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3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Change in Total Log Income</a:t>
            </a:r>
            <a:r>
              <a:rPr lang="en-US" b="1" baseline="0"/>
              <a:t> by Income Percentile, </a:t>
            </a:r>
            <a:r>
              <a:rPr lang="en-US" b="1"/>
              <a:t>1985-2015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Percentile!$J$1</c:f>
              <c:strCache>
                <c:ptCount val="1"/>
                <c:pt idx="0">
                  <c:v>Change in log income (1985-2015)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Percentile!$A$3:$A$24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</c:numCache>
            </c:numRef>
          </c:xVal>
          <c:yVal>
            <c:numRef>
              <c:f>Percentile!$J$3:$J$24</c:f>
              <c:numCache>
                <c:formatCode>General</c:formatCode>
                <c:ptCount val="22"/>
                <c:pt idx="0">
                  <c:v>0.18823283201181074</c:v>
                </c:pt>
                <c:pt idx="1">
                  <c:v>0.14361659200406818</c:v>
                </c:pt>
                <c:pt idx="2">
                  <c:v>0.1224614518624314</c:v>
                </c:pt>
                <c:pt idx="3">
                  <c:v>0.10780508676931078</c:v>
                </c:pt>
                <c:pt idx="4">
                  <c:v>9.5388996580584084E-2</c:v>
                </c:pt>
                <c:pt idx="5">
                  <c:v>0.10449222889937726</c:v>
                </c:pt>
                <c:pt idx="6">
                  <c:v>0.10970837659803134</c:v>
                </c:pt>
                <c:pt idx="7">
                  <c:v>9.9395797990889712E-2</c:v>
                </c:pt>
                <c:pt idx="8">
                  <c:v>9.5376364861427199E-2</c:v>
                </c:pt>
                <c:pt idx="9">
                  <c:v>8.6973632480686902E-2</c:v>
                </c:pt>
                <c:pt idx="10">
                  <c:v>7.6164300686031083E-2</c:v>
                </c:pt>
                <c:pt idx="11">
                  <c:v>7.4923131154241318E-2</c:v>
                </c:pt>
                <c:pt idx="12">
                  <c:v>6.9153660695216779E-2</c:v>
                </c:pt>
                <c:pt idx="13">
                  <c:v>6.8199720586571644E-2</c:v>
                </c:pt>
                <c:pt idx="14">
                  <c:v>6.9030076895300496E-2</c:v>
                </c:pt>
                <c:pt idx="15">
                  <c:v>7.9887649406707339E-2</c:v>
                </c:pt>
                <c:pt idx="16">
                  <c:v>8.7470307922049351E-2</c:v>
                </c:pt>
                <c:pt idx="17">
                  <c:v>0.10869726238169797</c:v>
                </c:pt>
                <c:pt idx="18">
                  <c:v>0.11452245203714462</c:v>
                </c:pt>
                <c:pt idx="19">
                  <c:v>0.1313042553734336</c:v>
                </c:pt>
                <c:pt idx="20">
                  <c:v>0.14804357559339376</c:v>
                </c:pt>
                <c:pt idx="21">
                  <c:v>0.1703933610937618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F-E74D-A352-2786D1DD4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10144"/>
        <c:axId val="654737280"/>
      </c:scatterChart>
      <c:valAx>
        <c:axId val="6551101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7280"/>
        <c:crosses val="autoZero"/>
        <c:crossBetween val="midCat"/>
      </c:valAx>
      <c:valAx>
        <c:axId val="654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Change in total log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Change in Total Log Income by Income Percentile, 1985-1995</a:t>
            </a:r>
            <a:endParaRPr lang="en-CA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Change in log income (1985-1995)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Percentile!$K$2:$K$24</c:f>
              <c:numCache>
                <c:formatCode>General</c:formatCode>
                <c:ptCount val="23"/>
                <c:pt idx="0">
                  <c:v>-0.23991941699247255</c:v>
                </c:pt>
                <c:pt idx="1">
                  <c:v>-7.7736966426213527E-2</c:v>
                </c:pt>
                <c:pt idx="2">
                  <c:v>-2.4850454642264985E-2</c:v>
                </c:pt>
                <c:pt idx="3">
                  <c:v>-1.2388362070165027E-2</c:v>
                </c:pt>
                <c:pt idx="4">
                  <c:v>-7.8605955460346877E-3</c:v>
                </c:pt>
                <c:pt idx="5">
                  <c:v>-5.9578021273907211E-3</c:v>
                </c:pt>
                <c:pt idx="6">
                  <c:v>2.9733690313937799E-3</c:v>
                </c:pt>
                <c:pt idx="7">
                  <c:v>8.5444722083840574E-3</c:v>
                </c:pt>
                <c:pt idx="8">
                  <c:v>-6.6375775869538245E-3</c:v>
                </c:pt>
                <c:pt idx="9">
                  <c:v>-8.7072649251762613E-4</c:v>
                </c:pt>
                <c:pt idx="10">
                  <c:v>-3.9562071841841018E-3</c:v>
                </c:pt>
                <c:pt idx="11">
                  <c:v>-2.1715372541644129E-3</c:v>
                </c:pt>
                <c:pt idx="12">
                  <c:v>3.3368767058750137E-4</c:v>
                </c:pt>
                <c:pt idx="13">
                  <c:v>-7.7360960054040362E-3</c:v>
                </c:pt>
                <c:pt idx="14">
                  <c:v>-7.4189217677833597E-3</c:v>
                </c:pt>
                <c:pt idx="15">
                  <c:v>-7.3030271900469401E-3</c:v>
                </c:pt>
                <c:pt idx="16">
                  <c:v>-3.7543278692142579E-3</c:v>
                </c:pt>
                <c:pt idx="17">
                  <c:v>-5.3194188037251067E-3</c:v>
                </c:pt>
                <c:pt idx="18">
                  <c:v>4.220256281737278E-4</c:v>
                </c:pt>
                <c:pt idx="19">
                  <c:v>4.1927621452764186E-4</c:v>
                </c:pt>
                <c:pt idx="20">
                  <c:v>3.032288712783604E-3</c:v>
                </c:pt>
                <c:pt idx="21">
                  <c:v>4.9106359665991306E-3</c:v>
                </c:pt>
                <c:pt idx="22">
                  <c:v>2.21868583646323E-3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3-1E46-ADF7-5BA13D55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6976"/>
        <c:axId val="657327168"/>
      </c:scatterChart>
      <c:valAx>
        <c:axId val="6569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7168"/>
        <c:crosses val="autoZero"/>
        <c:crossBetween val="midCat"/>
      </c:valAx>
      <c:valAx>
        <c:axId val="657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total</a:t>
                </a:r>
                <a:r>
                  <a:rPr lang="en-US" baseline="0"/>
                  <a:t> log</a:t>
                </a:r>
                <a:r>
                  <a:rPr lang="en-U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Change in Total Log Income by Income Percentile, 1995-2005</a:t>
            </a:r>
            <a:endParaRPr lang="en-CA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Percentile!$L$1</c:f>
              <c:strCache>
                <c:ptCount val="1"/>
                <c:pt idx="0">
                  <c:v>Change in log income (1995-2005)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Percentile!$L$2:$L$24</c:f>
              <c:numCache>
                <c:formatCode>General</c:formatCode>
                <c:ptCount val="23"/>
                <c:pt idx="0">
                  <c:v>0.20580438482649921</c:v>
                </c:pt>
                <c:pt idx="1">
                  <c:v>0.16475560551694546</c:v>
                </c:pt>
                <c:pt idx="2">
                  <c:v>8.8176805716869922E-2</c:v>
                </c:pt>
                <c:pt idx="3">
                  <c:v>6.6204368393715018E-2</c:v>
                </c:pt>
                <c:pt idx="4">
                  <c:v>5.2402769865709686E-2</c:v>
                </c:pt>
                <c:pt idx="5">
                  <c:v>4.750270218824415E-2</c:v>
                </c:pt>
                <c:pt idx="6">
                  <c:v>5.0046372280986517E-2</c:v>
                </c:pt>
                <c:pt idx="7">
                  <c:v>4.7557775707868899E-2</c:v>
                </c:pt>
                <c:pt idx="8">
                  <c:v>5.1593685777076459E-2</c:v>
                </c:pt>
                <c:pt idx="9">
                  <c:v>4.4457655754799319E-2</c:v>
                </c:pt>
                <c:pt idx="10">
                  <c:v>4.3267132833824995E-2</c:v>
                </c:pt>
                <c:pt idx="11">
                  <c:v>3.0866132043358085E-2</c:v>
                </c:pt>
                <c:pt idx="12">
                  <c:v>2.7788575068668386E-2</c:v>
                </c:pt>
                <c:pt idx="13">
                  <c:v>2.9843123564109675E-2</c:v>
                </c:pt>
                <c:pt idx="14">
                  <c:v>2.8831764404703364E-2</c:v>
                </c:pt>
                <c:pt idx="15">
                  <c:v>2.8517160826504906E-2</c:v>
                </c:pt>
                <c:pt idx="16">
                  <c:v>3.7221039974752124E-2</c:v>
                </c:pt>
                <c:pt idx="17">
                  <c:v>4.3470631901047163E-2</c:v>
                </c:pt>
                <c:pt idx="18">
                  <c:v>5.5051870601849906E-2</c:v>
                </c:pt>
                <c:pt idx="19">
                  <c:v>5.9334039821069773E-2</c:v>
                </c:pt>
                <c:pt idx="20">
                  <c:v>6.8483159709748165E-2</c:v>
                </c:pt>
                <c:pt idx="21">
                  <c:v>8.0042642230093719E-2</c:v>
                </c:pt>
                <c:pt idx="22">
                  <c:v>0.1094364059993902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A-6041-880D-F7CEF2EC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039232"/>
        <c:axId val="651080880"/>
      </c:scatterChart>
      <c:valAx>
        <c:axId val="6520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80880"/>
        <c:crosses val="autoZero"/>
        <c:crossBetween val="midCat"/>
      </c:valAx>
      <c:valAx>
        <c:axId val="6510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total log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Offshorability vs. % point change in average actual hours (worked in reference week, main job) </a:t>
            </a:r>
            <a:r>
              <a:rPr lang="en-US" sz="1400" b="1" i="0" u="none" strike="noStrike" baseline="0">
                <a:effectLst/>
              </a:rPr>
              <a:t>at the NOC level, 1987-2020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(occ)'!$D$1</c:f>
              <c:strCache>
                <c:ptCount val="1"/>
                <c:pt idx="0">
                  <c:v>% point change in average actual hours (worked in reference week, main job) (1987-2020)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(occ)'!$C$2:$C$28</c:f>
              <c:numCache>
                <c:formatCode>General</c:formatCode>
                <c:ptCount val="27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9">
                  <c:v>-0.99854109999999996</c:v>
                </c:pt>
                <c:pt idx="10">
                  <c:v>-0.75607385000000005</c:v>
                </c:pt>
                <c:pt idx="11">
                  <c:v>-0.89274690000000001</c:v>
                </c:pt>
                <c:pt idx="12">
                  <c:v>-0.47693655000000001</c:v>
                </c:pt>
                <c:pt idx="13">
                  <c:v>2.345812</c:v>
                </c:pt>
                <c:pt idx="14">
                  <c:v>-0.93395550000000005</c:v>
                </c:pt>
                <c:pt idx="15">
                  <c:v>0.212094</c:v>
                </c:pt>
                <c:pt idx="16">
                  <c:v>0.46704760000000001</c:v>
                </c:pt>
                <c:pt idx="17">
                  <c:v>0.10421469999999999</c:v>
                </c:pt>
                <c:pt idx="18">
                  <c:v>0.39956330000000001</c:v>
                </c:pt>
                <c:pt idx="19">
                  <c:v>0.46704760000000001</c:v>
                </c:pt>
                <c:pt idx="20">
                  <c:v>1.6602330000000001</c:v>
                </c:pt>
                <c:pt idx="21">
                  <c:v>-0.75607385000000005</c:v>
                </c:pt>
                <c:pt idx="22">
                  <c:v>-0.93718480000000004</c:v>
                </c:pt>
                <c:pt idx="23">
                  <c:v>-0.89274690000000001</c:v>
                </c:pt>
                <c:pt idx="24">
                  <c:v>-0.24850539999999999</c:v>
                </c:pt>
                <c:pt idx="25">
                  <c:v>-0.80812490000000003</c:v>
                </c:pt>
                <c:pt idx="26">
                  <c:v>-0.89274690000000001</c:v>
                </c:pt>
              </c:numCache>
            </c:numRef>
          </c:xVal>
          <c:yVal>
            <c:numRef>
              <c:f>'% Change (occ)'!$D$2:$D$28</c:f>
              <c:numCache>
                <c:formatCode>General</c:formatCode>
                <c:ptCount val="27"/>
                <c:pt idx="0">
                  <c:v>-3.8167939</c:v>
                </c:pt>
                <c:pt idx="1">
                  <c:v>3.5264484</c:v>
                </c:pt>
                <c:pt idx="2">
                  <c:v>-6.345177664974619</c:v>
                </c:pt>
                <c:pt idx="3">
                  <c:v>-16.009280700000001</c:v>
                </c:pt>
                <c:pt idx="4">
                  <c:v>-14.1809291</c:v>
                </c:pt>
                <c:pt idx="5">
                  <c:v>1.4669927</c:v>
                </c:pt>
                <c:pt idx="6">
                  <c:v>9.0625</c:v>
                </c:pt>
                <c:pt idx="7">
                  <c:v>-3.8167939</c:v>
                </c:pt>
                <c:pt idx="8">
                  <c:v>-2.7638191000000001</c:v>
                </c:pt>
                <c:pt idx="9">
                  <c:v>-5.4502370000000004</c:v>
                </c:pt>
                <c:pt idx="10">
                  <c:v>-2.4316108999999999</c:v>
                </c:pt>
                <c:pt idx="11">
                  <c:v>-10.218978099999999</c:v>
                </c:pt>
                <c:pt idx="12">
                  <c:v>-2.266289</c:v>
                </c:pt>
                <c:pt idx="13">
                  <c:v>-2.3136247000000001</c:v>
                </c:pt>
                <c:pt idx="14">
                  <c:v>-1.0582011</c:v>
                </c:pt>
                <c:pt idx="15">
                  <c:v>0</c:v>
                </c:pt>
                <c:pt idx="16">
                  <c:v>0.78328979999999993</c:v>
                </c:pt>
                <c:pt idx="17">
                  <c:v>4.1935484000000001</c:v>
                </c:pt>
                <c:pt idx="18">
                  <c:v>-2.7355622999999998</c:v>
                </c:pt>
                <c:pt idx="19">
                  <c:v>1.6172506999999998</c:v>
                </c:pt>
                <c:pt idx="20">
                  <c:v>-13.649851599999998</c:v>
                </c:pt>
                <c:pt idx="21">
                  <c:v>3.1445313000000001</c:v>
                </c:pt>
                <c:pt idx="22">
                  <c:v>0.99337750000000002</c:v>
                </c:pt>
                <c:pt idx="23">
                  <c:v>-5.5727554000000001</c:v>
                </c:pt>
                <c:pt idx="24">
                  <c:v>-5.9748428000000002</c:v>
                </c:pt>
                <c:pt idx="25">
                  <c:v>-7.6655052000000001</c:v>
                </c:pt>
                <c:pt idx="26">
                  <c:v>-7.4349442000000003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B-8348-906D-D8E9107D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34848"/>
        <c:axId val="37042784"/>
      </c:scatterChart>
      <c:valAx>
        <c:axId val="31613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784"/>
        <c:crosses val="autoZero"/>
        <c:crossBetween val="midCat"/>
      </c:valAx>
      <c:valAx>
        <c:axId val="370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 point change in average actual hours (worked in reference week, main job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3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Change in Total Log Income by Income Percentile, 2005-2015</a:t>
            </a:r>
            <a:endParaRPr lang="en-CA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Percentile!$M$1</c:f>
              <c:strCache>
                <c:ptCount val="1"/>
                <c:pt idx="0">
                  <c:v>Change in log income (2005-2015)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Percentile!$A$2:$A$24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98</c:v>
                </c:pt>
                <c:pt idx="22">
                  <c:v>99</c:v>
                </c:pt>
              </c:numCache>
            </c:numRef>
          </c:xVal>
          <c:yVal>
            <c:numRef>
              <c:f>Percentile!$M$2:$M$24</c:f>
              <c:numCache>
                <c:formatCode>General</c:formatCode>
                <c:ptCount val="23"/>
                <c:pt idx="0">
                  <c:v>0.11894350848235025</c:v>
                </c:pt>
                <c:pt idx="1">
                  <c:v>0.1012141929210788</c:v>
                </c:pt>
                <c:pt idx="2">
                  <c:v>8.0290240929463241E-2</c:v>
                </c:pt>
                <c:pt idx="3">
                  <c:v>6.8645445538881411E-2</c:v>
                </c:pt>
                <c:pt idx="4">
                  <c:v>6.3262912449635778E-2</c:v>
                </c:pt>
                <c:pt idx="5">
                  <c:v>5.3844096519730655E-2</c:v>
                </c:pt>
                <c:pt idx="6">
                  <c:v>5.1472487586996962E-2</c:v>
                </c:pt>
                <c:pt idx="7">
                  <c:v>5.3606128681778387E-2</c:v>
                </c:pt>
                <c:pt idx="8">
                  <c:v>5.4439689800767077E-2</c:v>
                </c:pt>
                <c:pt idx="9">
                  <c:v>5.1789435599145506E-2</c:v>
                </c:pt>
                <c:pt idx="10">
                  <c:v>4.7662706831046009E-2</c:v>
                </c:pt>
                <c:pt idx="11">
                  <c:v>4.7469705896837411E-2</c:v>
                </c:pt>
                <c:pt idx="12">
                  <c:v>4.680086841498543E-2</c:v>
                </c:pt>
                <c:pt idx="13">
                  <c:v>4.704663313651114E-2</c:v>
                </c:pt>
                <c:pt idx="14">
                  <c:v>4.678687794965164E-2</c:v>
                </c:pt>
                <c:pt idx="15">
                  <c:v>4.781594325884253E-2</c:v>
                </c:pt>
                <c:pt idx="16">
                  <c:v>4.6420937301169474E-2</c:v>
                </c:pt>
                <c:pt idx="17">
                  <c:v>4.9319094824727294E-2</c:v>
                </c:pt>
                <c:pt idx="18">
                  <c:v>5.3223366151674334E-2</c:v>
                </c:pt>
                <c:pt idx="19">
                  <c:v>5.4769136001547203E-2</c:v>
                </c:pt>
                <c:pt idx="20">
                  <c:v>5.9788806950901829E-2</c:v>
                </c:pt>
                <c:pt idx="21">
                  <c:v>6.3090297396700912E-2</c:v>
                </c:pt>
                <c:pt idx="22">
                  <c:v>5.8738269257908371E-2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5-B84C-98AA-EC3526C1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17824"/>
        <c:axId val="650419472"/>
      </c:scatterChart>
      <c:valAx>
        <c:axId val="6504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19472"/>
        <c:crosses val="autoZero"/>
        <c:crossBetween val="midCat"/>
      </c:valAx>
      <c:valAx>
        <c:axId val="6504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total log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Offshorability vs. change in log average actual hours (worked in reference week, main job) at the NOC level,</a:t>
            </a:r>
            <a:r>
              <a:rPr lang="en-US" b="1" baseline="0"/>
              <a:t> 1987-2020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(occ)'!$F$1</c:f>
              <c:strCache>
                <c:ptCount val="1"/>
                <c:pt idx="0">
                  <c:v>Change in log average actual hours (worked in reference week, main job) (1987-2020)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(occ)'!$C$2:$C$28</c:f>
              <c:numCache>
                <c:formatCode>General</c:formatCode>
                <c:ptCount val="27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9">
                  <c:v>-0.99854109999999996</c:v>
                </c:pt>
                <c:pt idx="10">
                  <c:v>-0.75607385000000005</c:v>
                </c:pt>
                <c:pt idx="11">
                  <c:v>-0.89274690000000001</c:v>
                </c:pt>
                <c:pt idx="12">
                  <c:v>-0.47693655000000001</c:v>
                </c:pt>
                <c:pt idx="13">
                  <c:v>2.345812</c:v>
                </c:pt>
                <c:pt idx="14">
                  <c:v>-0.93395550000000005</c:v>
                </c:pt>
                <c:pt idx="15">
                  <c:v>0.212094</c:v>
                </c:pt>
                <c:pt idx="16">
                  <c:v>0.46704760000000001</c:v>
                </c:pt>
                <c:pt idx="17">
                  <c:v>0.10421469999999999</c:v>
                </c:pt>
                <c:pt idx="18">
                  <c:v>0.39956330000000001</c:v>
                </c:pt>
                <c:pt idx="19">
                  <c:v>0.46704760000000001</c:v>
                </c:pt>
                <c:pt idx="20">
                  <c:v>1.6602330000000001</c:v>
                </c:pt>
                <c:pt idx="21">
                  <c:v>-0.75607385000000005</c:v>
                </c:pt>
                <c:pt idx="22">
                  <c:v>-0.93718480000000004</c:v>
                </c:pt>
                <c:pt idx="23">
                  <c:v>-0.89274690000000001</c:v>
                </c:pt>
                <c:pt idx="24">
                  <c:v>-0.24850539999999999</c:v>
                </c:pt>
                <c:pt idx="25">
                  <c:v>-0.80812490000000003</c:v>
                </c:pt>
                <c:pt idx="26">
                  <c:v>-0.89274690000000001</c:v>
                </c:pt>
              </c:numCache>
            </c:numRef>
          </c:xVal>
          <c:yVal>
            <c:numRef>
              <c:f>'% Change (occ)'!$F$2:$F$28</c:f>
              <c:numCache>
                <c:formatCode>General</c:formatCode>
                <c:ptCount val="27"/>
                <c:pt idx="0">
                  <c:v>-1.6900750538201281E-2</c:v>
                </c:pt>
                <c:pt idx="1">
                  <c:v>1.50513151129541E-2</c:v>
                </c:pt>
                <c:pt idx="2">
                  <c:v>-2.8469855666513721E-2</c:v>
                </c:pt>
                <c:pt idx="3">
                  <c:v>-7.5768699627565717E-2</c:v>
                </c:pt>
                <c:pt idx="4">
                  <c:v>-6.6416191541517788E-2</c:v>
                </c:pt>
                <c:pt idx="5">
                  <c:v>6.3247887047508389E-3</c:v>
                </c:pt>
                <c:pt idx="6">
                  <c:v>3.7675448639273856E-2</c:v>
                </c:pt>
                <c:pt idx="7">
                  <c:v>-1.1399459744093843E-2</c:v>
                </c:pt>
                <c:pt idx="8">
                  <c:v>-1.2172107054776449E-2</c:v>
                </c:pt>
                <c:pt idx="9">
                  <c:v>-2.4339555274925706E-2</c:v>
                </c:pt>
                <c:pt idx="10">
                  <c:v>-1.0690865545102124E-2</c:v>
                </c:pt>
                <c:pt idx="11">
                  <c:v>-4.6815455717008847E-2</c:v>
                </c:pt>
                <c:pt idx="12">
                  <c:v>-9.955610314548391E-3</c:v>
                </c:pt>
                <c:pt idx="13">
                  <c:v>-1.0166004708897614E-2</c:v>
                </c:pt>
                <c:pt idx="14">
                  <c:v>-4.6201976367452602E-3</c:v>
                </c:pt>
                <c:pt idx="15">
                  <c:v>0</c:v>
                </c:pt>
                <c:pt idx="16">
                  <c:v>3.3885307031322753E-3</c:v>
                </c:pt>
                <c:pt idx="17">
                  <c:v>1.7840828496830108E-2</c:v>
                </c:pt>
                <c:pt idx="18">
                  <c:v>-1.204591963006818E-2</c:v>
                </c:pt>
                <c:pt idx="19">
                  <c:v>6.9674405907469428E-3</c:v>
                </c:pt>
                <c:pt idx="20">
                  <c:v>-6.3736911885431402E-2</c:v>
                </c:pt>
                <c:pt idx="21">
                  <c:v>2.7058933759249726E-3</c:v>
                </c:pt>
                <c:pt idx="22">
                  <c:v>4.29289638963537E-3</c:v>
                </c:pt>
                <c:pt idx="23">
                  <c:v>-2.490268298431686E-2</c:v>
                </c:pt>
                <c:pt idx="24">
                  <c:v>-2.6755931660003229E-2</c:v>
                </c:pt>
                <c:pt idx="25">
                  <c:v>-3.4636022797184474E-2</c:v>
                </c:pt>
                <c:pt idx="26">
                  <c:v>-3.3552932906671717E-2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3-5F41-B998-F49C48EF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47296"/>
        <c:axId val="282100592"/>
      </c:scatterChart>
      <c:valAx>
        <c:axId val="2822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00592"/>
        <c:crosses val="autoZero"/>
        <c:crossBetween val="midCat"/>
      </c:valAx>
      <c:valAx>
        <c:axId val="2821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actual hours (worked in reference week, main job)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RTI vs. %  point change in average weekly wage rate </a:t>
            </a:r>
            <a:r>
              <a:rPr lang="en-US" sz="1400" b="1" i="0" u="none" strike="noStrike" baseline="0">
                <a:effectLst/>
              </a:rPr>
              <a:t>at the NOC level, 1997-2018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(occ)'!$E$1</c:f>
              <c:strCache>
                <c:ptCount val="1"/>
                <c:pt idx="0">
                  <c:v>% point change in average weekly wage rate (1997-2018)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(occ)'!$B$2:$B$28</c:f>
              <c:numCache>
                <c:formatCode>General</c:formatCode>
                <c:ptCount val="27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9">
                  <c:v>-1.495965</c:v>
                </c:pt>
                <c:pt idx="10">
                  <c:v>-0.66646720000000004</c:v>
                </c:pt>
                <c:pt idx="11">
                  <c:v>5.3406599999999999E-2</c:v>
                </c:pt>
                <c:pt idx="12">
                  <c:v>-1.13485495</c:v>
                </c:pt>
                <c:pt idx="13">
                  <c:v>0.49251159999999999</c:v>
                </c:pt>
                <c:pt idx="14">
                  <c:v>-0.18540809999999999</c:v>
                </c:pt>
                <c:pt idx="15">
                  <c:v>-0.73246500000000003</c:v>
                </c:pt>
                <c:pt idx="16">
                  <c:v>0.38586789999999999</c:v>
                </c:pt>
                <c:pt idx="17">
                  <c:v>-0.4424283</c:v>
                </c:pt>
                <c:pt idx="18">
                  <c:v>2.240688</c:v>
                </c:pt>
                <c:pt idx="19">
                  <c:v>0.38586789999999999</c:v>
                </c:pt>
                <c:pt idx="20">
                  <c:v>1.588948</c:v>
                </c:pt>
                <c:pt idx="21">
                  <c:v>-0.66646720000000004</c:v>
                </c:pt>
                <c:pt idx="22">
                  <c:v>-0.59769070000000002</c:v>
                </c:pt>
                <c:pt idx="23">
                  <c:v>5.3406599999999999E-2</c:v>
                </c:pt>
                <c:pt idx="24">
                  <c:v>1.406782</c:v>
                </c:pt>
                <c:pt idx="25">
                  <c:v>2.7380999999999999E-2</c:v>
                </c:pt>
                <c:pt idx="26">
                  <c:v>5.3406599999999999E-2</c:v>
                </c:pt>
              </c:numCache>
            </c:numRef>
          </c:xVal>
          <c:yVal>
            <c:numRef>
              <c:f>'% Change (occ)'!$E$2:$E$28</c:f>
              <c:numCache>
                <c:formatCode>General</c:formatCode>
                <c:ptCount val="27"/>
                <c:pt idx="0">
                  <c:v>73.373184357541916</c:v>
                </c:pt>
                <c:pt idx="1">
                  <c:v>90.605202397606917</c:v>
                </c:pt>
                <c:pt idx="2">
                  <c:v>76.815054790453956</c:v>
                </c:pt>
                <c:pt idx="3">
                  <c:v>76.155932550344147</c:v>
                </c:pt>
                <c:pt idx="4">
                  <c:v>78.79272174699031</c:v>
                </c:pt>
                <c:pt idx="5">
                  <c:v>64.283003112426954</c:v>
                </c:pt>
                <c:pt idx="6">
                  <c:v>86.236152958282716</c:v>
                </c:pt>
                <c:pt idx="7">
                  <c:v>70.813756290138727</c:v>
                </c:pt>
                <c:pt idx="8">
                  <c:v>68.846371081615359</c:v>
                </c:pt>
                <c:pt idx="9">
                  <c:v>63.141263940520467</c:v>
                </c:pt>
                <c:pt idx="10">
                  <c:v>64.55596975925863</c:v>
                </c:pt>
                <c:pt idx="11">
                  <c:v>37.672729559352938</c:v>
                </c:pt>
                <c:pt idx="12">
                  <c:v>68.734690958502469</c:v>
                </c:pt>
                <c:pt idx="13">
                  <c:v>47.369251815216245</c:v>
                </c:pt>
                <c:pt idx="14">
                  <c:v>65.510313173950706</c:v>
                </c:pt>
                <c:pt idx="15">
                  <c:v>81.839545528853989</c:v>
                </c:pt>
                <c:pt idx="16">
                  <c:v>56.934528908942085</c:v>
                </c:pt>
                <c:pt idx="17">
                  <c:v>48.562670023143447</c:v>
                </c:pt>
                <c:pt idx="18">
                  <c:v>63.623414199866446</c:v>
                </c:pt>
                <c:pt idx="19">
                  <c:v>44.008093822266275</c:v>
                </c:pt>
                <c:pt idx="20">
                  <c:v>55.595332502548999</c:v>
                </c:pt>
                <c:pt idx="21">
                  <c:v>70.889121837327863</c:v>
                </c:pt>
                <c:pt idx="22">
                  <c:v>82.756635083494729</c:v>
                </c:pt>
                <c:pt idx="23">
                  <c:v>77.046910160983202</c:v>
                </c:pt>
                <c:pt idx="24">
                  <c:v>61.352450854883209</c:v>
                </c:pt>
                <c:pt idx="25">
                  <c:v>60.914873460549479</c:v>
                </c:pt>
                <c:pt idx="26">
                  <c:v>68.585989539094271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C-A849-B3CB-3E4E0B22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53296"/>
        <c:axId val="300254944"/>
      </c:scatterChart>
      <c:valAx>
        <c:axId val="3002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Routine Task Intensity (RTI</a:t>
                </a:r>
                <a:r>
                  <a:rPr lang="en-US" sz="1000" b="0" i="0" u="none" strike="noStrike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4944"/>
        <c:crosses val="autoZero"/>
        <c:crossBetween val="midCat"/>
      </c:valAx>
      <c:valAx>
        <c:axId val="3002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 point change in average weekly wage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RTI vs.</a:t>
            </a:r>
            <a:r>
              <a:rPr lang="en-US" b="1" baseline="0"/>
              <a:t> c</a:t>
            </a:r>
            <a:r>
              <a:rPr lang="en-US" b="1"/>
              <a:t>hange in log average weekly wage rate </a:t>
            </a:r>
            <a:r>
              <a:rPr lang="en-US" sz="1400" b="1" i="0" u="none" strike="noStrike" baseline="0">
                <a:effectLst/>
              </a:rPr>
              <a:t>at the NOC level, 1997-2018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(occ)'!$G$1</c:f>
              <c:strCache>
                <c:ptCount val="1"/>
                <c:pt idx="0">
                  <c:v>Change in log average weekly wage rate (1997-2018)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(occ)'!$B$2:$B$28</c:f>
              <c:numCache>
                <c:formatCode>General</c:formatCode>
                <c:ptCount val="27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9">
                  <c:v>-1.495965</c:v>
                </c:pt>
                <c:pt idx="10">
                  <c:v>-0.66646720000000004</c:v>
                </c:pt>
                <c:pt idx="11">
                  <c:v>5.3406599999999999E-2</c:v>
                </c:pt>
                <c:pt idx="12">
                  <c:v>-1.13485495</c:v>
                </c:pt>
                <c:pt idx="13">
                  <c:v>0.49251159999999999</c:v>
                </c:pt>
                <c:pt idx="14">
                  <c:v>-0.18540809999999999</c:v>
                </c:pt>
                <c:pt idx="15">
                  <c:v>-0.73246500000000003</c:v>
                </c:pt>
                <c:pt idx="16">
                  <c:v>0.38586789999999999</c:v>
                </c:pt>
                <c:pt idx="17">
                  <c:v>-0.4424283</c:v>
                </c:pt>
                <c:pt idx="18">
                  <c:v>2.240688</c:v>
                </c:pt>
                <c:pt idx="19">
                  <c:v>0.38586789999999999</c:v>
                </c:pt>
                <c:pt idx="20">
                  <c:v>1.588948</c:v>
                </c:pt>
                <c:pt idx="21">
                  <c:v>-0.66646720000000004</c:v>
                </c:pt>
                <c:pt idx="22">
                  <c:v>-0.59769070000000002</c:v>
                </c:pt>
                <c:pt idx="23">
                  <c:v>5.3406599999999999E-2</c:v>
                </c:pt>
                <c:pt idx="24">
                  <c:v>1.406782</c:v>
                </c:pt>
                <c:pt idx="25">
                  <c:v>2.7380999999999999E-2</c:v>
                </c:pt>
                <c:pt idx="26">
                  <c:v>5.3406599999999999E-2</c:v>
                </c:pt>
              </c:numCache>
            </c:numRef>
          </c:xVal>
          <c:yVal>
            <c:numRef>
              <c:f>'% Change (occ)'!$G$2:$G$28</c:f>
              <c:numCache>
                <c:formatCode>General</c:formatCode>
                <c:ptCount val="27"/>
                <c:pt idx="0">
                  <c:v>0.23898192597677292</c:v>
                </c:pt>
                <c:pt idx="1">
                  <c:v>0.28013475014144351</c:v>
                </c:pt>
                <c:pt idx="2">
                  <c:v>0.2475192399421382</c:v>
                </c:pt>
                <c:pt idx="3">
                  <c:v>0.24589727386124416</c:v>
                </c:pt>
                <c:pt idx="4">
                  <c:v>0.2523498356598104</c:v>
                </c:pt>
                <c:pt idx="5">
                  <c:v>0.21559263320787947</c:v>
                </c:pt>
                <c:pt idx="6">
                  <c:v>0.2700639919311052</c:v>
                </c:pt>
                <c:pt idx="7">
                  <c:v>0.23252284316988492</c:v>
                </c:pt>
                <c:pt idx="8">
                  <c:v>0.22749173102908005</c:v>
                </c:pt>
                <c:pt idx="9">
                  <c:v>0.21256382269020158</c:v>
                </c:pt>
                <c:pt idx="10">
                  <c:v>0.21631364224556116</c:v>
                </c:pt>
                <c:pt idx="11">
                  <c:v>0.13884792301077331</c:v>
                </c:pt>
                <c:pt idx="12">
                  <c:v>0.22720438041360103</c:v>
                </c:pt>
                <c:pt idx="13">
                  <c:v>0.16840687863838921</c:v>
                </c:pt>
                <c:pt idx="14">
                  <c:v>0.21882506043796068</c:v>
                </c:pt>
                <c:pt idx="15">
                  <c:v>0.25968833728709928</c:v>
                </c:pt>
                <c:pt idx="16">
                  <c:v>0.19571850805355107</c:v>
                </c:pt>
                <c:pt idx="17">
                  <c:v>0.17190969610260121</c:v>
                </c:pt>
                <c:pt idx="18">
                  <c:v>0.21384545049794257</c:v>
                </c:pt>
                <c:pt idx="19">
                  <c:v>0.15838690184222592</c:v>
                </c:pt>
                <c:pt idx="20">
                  <c:v>0.19199656502648121</c:v>
                </c:pt>
                <c:pt idx="21">
                  <c:v>0.23271441803738391</c:v>
                </c:pt>
                <c:pt idx="22">
                  <c:v>0.26187315322409477</c:v>
                </c:pt>
                <c:pt idx="23">
                  <c:v>0.24808835181288513</c:v>
                </c:pt>
                <c:pt idx="24">
                  <c:v>0.20777556648406925</c:v>
                </c:pt>
                <c:pt idx="25">
                  <c:v>0.20659618805992563</c:v>
                </c:pt>
                <c:pt idx="26">
                  <c:v>0.22682147943054698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4-D941-9644-6CEC5BC2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3216"/>
        <c:axId val="310845456"/>
      </c:scatterChart>
      <c:valAx>
        <c:axId val="31084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Routine Task Intensity (RTI)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5456"/>
        <c:crosses val="autoZero"/>
        <c:crossBetween val="midCat"/>
      </c:valAx>
      <c:valAx>
        <c:axId val="3108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weekly wage rate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Offshorability vs.</a:t>
            </a:r>
            <a:r>
              <a:rPr lang="en-US" b="1" baseline="0"/>
              <a:t> </a:t>
            </a:r>
            <a:r>
              <a:rPr lang="en-US" b="1"/>
              <a:t>% point change in average weekly wage rate </a:t>
            </a:r>
            <a:r>
              <a:rPr lang="en-US" sz="1400" b="1" i="0" u="none" strike="noStrike" baseline="0">
                <a:effectLst/>
              </a:rPr>
              <a:t>at the NOC level, 1997-2018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(occ)'!$E$1</c:f>
              <c:strCache>
                <c:ptCount val="1"/>
                <c:pt idx="0">
                  <c:v>% point change in average weekly wage rate (1997-2018)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(occ)'!$C$2:$C$28</c:f>
              <c:numCache>
                <c:formatCode>General</c:formatCode>
                <c:ptCount val="27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9">
                  <c:v>-0.99854109999999996</c:v>
                </c:pt>
                <c:pt idx="10">
                  <c:v>-0.75607385000000005</c:v>
                </c:pt>
                <c:pt idx="11">
                  <c:v>-0.89274690000000001</c:v>
                </c:pt>
                <c:pt idx="12">
                  <c:v>-0.47693655000000001</c:v>
                </c:pt>
                <c:pt idx="13">
                  <c:v>2.345812</c:v>
                </c:pt>
                <c:pt idx="14">
                  <c:v>-0.93395550000000005</c:v>
                </c:pt>
                <c:pt idx="15">
                  <c:v>0.212094</c:v>
                </c:pt>
                <c:pt idx="16">
                  <c:v>0.46704760000000001</c:v>
                </c:pt>
                <c:pt idx="17">
                  <c:v>0.10421469999999999</c:v>
                </c:pt>
                <c:pt idx="18">
                  <c:v>0.39956330000000001</c:v>
                </c:pt>
                <c:pt idx="19">
                  <c:v>0.46704760000000001</c:v>
                </c:pt>
                <c:pt idx="20">
                  <c:v>1.6602330000000001</c:v>
                </c:pt>
                <c:pt idx="21">
                  <c:v>-0.75607385000000005</c:v>
                </c:pt>
                <c:pt idx="22">
                  <c:v>-0.93718480000000004</c:v>
                </c:pt>
                <c:pt idx="23">
                  <c:v>-0.89274690000000001</c:v>
                </c:pt>
                <c:pt idx="24">
                  <c:v>-0.24850539999999999</c:v>
                </c:pt>
                <c:pt idx="25">
                  <c:v>-0.80812490000000003</c:v>
                </c:pt>
                <c:pt idx="26">
                  <c:v>-0.89274690000000001</c:v>
                </c:pt>
              </c:numCache>
            </c:numRef>
          </c:xVal>
          <c:yVal>
            <c:numRef>
              <c:f>'% Change (occ)'!$E$2:$E$28</c:f>
              <c:numCache>
                <c:formatCode>General</c:formatCode>
                <c:ptCount val="27"/>
                <c:pt idx="0">
                  <c:v>73.373184357541916</c:v>
                </c:pt>
                <c:pt idx="1">
                  <c:v>90.605202397606917</c:v>
                </c:pt>
                <c:pt idx="2">
                  <c:v>76.815054790453956</c:v>
                </c:pt>
                <c:pt idx="3">
                  <c:v>76.155932550344147</c:v>
                </c:pt>
                <c:pt idx="4">
                  <c:v>78.79272174699031</c:v>
                </c:pt>
                <c:pt idx="5">
                  <c:v>64.283003112426954</c:v>
                </c:pt>
                <c:pt idx="6">
                  <c:v>86.236152958282716</c:v>
                </c:pt>
                <c:pt idx="7">
                  <c:v>70.813756290138727</c:v>
                </c:pt>
                <c:pt idx="8">
                  <c:v>68.846371081615359</c:v>
                </c:pt>
                <c:pt idx="9">
                  <c:v>63.141263940520467</c:v>
                </c:pt>
                <c:pt idx="10">
                  <c:v>64.55596975925863</c:v>
                </c:pt>
                <c:pt idx="11">
                  <c:v>37.672729559352938</c:v>
                </c:pt>
                <c:pt idx="12">
                  <c:v>68.734690958502469</c:v>
                </c:pt>
                <c:pt idx="13">
                  <c:v>47.369251815216245</c:v>
                </c:pt>
                <c:pt idx="14">
                  <c:v>65.510313173950706</c:v>
                </c:pt>
                <c:pt idx="15">
                  <c:v>81.839545528853989</c:v>
                </c:pt>
                <c:pt idx="16">
                  <c:v>56.934528908942085</c:v>
                </c:pt>
                <c:pt idx="17">
                  <c:v>48.562670023143447</c:v>
                </c:pt>
                <c:pt idx="18">
                  <c:v>63.623414199866446</c:v>
                </c:pt>
                <c:pt idx="19">
                  <c:v>44.008093822266275</c:v>
                </c:pt>
                <c:pt idx="20">
                  <c:v>55.595332502548999</c:v>
                </c:pt>
                <c:pt idx="21">
                  <c:v>70.889121837327863</c:v>
                </c:pt>
                <c:pt idx="22">
                  <c:v>82.756635083494729</c:v>
                </c:pt>
                <c:pt idx="23">
                  <c:v>77.046910160983202</c:v>
                </c:pt>
                <c:pt idx="24">
                  <c:v>61.352450854883209</c:v>
                </c:pt>
                <c:pt idx="25">
                  <c:v>60.914873460549479</c:v>
                </c:pt>
                <c:pt idx="26">
                  <c:v>68.585989539094271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C34D-B2B0-E976E0BC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69744"/>
        <c:axId val="300698672"/>
      </c:scatterChart>
      <c:valAx>
        <c:axId val="2959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98672"/>
        <c:crosses val="autoZero"/>
        <c:crossBetween val="midCat"/>
      </c:valAx>
      <c:valAx>
        <c:axId val="3006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 point change in average weekly wage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Offshorability vs. change in log average weekly wage rate </a:t>
            </a:r>
            <a:r>
              <a:rPr lang="en-US" sz="1400" b="1" i="0" u="none" strike="noStrike" baseline="0">
                <a:effectLst/>
              </a:rPr>
              <a:t>at the NOC level, 1997-2018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Change (occ)'!$G$1</c:f>
              <c:strCache>
                <c:ptCount val="1"/>
                <c:pt idx="0">
                  <c:v>Change in log average weekly wage rate (1997-2018)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Change (occ)'!$C$2:$C$28</c:f>
              <c:numCache>
                <c:formatCode>General</c:formatCode>
                <c:ptCount val="27"/>
                <c:pt idx="0">
                  <c:v>0.46572254999999996</c:v>
                </c:pt>
                <c:pt idx="1">
                  <c:v>-0.93718480000000004</c:v>
                </c:pt>
                <c:pt idx="2">
                  <c:v>0.212094</c:v>
                </c:pt>
                <c:pt idx="3">
                  <c:v>-0.75607385000000005</c:v>
                </c:pt>
                <c:pt idx="4">
                  <c:v>0.10421469999999999</c:v>
                </c:pt>
                <c:pt idx="5">
                  <c:v>0.46704760000000001</c:v>
                </c:pt>
                <c:pt idx="6">
                  <c:v>-0.75607385000000005</c:v>
                </c:pt>
                <c:pt idx="7">
                  <c:v>0.46572254999999996</c:v>
                </c:pt>
                <c:pt idx="8">
                  <c:v>0.34881104999999996</c:v>
                </c:pt>
                <c:pt idx="9">
                  <c:v>-0.99854109999999996</c:v>
                </c:pt>
                <c:pt idx="10">
                  <c:v>-0.75607385000000005</c:v>
                </c:pt>
                <c:pt idx="11">
                  <c:v>-0.89274690000000001</c:v>
                </c:pt>
                <c:pt idx="12">
                  <c:v>-0.47693655000000001</c:v>
                </c:pt>
                <c:pt idx="13">
                  <c:v>2.345812</c:v>
                </c:pt>
                <c:pt idx="14">
                  <c:v>-0.93395550000000005</c:v>
                </c:pt>
                <c:pt idx="15">
                  <c:v>0.212094</c:v>
                </c:pt>
                <c:pt idx="16">
                  <c:v>0.46704760000000001</c:v>
                </c:pt>
                <c:pt idx="17">
                  <c:v>0.10421469999999999</c:v>
                </c:pt>
                <c:pt idx="18">
                  <c:v>0.39956330000000001</c:v>
                </c:pt>
                <c:pt idx="19">
                  <c:v>0.46704760000000001</c:v>
                </c:pt>
                <c:pt idx="20">
                  <c:v>1.6602330000000001</c:v>
                </c:pt>
                <c:pt idx="21">
                  <c:v>-0.75607385000000005</c:v>
                </c:pt>
                <c:pt idx="22">
                  <c:v>-0.93718480000000004</c:v>
                </c:pt>
                <c:pt idx="23">
                  <c:v>-0.89274690000000001</c:v>
                </c:pt>
                <c:pt idx="24">
                  <c:v>-0.24850539999999999</c:v>
                </c:pt>
                <c:pt idx="25">
                  <c:v>-0.80812490000000003</c:v>
                </c:pt>
                <c:pt idx="26">
                  <c:v>-0.89274690000000001</c:v>
                </c:pt>
              </c:numCache>
            </c:numRef>
          </c:xVal>
          <c:yVal>
            <c:numRef>
              <c:f>'% Change (occ)'!$G$2:$G$28</c:f>
              <c:numCache>
                <c:formatCode>General</c:formatCode>
                <c:ptCount val="27"/>
                <c:pt idx="0">
                  <c:v>0.23898192597677292</c:v>
                </c:pt>
                <c:pt idx="1">
                  <c:v>0.28013475014144351</c:v>
                </c:pt>
                <c:pt idx="2">
                  <c:v>0.2475192399421382</c:v>
                </c:pt>
                <c:pt idx="3">
                  <c:v>0.24589727386124416</c:v>
                </c:pt>
                <c:pt idx="4">
                  <c:v>0.2523498356598104</c:v>
                </c:pt>
                <c:pt idx="5">
                  <c:v>0.21559263320787947</c:v>
                </c:pt>
                <c:pt idx="6">
                  <c:v>0.2700639919311052</c:v>
                </c:pt>
                <c:pt idx="7">
                  <c:v>0.23252284316988492</c:v>
                </c:pt>
                <c:pt idx="8">
                  <c:v>0.22749173102908005</c:v>
                </c:pt>
                <c:pt idx="9">
                  <c:v>0.21256382269020158</c:v>
                </c:pt>
                <c:pt idx="10">
                  <c:v>0.21631364224556116</c:v>
                </c:pt>
                <c:pt idx="11">
                  <c:v>0.13884792301077331</c:v>
                </c:pt>
                <c:pt idx="12">
                  <c:v>0.22720438041360103</c:v>
                </c:pt>
                <c:pt idx="13">
                  <c:v>0.16840687863838921</c:v>
                </c:pt>
                <c:pt idx="14">
                  <c:v>0.21882506043796068</c:v>
                </c:pt>
                <c:pt idx="15">
                  <c:v>0.25968833728709928</c:v>
                </c:pt>
                <c:pt idx="16">
                  <c:v>0.19571850805355107</c:v>
                </c:pt>
                <c:pt idx="17">
                  <c:v>0.17190969610260121</c:v>
                </c:pt>
                <c:pt idx="18">
                  <c:v>0.21384545049794257</c:v>
                </c:pt>
                <c:pt idx="19">
                  <c:v>0.15838690184222592</c:v>
                </c:pt>
                <c:pt idx="20">
                  <c:v>0.19199656502648121</c:v>
                </c:pt>
                <c:pt idx="21">
                  <c:v>0.23271441803738391</c:v>
                </c:pt>
                <c:pt idx="22">
                  <c:v>0.26187315322409477</c:v>
                </c:pt>
                <c:pt idx="23">
                  <c:v>0.24808835181288513</c:v>
                </c:pt>
                <c:pt idx="24">
                  <c:v>0.20777556648406925</c:v>
                </c:pt>
                <c:pt idx="25">
                  <c:v>0.20659618805992563</c:v>
                </c:pt>
                <c:pt idx="26">
                  <c:v>0.22682147943054698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A-ED48-BECE-4630C130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65840"/>
        <c:axId val="296420112"/>
      </c:scatterChart>
      <c:valAx>
        <c:axId val="3007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Offshorability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20112"/>
        <c:crosses val="autoZero"/>
        <c:crossBetween val="midCat"/>
      </c:valAx>
      <c:valAx>
        <c:axId val="296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Change in log average weekly wage rate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RTI vs. % point</a:t>
            </a:r>
            <a:r>
              <a:rPr lang="en-US" baseline="0"/>
              <a:t> change in average employment share at the NOC level, 1997-2018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'Employment Share (occ)'!$E$1</c:f>
              <c:strCache>
                <c:ptCount val="1"/>
                <c:pt idx="0">
                  <c:v>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227980845542668E-3"/>
                  <c:y val="2.9772029369437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'Employment Share (occ)'!$E$3:$E$31</c:f>
              <c:numCache>
                <c:formatCode>0.00</c:formatCode>
                <c:ptCount val="29"/>
                <c:pt idx="0">
                  <c:v>-0.60968365000000002</c:v>
                </c:pt>
                <c:pt idx="1">
                  <c:v>-0.59769070000000002</c:v>
                </c:pt>
                <c:pt idx="2">
                  <c:v>-0.73246500000000003</c:v>
                </c:pt>
                <c:pt idx="3">
                  <c:v>-0.66646720000000004</c:v>
                </c:pt>
                <c:pt idx="4">
                  <c:v>-0.4424283</c:v>
                </c:pt>
                <c:pt idx="5">
                  <c:v>0.38586789999999999</c:v>
                </c:pt>
                <c:pt idx="6">
                  <c:v>-0.66646720000000004</c:v>
                </c:pt>
                <c:pt idx="7">
                  <c:v>-0.60968365000000002</c:v>
                </c:pt>
                <c:pt idx="8">
                  <c:v>0.84725769999999989</c:v>
                </c:pt>
                <c:pt idx="10">
                  <c:v>-1.495965</c:v>
                </c:pt>
                <c:pt idx="11">
                  <c:v>-0.66646720000000004</c:v>
                </c:pt>
                <c:pt idx="12">
                  <c:v>5.3406599999999999E-2</c:v>
                </c:pt>
                <c:pt idx="13">
                  <c:v>-1.13485495</c:v>
                </c:pt>
                <c:pt idx="14">
                  <c:v>0.49251159999999999</c:v>
                </c:pt>
                <c:pt idx="15">
                  <c:v>-0.18540809999999999</c:v>
                </c:pt>
                <c:pt idx="16">
                  <c:v>-0.73246500000000003</c:v>
                </c:pt>
                <c:pt idx="17">
                  <c:v>0.38586789999999999</c:v>
                </c:pt>
                <c:pt idx="18">
                  <c:v>-0.4424283</c:v>
                </c:pt>
                <c:pt idx="20">
                  <c:v>2.240688</c:v>
                </c:pt>
                <c:pt idx="21">
                  <c:v>0.38586789999999999</c:v>
                </c:pt>
                <c:pt idx="22">
                  <c:v>1.588948</c:v>
                </c:pt>
                <c:pt idx="23">
                  <c:v>-0.66646720000000004</c:v>
                </c:pt>
                <c:pt idx="24">
                  <c:v>-0.59769070000000002</c:v>
                </c:pt>
                <c:pt idx="25">
                  <c:v>5.3406599999999999E-2</c:v>
                </c:pt>
                <c:pt idx="26">
                  <c:v>1.406782</c:v>
                </c:pt>
                <c:pt idx="27">
                  <c:v>2.7380999999999999E-2</c:v>
                </c:pt>
                <c:pt idx="28">
                  <c:v>5.3406599999999999E-2</c:v>
                </c:pt>
              </c:numCache>
            </c:numRef>
          </c:xVal>
          <c:yVal>
            <c:numRef>
              <c:f>'Employment Share (occ)'!$D$3:$D$31</c:f>
              <c:numCache>
                <c:formatCode>0.00</c:formatCode>
                <c:ptCount val="29"/>
                <c:pt idx="0">
                  <c:v>-3.73152501056332</c:v>
                </c:pt>
                <c:pt idx="1">
                  <c:v>4.7742381769476481</c:v>
                </c:pt>
                <c:pt idx="2">
                  <c:v>-3.6485904798966602</c:v>
                </c:pt>
                <c:pt idx="3">
                  <c:v>-1.7677062439160014</c:v>
                </c:pt>
                <c:pt idx="4">
                  <c:v>-5.7009944621339557</c:v>
                </c:pt>
                <c:pt idx="5">
                  <c:v>2.53325988237017</c:v>
                </c:pt>
                <c:pt idx="6">
                  <c:v>8.788736314431894</c:v>
                </c:pt>
                <c:pt idx="7">
                  <c:v>-0.80673884645271132</c:v>
                </c:pt>
                <c:pt idx="8">
                  <c:v>0.54519494193064644</c:v>
                </c:pt>
                <c:pt idx="9">
                  <c:v>0.21748101780112586</c:v>
                </c:pt>
                <c:pt idx="10">
                  <c:v>-0.57315992333519383</c:v>
                </c:pt>
                <c:pt idx="11">
                  <c:v>-1.6278523394637263</c:v>
                </c:pt>
                <c:pt idx="12">
                  <c:v>-6.6619416200200456</c:v>
                </c:pt>
                <c:pt idx="13">
                  <c:v>0.31995542855963782</c:v>
                </c:pt>
                <c:pt idx="14">
                  <c:v>-0.99664575786015308</c:v>
                </c:pt>
                <c:pt idx="15">
                  <c:v>2.3133034573774029</c:v>
                </c:pt>
                <c:pt idx="16">
                  <c:v>3.0277221414517648</c:v>
                </c:pt>
                <c:pt idx="17">
                  <c:v>3.0882846783555222</c:v>
                </c:pt>
                <c:pt idx="18">
                  <c:v>4.5850028214896348</c:v>
                </c:pt>
                <c:pt idx="19">
                  <c:v>-0.19482852922727714</c:v>
                </c:pt>
                <c:pt idx="20">
                  <c:v>0.50340577012349375</c:v>
                </c:pt>
                <c:pt idx="21">
                  <c:v>0.71388344798001402</c:v>
                </c:pt>
                <c:pt idx="22">
                  <c:v>-8.4012531979384075</c:v>
                </c:pt>
                <c:pt idx="23">
                  <c:v>3.9690391861021523</c:v>
                </c:pt>
                <c:pt idx="24">
                  <c:v>2.3909110253291717</c:v>
                </c:pt>
                <c:pt idx="25">
                  <c:v>0.42977582011460447</c:v>
                </c:pt>
                <c:pt idx="26">
                  <c:v>-0.26969584949385539</c:v>
                </c:pt>
                <c:pt idx="27">
                  <c:v>-0.84541289002636288</c:v>
                </c:pt>
                <c:pt idx="28">
                  <c:v>2.4819594642307395E-2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9-ED48-9A92-A06D7B28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18255"/>
        <c:axId val="1786119903"/>
      </c:scatterChart>
      <c:valAx>
        <c:axId val="178611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Routine Task Intensity</a:t>
                </a:r>
                <a:r>
                  <a:rPr lang="en-US" baseline="0"/>
                  <a:t> (RTI)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19903"/>
        <c:crosses val="autoZero"/>
        <c:crossBetween val="midCat"/>
      </c:valAx>
      <c:valAx>
        <c:axId val="17861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</a:t>
                </a:r>
                <a:r>
                  <a:rPr lang="en-US" baseline="0"/>
                  <a:t> change in average employment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1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416278</xdr:colOff>
      <xdr:row>0</xdr:row>
      <xdr:rowOff>66322</xdr:rowOff>
    </xdr:from>
    <xdr:to>
      <xdr:col>17</xdr:col>
      <xdr:colOff>268112</xdr:colOff>
      <xdr:row>28</xdr:row>
      <xdr:rowOff>90311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00FA6-8537-DE4D-AA5A-15459BD24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303387</xdr:colOff>
      <xdr:row>0</xdr:row>
      <xdr:rowOff>38100</xdr:rowOff>
    </xdr:from>
    <xdr:to>
      <xdr:col>25</xdr:col>
      <xdr:colOff>592666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28EB9C-2A83-9149-8D90-9438F9CE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402165</xdr:colOff>
      <xdr:row>28</xdr:row>
      <xdr:rowOff>170744</xdr:rowOff>
    </xdr:from>
    <xdr:to>
      <xdr:col>17</xdr:col>
      <xdr:colOff>296332</xdr:colOff>
      <xdr:row>54</xdr:row>
      <xdr:rowOff>118533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11CAB0-C355-7542-A7B2-8272335BD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303389</xdr:colOff>
      <xdr:row>28</xdr:row>
      <xdr:rowOff>170743</xdr:rowOff>
    </xdr:from>
    <xdr:to>
      <xdr:col>25</xdr:col>
      <xdr:colOff>620889</xdr:colOff>
      <xdr:row>54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E4921A-3943-BB4E-95CF-9F032E96F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374381</xdr:colOff>
      <xdr:row>54</xdr:row>
      <xdr:rowOff>173999</xdr:rowOff>
    </xdr:from>
    <xdr:to>
      <xdr:col>17</xdr:col>
      <xdr:colOff>275863</xdr:colOff>
      <xdr:row>83</xdr:row>
      <xdr:rowOff>183877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B1D073-A6FF-C54A-8497-4C95EC2C5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283308</xdr:colOff>
      <xdr:row>54</xdr:row>
      <xdr:rowOff>177799</xdr:rowOff>
    </xdr:from>
    <xdr:to>
      <xdr:col>25</xdr:col>
      <xdr:colOff>644768</xdr:colOff>
      <xdr:row>83</xdr:row>
      <xdr:rowOff>166511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B246D6-1BE8-9343-B78E-10754A487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359832</xdr:colOff>
      <xdr:row>83</xdr:row>
      <xdr:rowOff>184853</xdr:rowOff>
    </xdr:from>
    <xdr:to>
      <xdr:col>17</xdr:col>
      <xdr:colOff>282222</xdr:colOff>
      <xdr:row>109</xdr:row>
      <xdr:rowOff>90311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D7D2B8-1F06-6340-861C-D25DE2F8A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289276</xdr:colOff>
      <xdr:row>83</xdr:row>
      <xdr:rowOff>184854</xdr:rowOff>
    </xdr:from>
    <xdr:to>
      <xdr:col>25</xdr:col>
      <xdr:colOff>691443</xdr:colOff>
      <xdr:row>109</xdr:row>
      <xdr:rowOff>118532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64FB08-5151-864D-9A94-1D39AABA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0</xdr:row>
      <xdr:rowOff>311150</xdr:rowOff>
    </xdr:from>
    <xdr:to>
      <xdr:col>13</xdr:col>
      <xdr:colOff>520700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2F91A-2745-D241-BEF6-5FC882B57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23</xdr:row>
      <xdr:rowOff>120650</xdr:rowOff>
    </xdr:from>
    <xdr:to>
      <xdr:col>13</xdr:col>
      <xdr:colOff>533400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408AEA-9DAD-7D49-BFD4-4A069649E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654050</xdr:colOff>
      <xdr:row>2</xdr:row>
      <xdr:rowOff>184150</xdr:rowOff>
    </xdr:from>
    <xdr:to>
      <xdr:col>29</xdr:col>
      <xdr:colOff>736600</xdr:colOff>
      <xdr:row>20</xdr:row>
      <xdr:rowOff>254000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E7571-8096-5043-9978-9AFCBAE64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654050</xdr:colOff>
      <xdr:row>20</xdr:row>
      <xdr:rowOff>260350</xdr:rowOff>
    </xdr:from>
    <xdr:to>
      <xdr:col>29</xdr:col>
      <xdr:colOff>762000</xdr:colOff>
      <xdr:row>39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8C57B-0380-3F4C-AF41-C21CABA7E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421053</xdr:colOff>
      <xdr:row>1</xdr:row>
      <xdr:rowOff>24911</xdr:rowOff>
    </xdr:from>
    <xdr:to>
      <xdr:col>17</xdr:col>
      <xdr:colOff>598854</xdr:colOff>
      <xdr:row>24</xdr:row>
      <xdr:rowOff>107461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0BF50-BE3F-FE4E-8339-0E7856C42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670169</xdr:colOff>
      <xdr:row>1</xdr:row>
      <xdr:rowOff>5861</xdr:rowOff>
    </xdr:from>
    <xdr:to>
      <xdr:col>25</xdr:col>
      <xdr:colOff>268653</xdr:colOff>
      <xdr:row>24</xdr:row>
      <xdr:rowOff>94761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C7046-B1A6-A742-89E3-3A658BF3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408353</xdr:colOff>
      <xdr:row>24</xdr:row>
      <xdr:rowOff>151911</xdr:rowOff>
    </xdr:from>
    <xdr:to>
      <xdr:col>17</xdr:col>
      <xdr:colOff>644769</xdr:colOff>
      <xdr:row>45</xdr:row>
      <xdr:rowOff>56661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3E6011-2A1C-454A-AB7B-13C2D190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644769</xdr:colOff>
      <xdr:row>24</xdr:row>
      <xdr:rowOff>139211</xdr:rowOff>
    </xdr:from>
    <xdr:to>
      <xdr:col>25</xdr:col>
      <xdr:colOff>294053</xdr:colOff>
      <xdr:row>45</xdr:row>
      <xdr:rowOff>56661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867D94-E1A3-DA4F-8E03-614FD6AC4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382953</xdr:colOff>
      <xdr:row>45</xdr:row>
      <xdr:rowOff>75711</xdr:rowOff>
    </xdr:from>
    <xdr:to>
      <xdr:col>17</xdr:col>
      <xdr:colOff>636954</xdr:colOff>
      <xdr:row>66</xdr:row>
      <xdr:rowOff>158261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6E62C1-B4F2-6247-A56E-ABC0316AA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657469</xdr:colOff>
      <xdr:row>45</xdr:row>
      <xdr:rowOff>63011</xdr:rowOff>
    </xdr:from>
    <xdr:to>
      <xdr:col>25</xdr:col>
      <xdr:colOff>281353</xdr:colOff>
      <xdr:row>66</xdr:row>
      <xdr:rowOff>188545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E2932-2B73-D74C-95DE-A465EE17D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382953</xdr:colOff>
      <xdr:row>66</xdr:row>
      <xdr:rowOff>177311</xdr:rowOff>
    </xdr:from>
    <xdr:to>
      <xdr:col>17</xdr:col>
      <xdr:colOff>670169</xdr:colOff>
      <xdr:row>88</xdr:row>
      <xdr:rowOff>56661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54A43F-6B51-EA4C-A50C-8FE5E2A0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644769</xdr:colOff>
      <xdr:row>66</xdr:row>
      <xdr:rowOff>194895</xdr:rowOff>
    </xdr:from>
    <xdr:to>
      <xdr:col>25</xdr:col>
      <xdr:colOff>243253</xdr:colOff>
      <xdr:row>88</xdr:row>
      <xdr:rowOff>43961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B4DF7-5078-5F41-BAB1-07F4709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0</xdr:row>
      <xdr:rowOff>146050</xdr:rowOff>
    </xdr:from>
    <xdr:to>
      <xdr:col>9</xdr:col>
      <xdr:colOff>1282700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E6058-A9D4-664D-87D2-DE953DC6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21</xdr:row>
      <xdr:rowOff>44450</xdr:rowOff>
    </xdr:from>
    <xdr:to>
      <xdr:col>9</xdr:col>
      <xdr:colOff>1282700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39B8C-7A70-3245-8F3D-0280E5B1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457201</xdr:colOff>
      <xdr:row>0</xdr:row>
      <xdr:rowOff>148166</xdr:rowOff>
    </xdr:from>
    <xdr:to>
      <xdr:col>27</xdr:col>
      <xdr:colOff>440268</xdr:colOff>
      <xdr:row>20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DFD4C-0421-1E45-A381-9D00A0825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330200</xdr:colOff>
      <xdr:row>21</xdr:row>
      <xdr:rowOff>69850</xdr:rowOff>
    </xdr:from>
    <xdr:to>
      <xdr:col>27</xdr:col>
      <xdr:colOff>461432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00ED5-BE95-9745-AF52-441490B9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296334</xdr:colOff>
      <xdr:row>41</xdr:row>
      <xdr:rowOff>124883</xdr:rowOff>
    </xdr:from>
    <xdr:to>
      <xdr:col>27</xdr:col>
      <xdr:colOff>474133</xdr:colOff>
      <xdr:row>62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6BEB6-3BF1-8146-A312-A5DC63D1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323850</xdr:colOff>
      <xdr:row>62</xdr:row>
      <xdr:rowOff>91012</xdr:rowOff>
    </xdr:from>
    <xdr:to>
      <xdr:col>27</xdr:col>
      <xdr:colOff>508000</xdr:colOff>
      <xdr:row>85</xdr:row>
      <xdr:rowOff>84663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FA865-6C6E-D640-A1B4-8EFE48FC4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464414</xdr:colOff>
      <xdr:row>0</xdr:row>
      <xdr:rowOff>143739</xdr:rowOff>
    </xdr:from>
    <xdr:to>
      <xdr:col>35</xdr:col>
      <xdr:colOff>422100</xdr:colOff>
      <xdr:row>20</xdr:row>
      <xdr:rowOff>101021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8DE17F-D8CA-DA4F-A456-19F08F48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522278</xdr:colOff>
      <xdr:row>21</xdr:row>
      <xdr:rowOff>25194</xdr:rowOff>
    </xdr:from>
    <xdr:to>
      <xdr:col>35</xdr:col>
      <xdr:colOff>549652</xdr:colOff>
      <xdr:row>41</xdr:row>
      <xdr:rowOff>73240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CC27C-8F4C-E34F-90BB-40444A49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558799</xdr:colOff>
      <xdr:row>41</xdr:row>
      <xdr:rowOff>50801</xdr:rowOff>
    </xdr:from>
    <xdr:to>
      <xdr:col>35</xdr:col>
      <xdr:colOff>541865</xdr:colOff>
      <xdr:row>62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1FC16D-AC10-AA4A-AEF8-CE5FCDD0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516673</xdr:colOff>
      <xdr:row>62</xdr:row>
      <xdr:rowOff>157769</xdr:rowOff>
    </xdr:from>
    <xdr:to>
      <xdr:col>35</xdr:col>
      <xdr:colOff>526586</xdr:colOff>
      <xdr:row>84</xdr:row>
      <xdr:rowOff>185852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C6A035-4DF2-474E-9F00-E3BA182C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1BB47-7B83-B140-931B-60920D92C6A3}" name="Table1" displayName="Table1" ref="A1:F31" totalsRowShown="0" headerRowDxfId="20" dataDxfId="19">
  <autoFilter ref="A1:F31" xr:uid="{B06D4E32-17E6-CE49-90A5-A6679A937D5D}"/>
  <tableColumns count="6">
    <tableColumn id="1" xr3:uid="{03AEEBF1-51A3-784E-9BC2-16BDA5207576}" name="NOC" dataDxfId="18"/>
    <tableColumn id="2" xr3:uid="{DC37F8DD-F8ED-6445-82B9-F08AF41A0084}" name="Mean Occupational Wage (1997-2018)" dataDxfId="17"/>
    <tableColumn id="3" xr3:uid="{4EA30C0C-778F-CB44-BDCF-97DFBEAAEA7C}" name="Average employment share in 1997 (in %)" dataDxfId="16"/>
    <tableColumn id="4" xr3:uid="{492B9D96-B0A9-9340-931F-D827E376184E}" name="% point change, 1997-2018" dataDxfId="15"/>
    <tableColumn id="5" xr3:uid="{0B3B7F3E-D110-6C45-9E39-F8497F4C89FF}" name="RTI" dataDxfId="14"/>
    <tableColumn id="6" xr3:uid="{0CE957F4-490A-0A45-A70A-267F1325955F}" name="Offshorability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330023-521B-8B42-A12A-CF76BB7B4690}" name="Table5" displayName="Table5" ref="A1:G11" totalsRowShown="0">
  <autoFilter ref="A1:G11" xr:uid="{56330023-521B-8B42-A12A-CF76BB7B4690}"/>
  <tableColumns count="7">
    <tableColumn id="1" xr3:uid="{6EBCFC6E-97F0-7640-B113-C775AA640B5D}" name="Province" dataDxfId="12"/>
    <tableColumn id="2" xr3:uid="{0C31DDE7-D884-2941-AD3C-4660810DC677}" name="Employment Share in 1997, low- paying (in percent)" dataDxfId="11"/>
    <tableColumn id="3" xr3:uid="{3F0209C2-9C7D-BC4A-B0B3-C41B70D0FBA4}" name="Percentage point change, low-paying (1997-2018)" dataDxfId="10"/>
    <tableColumn id="4" xr3:uid="{D4BA8DAE-D7A3-3A4D-91B6-778F92538463}" name="Employment Share in 1997, middle-paying (in percent)" dataDxfId="9"/>
    <tableColumn id="5" xr3:uid="{C4530E21-36A6-AE41-B18B-B03A5CEF55E4}" name="Percentage point change, middle-paying (1997-2018)" dataDxfId="8"/>
    <tableColumn id="6" xr3:uid="{D90F502C-F79D-1244-9A18-01ED149FBF9C}" name="Employment Share in 1997, high-paying (in percent)" dataDxfId="7"/>
    <tableColumn id="7" xr3:uid="{0D562629-3A77-174D-AE3E-C808D5A7BEA7}" name="Percentage point change, high-paying (1997-2018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576964-8E09-D149-A0CD-A509A9E9F14A}" name="Table2" displayName="Table2" ref="A1:F17" totalsRowShown="0" headerRowDxfId="5">
  <autoFilter ref="A1:F17" xr:uid="{B941FD13-57C4-294B-8CAC-4AD30773F2AF}"/>
  <tableColumns count="6">
    <tableColumn id="1" xr3:uid="{A98BB2C4-40BD-BF42-8570-765B26629491}" name="NAICS"/>
    <tableColumn id="2" xr3:uid="{EF2B526C-0058-994D-8B25-E693DC0C9302}" name="Mean Industrial Wage (1997-2020)" dataDxfId="4"/>
    <tableColumn id="3" xr3:uid="{8777C869-9F03-964C-B130-05F51131254D}" name="Average employment share in 1997 (%)" dataDxfId="3"/>
    <tableColumn id="4" xr3:uid="{64F479B3-1311-A44D-B528-F954A8DFB999}" name="% point change, 1997-2020" dataDxfId="2"/>
    <tableColumn id="5" xr3:uid="{21BF6930-CBAA-EE43-A321-245CBF2B582F}" name="RTI" dataDxfId="1"/>
    <tableColumn id="6" xr3:uid="{F7933276-5AC5-8546-A04E-13390A313183}" name="Offshor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12.statcan.gc.ca/census-recensement/2016/dp-pd/dv-vd/inc-rev/index-eng.cf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82C0-506A-6241-AFBB-CCAD00683D1F}">
  <dimension ref="A1:M30"/>
  <sheetViews>
    <sheetView workbookViewId="0">
      <selection activeCell="A30" sqref="A30"/>
    </sheetView>
  </sheetViews>
  <sheetFormatPr baseColWidth="10" defaultColWidth="27" defaultRowHeight="16" x14ac:dyDescent="0.2"/>
  <cols>
    <col min="8" max="8" width="27" style="41"/>
  </cols>
  <sheetData>
    <row r="1" spans="1:13" x14ac:dyDescent="0.2">
      <c r="A1" s="11" t="s">
        <v>26</v>
      </c>
      <c r="B1" s="11" t="s">
        <v>27</v>
      </c>
      <c r="C1" s="11" t="s">
        <v>42</v>
      </c>
      <c r="D1" s="11" t="s">
        <v>296</v>
      </c>
      <c r="E1" s="11" t="s">
        <v>297</v>
      </c>
      <c r="F1" s="11" t="s">
        <v>298</v>
      </c>
      <c r="G1" s="11"/>
      <c r="H1" s="37" t="s">
        <v>0</v>
      </c>
      <c r="I1" s="11" t="s">
        <v>299</v>
      </c>
      <c r="J1" s="11" t="s">
        <v>1</v>
      </c>
      <c r="K1" s="11" t="s">
        <v>2</v>
      </c>
      <c r="L1" s="11" t="s">
        <v>3</v>
      </c>
      <c r="M1" s="11" t="s">
        <v>4</v>
      </c>
    </row>
    <row r="2" spans="1:13" s="26" customFormat="1" x14ac:dyDescent="0.2">
      <c r="A2" s="26">
        <v>12</v>
      </c>
      <c r="B2" s="26">
        <v>12</v>
      </c>
      <c r="C2" s="27" t="s">
        <v>302</v>
      </c>
      <c r="D2" s="26" t="s">
        <v>5</v>
      </c>
      <c r="E2" s="26" t="s">
        <v>41</v>
      </c>
      <c r="F2" s="26" t="s">
        <v>303</v>
      </c>
      <c r="H2" s="38">
        <v>-0.74697590000000003</v>
      </c>
      <c r="I2" s="26">
        <v>-0.32029649999999998</v>
      </c>
      <c r="J2" s="26">
        <v>-1.4346319999999999</v>
      </c>
      <c r="K2" s="26">
        <v>0.79771999999999998</v>
      </c>
      <c r="L2" s="26">
        <v>-1.6568309999999999</v>
      </c>
      <c r="M2" s="26">
        <v>-0.5930609</v>
      </c>
    </row>
    <row r="3" spans="1:13" s="26" customFormat="1" x14ac:dyDescent="0.2">
      <c r="A3" s="26">
        <v>13</v>
      </c>
      <c r="B3" s="26">
        <v>13</v>
      </c>
      <c r="C3" s="27" t="s">
        <v>302</v>
      </c>
      <c r="D3" s="26" t="s">
        <v>6</v>
      </c>
      <c r="E3" s="26" t="s">
        <v>40</v>
      </c>
      <c r="F3" s="26" t="s">
        <v>303</v>
      </c>
      <c r="H3" s="38">
        <v>-1.522734</v>
      </c>
      <c r="I3" s="26">
        <v>-0.63357660000000005</v>
      </c>
      <c r="J3" s="26">
        <v>-0.93740369999999995</v>
      </c>
      <c r="K3" s="26">
        <v>0.26503310000000002</v>
      </c>
      <c r="L3" s="26">
        <v>-1.1915709999999999</v>
      </c>
      <c r="M3" s="26">
        <v>-0.5930609</v>
      </c>
    </row>
    <row r="4" spans="1:13" s="26" customFormat="1" x14ac:dyDescent="0.2">
      <c r="C4" s="27"/>
      <c r="H4" s="38">
        <v>-1.13485495</v>
      </c>
      <c r="I4" s="38">
        <v>-0.47693655000000001</v>
      </c>
    </row>
    <row r="5" spans="1:13" s="28" customFormat="1" x14ac:dyDescent="0.2">
      <c r="A5" s="28">
        <v>21</v>
      </c>
      <c r="B5" s="28">
        <v>21</v>
      </c>
      <c r="C5" s="29" t="s">
        <v>304</v>
      </c>
      <c r="D5" s="28" t="s">
        <v>7</v>
      </c>
      <c r="E5" s="28" t="s">
        <v>28</v>
      </c>
      <c r="F5" s="28" t="s">
        <v>313</v>
      </c>
      <c r="H5" s="39">
        <v>-0.82203720000000002</v>
      </c>
      <c r="I5" s="28">
        <v>1.0545359999999999</v>
      </c>
      <c r="J5" s="28">
        <v>0.3899783</v>
      </c>
      <c r="K5" s="28">
        <v>0.79806290000000002</v>
      </c>
      <c r="L5" s="28">
        <v>-1.4762329999999999</v>
      </c>
      <c r="M5" s="28">
        <v>-0.37489709999999998</v>
      </c>
    </row>
    <row r="6" spans="1:13" s="30" customFormat="1" x14ac:dyDescent="0.2">
      <c r="A6" s="30">
        <v>22</v>
      </c>
      <c r="B6" s="30">
        <v>22</v>
      </c>
      <c r="C6" s="31" t="s">
        <v>314</v>
      </c>
      <c r="D6" s="30" t="s">
        <v>8</v>
      </c>
      <c r="E6" s="30" t="s">
        <v>29</v>
      </c>
      <c r="F6" s="30" t="s">
        <v>315</v>
      </c>
      <c r="H6" s="40">
        <v>-1.0001679999999999</v>
      </c>
      <c r="I6" s="30">
        <v>-0.75845110000000004</v>
      </c>
      <c r="J6" s="30">
        <v>-1.9152389999999999</v>
      </c>
      <c r="K6" s="30">
        <v>0.54445560000000004</v>
      </c>
      <c r="L6" s="30">
        <v>-1.69537</v>
      </c>
      <c r="M6" s="30">
        <v>-0.63898999999999995</v>
      </c>
    </row>
    <row r="7" spans="1:13" s="17" customFormat="1" x14ac:dyDescent="0.2">
      <c r="A7" s="17">
        <v>24</v>
      </c>
      <c r="B7" s="17">
        <v>24</v>
      </c>
      <c r="C7" s="18" t="s">
        <v>311</v>
      </c>
      <c r="D7" s="17" t="s">
        <v>9</v>
      </c>
      <c r="E7" s="17" t="s">
        <v>45</v>
      </c>
      <c r="F7" s="17" t="s">
        <v>312</v>
      </c>
      <c r="H7" s="36">
        <v>-0.73246500000000003</v>
      </c>
      <c r="I7" s="17">
        <v>0.212094</v>
      </c>
      <c r="J7" s="17">
        <v>-0.89205670000000004</v>
      </c>
      <c r="K7" s="17">
        <v>1.5576129999999999</v>
      </c>
      <c r="L7" s="17">
        <v>-1.179068</v>
      </c>
      <c r="M7" s="17">
        <v>-0.51268469999999999</v>
      </c>
    </row>
    <row r="8" spans="1:13" s="28" customFormat="1" x14ac:dyDescent="0.2">
      <c r="A8" s="28">
        <v>31</v>
      </c>
      <c r="B8" s="28">
        <v>31</v>
      </c>
      <c r="C8" s="29" t="s">
        <v>304</v>
      </c>
      <c r="D8" s="28" t="s">
        <v>10</v>
      </c>
      <c r="E8" s="28" t="s">
        <v>30</v>
      </c>
      <c r="F8" s="28" t="s">
        <v>313</v>
      </c>
      <c r="H8" s="39">
        <v>-0.39733010000000002</v>
      </c>
      <c r="I8" s="28">
        <v>-0.1230909</v>
      </c>
      <c r="J8" s="28">
        <v>0.116102</v>
      </c>
      <c r="K8" s="28">
        <v>-0.39292009999999999</v>
      </c>
      <c r="L8" s="28">
        <v>-0.43278739999999999</v>
      </c>
      <c r="M8" s="28">
        <v>-0.27155639999999998</v>
      </c>
    </row>
    <row r="9" spans="1:13" s="28" customFormat="1" x14ac:dyDescent="0.2">
      <c r="C9" s="29"/>
      <c r="H9" s="39">
        <v>-0.60968365000000002</v>
      </c>
      <c r="I9" s="39">
        <v>0.46572254999999996</v>
      </c>
    </row>
    <row r="10" spans="1:13" s="30" customFormat="1" x14ac:dyDescent="0.2">
      <c r="A10" s="30">
        <v>32</v>
      </c>
      <c r="B10" s="30">
        <v>32</v>
      </c>
      <c r="C10" s="31" t="s">
        <v>314</v>
      </c>
      <c r="D10" s="30" t="s">
        <v>11</v>
      </c>
      <c r="E10" s="30" t="s">
        <v>31</v>
      </c>
      <c r="F10" s="30" t="s">
        <v>315</v>
      </c>
      <c r="H10" s="40">
        <v>-0.33276640000000002</v>
      </c>
      <c r="I10" s="30">
        <v>-0.75369660000000005</v>
      </c>
      <c r="J10" s="30">
        <v>-1.5781810000000001</v>
      </c>
      <c r="K10" s="30">
        <v>0.19369430000000001</v>
      </c>
      <c r="L10" s="30">
        <v>-0.63430339999999996</v>
      </c>
      <c r="M10" s="30">
        <v>-0.63898999999999995</v>
      </c>
    </row>
    <row r="11" spans="1:13" s="30" customFormat="1" x14ac:dyDescent="0.2">
      <c r="C11" s="31"/>
      <c r="H11" s="40">
        <v>-0.66646720000000004</v>
      </c>
      <c r="I11" s="40">
        <v>-0.75607385000000005</v>
      </c>
    </row>
    <row r="12" spans="1:13" s="17" customFormat="1" x14ac:dyDescent="0.2">
      <c r="A12" s="17">
        <v>34</v>
      </c>
      <c r="B12" s="17">
        <v>34</v>
      </c>
      <c r="C12" s="18" t="s">
        <v>308</v>
      </c>
      <c r="D12" s="17" t="s">
        <v>12</v>
      </c>
      <c r="E12" s="17" t="s">
        <v>32</v>
      </c>
      <c r="F12" s="17" t="s">
        <v>46</v>
      </c>
      <c r="H12" s="36">
        <v>-0.4424283</v>
      </c>
      <c r="I12" s="17">
        <v>0.10421469999999999</v>
      </c>
      <c r="J12" s="17">
        <v>-0.39557110000000001</v>
      </c>
      <c r="K12" s="17">
        <v>1.11137</v>
      </c>
      <c r="L12" s="17">
        <v>-0.30329980000000001</v>
      </c>
      <c r="M12" s="17">
        <v>-0.12228650000000001</v>
      </c>
    </row>
    <row r="13" spans="1:13" x14ac:dyDescent="0.2">
      <c r="A13">
        <v>41</v>
      </c>
      <c r="B13">
        <v>41</v>
      </c>
      <c r="C13" s="1" t="s">
        <v>47</v>
      </c>
      <c r="D13" t="s">
        <v>13</v>
      </c>
      <c r="E13" t="s">
        <v>13</v>
      </c>
      <c r="F13" t="s">
        <v>43</v>
      </c>
      <c r="H13" s="41">
        <v>2.240688</v>
      </c>
      <c r="I13">
        <v>0.39956330000000001</v>
      </c>
      <c r="J13">
        <v>0.30066150000000003</v>
      </c>
      <c r="K13">
        <v>1.259511</v>
      </c>
      <c r="L13">
        <v>0.91261729999999996</v>
      </c>
      <c r="M13">
        <v>1.20966</v>
      </c>
    </row>
    <row r="14" spans="1:13" x14ac:dyDescent="0.2">
      <c r="A14">
        <v>42</v>
      </c>
      <c r="B14">
        <v>42</v>
      </c>
      <c r="C14" s="1" t="s">
        <v>48</v>
      </c>
      <c r="D14" t="s">
        <v>14</v>
      </c>
      <c r="E14" t="s">
        <v>14</v>
      </c>
      <c r="F14" t="s">
        <v>44</v>
      </c>
      <c r="H14" s="41">
        <v>1.406782</v>
      </c>
      <c r="I14">
        <v>-0.24850539999999999</v>
      </c>
      <c r="J14">
        <v>-0.68914129999999996</v>
      </c>
      <c r="K14">
        <v>1.2314160000000001</v>
      </c>
      <c r="L14">
        <v>0.750224</v>
      </c>
      <c r="M14">
        <v>-0.27155639999999998</v>
      </c>
    </row>
    <row r="15" spans="1:13" x14ac:dyDescent="0.2">
      <c r="A15">
        <v>51</v>
      </c>
      <c r="B15">
        <v>51</v>
      </c>
      <c r="C15" s="1" t="s">
        <v>307</v>
      </c>
      <c r="D15" t="s">
        <v>15</v>
      </c>
      <c r="E15" t="s">
        <v>15</v>
      </c>
      <c r="F15" t="s">
        <v>49</v>
      </c>
      <c r="H15" s="41">
        <v>-0.59769070000000002</v>
      </c>
      <c r="I15">
        <v>-0.93718480000000004</v>
      </c>
      <c r="J15">
        <v>-0.90986659999999997</v>
      </c>
      <c r="K15">
        <v>0.3120636</v>
      </c>
      <c r="L15">
        <v>0.24028179999999999</v>
      </c>
      <c r="M15">
        <v>-0.63898999999999995</v>
      </c>
    </row>
    <row r="16" spans="1:13" x14ac:dyDescent="0.2">
      <c r="A16">
        <v>52</v>
      </c>
      <c r="B16">
        <v>52</v>
      </c>
      <c r="C16" s="1" t="s">
        <v>50</v>
      </c>
      <c r="D16" t="s">
        <v>16</v>
      </c>
      <c r="E16" t="s">
        <v>33</v>
      </c>
      <c r="F16" t="s">
        <v>305</v>
      </c>
      <c r="H16" s="41">
        <v>5.3406599999999999E-2</v>
      </c>
      <c r="I16">
        <v>-0.89274690000000001</v>
      </c>
      <c r="J16">
        <v>5.6470100000000002E-2</v>
      </c>
      <c r="K16">
        <v>0.91329510000000003</v>
      </c>
      <c r="L16">
        <v>1.3409679999999999</v>
      </c>
      <c r="M16">
        <v>-0.63898999999999995</v>
      </c>
    </row>
    <row r="17" spans="1:13" x14ac:dyDescent="0.2">
      <c r="A17">
        <v>71</v>
      </c>
      <c r="B17">
        <v>71</v>
      </c>
      <c r="C17" s="1" t="s">
        <v>55</v>
      </c>
      <c r="D17" t="s">
        <v>17</v>
      </c>
      <c r="E17" t="s">
        <v>17</v>
      </c>
      <c r="F17" t="s">
        <v>56</v>
      </c>
      <c r="H17" s="41">
        <v>-0.18540809999999999</v>
      </c>
      <c r="I17">
        <v>-0.93395550000000005</v>
      </c>
      <c r="J17">
        <v>0.60289890000000002</v>
      </c>
      <c r="K17">
        <v>-1.234389</v>
      </c>
      <c r="L17">
        <v>1.32982E-2</v>
      </c>
      <c r="M17">
        <v>-0.5930609</v>
      </c>
    </row>
    <row r="18" spans="1:13" s="32" customFormat="1" x14ac:dyDescent="0.2">
      <c r="A18" s="32">
        <v>72</v>
      </c>
      <c r="B18" s="32">
        <v>72</v>
      </c>
      <c r="C18" s="33" t="s">
        <v>60</v>
      </c>
      <c r="D18" s="32" t="s">
        <v>18</v>
      </c>
      <c r="E18" s="32" t="s">
        <v>34</v>
      </c>
      <c r="F18" s="32" t="s">
        <v>61</v>
      </c>
      <c r="H18" s="42">
        <v>0.45684639999999999</v>
      </c>
      <c r="I18" s="32">
        <v>-0.45130890000000001</v>
      </c>
      <c r="J18" s="32">
        <v>0.78638669999999999</v>
      </c>
      <c r="K18" s="32">
        <v>-1.5813630000000001</v>
      </c>
      <c r="L18" s="32">
        <v>6.26747E-2</v>
      </c>
      <c r="M18" s="32">
        <v>0.29107630000000001</v>
      </c>
    </row>
    <row r="19" spans="1:13" x14ac:dyDescent="0.2">
      <c r="A19">
        <v>73</v>
      </c>
      <c r="B19">
        <v>73</v>
      </c>
      <c r="C19" s="1" t="s">
        <v>62</v>
      </c>
      <c r="D19" t="s">
        <v>19</v>
      </c>
      <c r="E19" t="s">
        <v>19</v>
      </c>
      <c r="F19" t="s">
        <v>63</v>
      </c>
      <c r="H19" s="41">
        <v>1.588948</v>
      </c>
      <c r="I19">
        <v>1.6602330000000001</v>
      </c>
      <c r="J19">
        <v>0.5851113</v>
      </c>
      <c r="K19">
        <v>-0.56430170000000002</v>
      </c>
      <c r="L19">
        <v>8.2986999999999991E-3</v>
      </c>
      <c r="M19">
        <v>-0.61602539999999995</v>
      </c>
    </row>
    <row r="20" spans="1:13" s="32" customFormat="1" x14ac:dyDescent="0.2">
      <c r="A20" s="32">
        <v>74</v>
      </c>
      <c r="B20" s="32">
        <v>74</v>
      </c>
      <c r="C20" s="33" t="s">
        <v>60</v>
      </c>
      <c r="D20" s="32" t="s">
        <v>20</v>
      </c>
      <c r="E20" s="32" t="s">
        <v>35</v>
      </c>
      <c r="F20" s="32" t="s">
        <v>61</v>
      </c>
      <c r="H20" s="42">
        <v>1.2376689999999999</v>
      </c>
      <c r="I20" s="32">
        <v>1.1489309999999999</v>
      </c>
      <c r="J20" s="32">
        <v>1.490753</v>
      </c>
      <c r="K20" s="32">
        <v>-0.45336690000000002</v>
      </c>
      <c r="L20" s="32">
        <v>1.074803</v>
      </c>
      <c r="M20" s="32">
        <v>-0.27155639999999998</v>
      </c>
    </row>
    <row r="21" spans="1:13" s="32" customFormat="1" x14ac:dyDescent="0.2">
      <c r="C21" s="33"/>
      <c r="H21" s="42">
        <v>0.84725769999999989</v>
      </c>
      <c r="I21" s="42">
        <v>0.34881104999999996</v>
      </c>
    </row>
    <row r="22" spans="1:13" s="15" customFormat="1" x14ac:dyDescent="0.2">
      <c r="A22" s="15">
        <v>81</v>
      </c>
      <c r="B22" s="15">
        <v>81</v>
      </c>
      <c r="C22" s="34" t="s">
        <v>59</v>
      </c>
      <c r="D22" s="15" t="s">
        <v>21</v>
      </c>
      <c r="E22" s="15" t="s">
        <v>36</v>
      </c>
      <c r="F22" s="15" t="s">
        <v>306</v>
      </c>
      <c r="H22" s="35">
        <v>0.32307039999999998</v>
      </c>
      <c r="I22" s="15">
        <v>1.59206</v>
      </c>
      <c r="J22" s="15">
        <v>0.98965539999999996</v>
      </c>
      <c r="K22" s="15">
        <v>-1.407937</v>
      </c>
      <c r="L22" s="15">
        <v>0.30628840000000002</v>
      </c>
      <c r="M22" s="15">
        <v>1.634506</v>
      </c>
    </row>
    <row r="23" spans="1:13" x14ac:dyDescent="0.2">
      <c r="A23">
        <v>82</v>
      </c>
      <c r="B23">
        <v>82</v>
      </c>
      <c r="C23" s="1" t="s">
        <v>58</v>
      </c>
      <c r="D23" t="s">
        <v>22</v>
      </c>
      <c r="E23" t="s">
        <v>37</v>
      </c>
      <c r="F23" t="s">
        <v>57</v>
      </c>
      <c r="H23" s="41">
        <v>0.49251159999999999</v>
      </c>
      <c r="I23">
        <v>2.345812</v>
      </c>
      <c r="J23">
        <v>1.660142</v>
      </c>
      <c r="K23">
        <v>-1.0195970000000001</v>
      </c>
      <c r="L23">
        <v>0.99313220000000002</v>
      </c>
      <c r="M23">
        <v>3.1846160000000001</v>
      </c>
    </row>
    <row r="24" spans="1:13" x14ac:dyDescent="0.2">
      <c r="A24">
        <v>83</v>
      </c>
      <c r="B24">
        <v>83</v>
      </c>
      <c r="C24" s="1" t="s">
        <v>53</v>
      </c>
      <c r="D24" t="s">
        <v>23</v>
      </c>
      <c r="E24" t="s">
        <v>38</v>
      </c>
      <c r="F24" t="s">
        <v>54</v>
      </c>
      <c r="H24" s="41">
        <v>-1.495965</v>
      </c>
      <c r="I24">
        <v>-0.99854109999999996</v>
      </c>
      <c r="J24">
        <v>0.39854450000000002</v>
      </c>
      <c r="K24">
        <v>-1.3663909999999999</v>
      </c>
      <c r="L24">
        <v>0.70269959999999998</v>
      </c>
      <c r="M24">
        <v>-0.6275077</v>
      </c>
    </row>
    <row r="25" spans="1:13" x14ac:dyDescent="0.2">
      <c r="A25">
        <v>91</v>
      </c>
      <c r="B25">
        <v>91</v>
      </c>
      <c r="C25" s="1" t="s">
        <v>52</v>
      </c>
      <c r="D25" t="s">
        <v>24</v>
      </c>
      <c r="E25" t="s">
        <v>39</v>
      </c>
      <c r="F25" t="s">
        <v>51</v>
      </c>
      <c r="H25" s="41">
        <v>2.7380999999999999E-2</v>
      </c>
      <c r="I25">
        <v>-0.80812490000000003</v>
      </c>
      <c r="J25">
        <v>0.72882849999999999</v>
      </c>
      <c r="K25">
        <v>5.2198599999999998E-2</v>
      </c>
      <c r="L25">
        <v>1.519655</v>
      </c>
      <c r="M25">
        <v>-0.37489709999999998</v>
      </c>
    </row>
    <row r="26" spans="1:13" s="15" customFormat="1" ht="17" customHeight="1" x14ac:dyDescent="0.2">
      <c r="A26" s="15">
        <v>93</v>
      </c>
      <c r="B26" s="15">
        <v>93</v>
      </c>
      <c r="C26" s="34" t="s">
        <v>310</v>
      </c>
      <c r="D26" s="15" t="s">
        <v>25</v>
      </c>
      <c r="E26" s="15" t="s">
        <v>25</v>
      </c>
      <c r="F26" s="15" t="s">
        <v>309</v>
      </c>
      <c r="H26" s="35">
        <v>0.44866539999999999</v>
      </c>
      <c r="I26" s="15">
        <v>-0.65796480000000002</v>
      </c>
      <c r="J26" s="15">
        <v>0.64655890000000005</v>
      </c>
      <c r="K26" s="15">
        <v>-1.016168</v>
      </c>
      <c r="L26" s="15">
        <v>0.64452240000000005</v>
      </c>
      <c r="M26" s="15">
        <v>0.8651913</v>
      </c>
    </row>
    <row r="27" spans="1:13" s="15" customFormat="1" ht="17" customHeight="1" x14ac:dyDescent="0.2">
      <c r="C27" s="34"/>
      <c r="H27" s="35">
        <v>0.38586789999999999</v>
      </c>
      <c r="I27" s="35">
        <v>0.46704760000000001</v>
      </c>
    </row>
    <row r="29" spans="1:13" x14ac:dyDescent="0.2">
      <c r="A29" t="s">
        <v>324</v>
      </c>
    </row>
    <row r="30" spans="1:13" x14ac:dyDescent="0.2">
      <c r="A30" t="s">
        <v>325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8AA0-ABCF-DC48-874C-D394AAAF3902}">
  <dimension ref="A1:V60"/>
  <sheetViews>
    <sheetView tabSelected="1" zoomScale="83" zoomScaleNormal="92" workbookViewId="0">
      <selection activeCell="C34" sqref="C34"/>
    </sheetView>
  </sheetViews>
  <sheetFormatPr baseColWidth="10" defaultRowHeight="16" x14ac:dyDescent="0.2"/>
  <cols>
    <col min="1" max="1" width="43.33203125" customWidth="1"/>
    <col min="2" max="6" width="8.5" customWidth="1"/>
    <col min="17" max="17" width="71.6640625" customWidth="1"/>
    <col min="18" max="20" width="20.83203125" customWidth="1"/>
  </cols>
  <sheetData>
    <row r="1" spans="1:22" ht="49" x14ac:dyDescent="0.2">
      <c r="A1" s="59" t="s">
        <v>327</v>
      </c>
      <c r="B1" s="66" t="s">
        <v>352</v>
      </c>
      <c r="C1" s="66" t="s">
        <v>363</v>
      </c>
      <c r="D1" s="66" t="s">
        <v>351</v>
      </c>
      <c r="E1" s="66" t="s">
        <v>292</v>
      </c>
      <c r="F1" s="66" t="s">
        <v>350</v>
      </c>
      <c r="Q1" t="s">
        <v>327</v>
      </c>
      <c r="R1" t="s">
        <v>367</v>
      </c>
      <c r="S1" t="s">
        <v>366</v>
      </c>
      <c r="T1" t="s">
        <v>365</v>
      </c>
      <c r="U1" t="s">
        <v>292</v>
      </c>
      <c r="V1" t="s">
        <v>350</v>
      </c>
    </row>
    <row r="2" spans="1:22" x14ac:dyDescent="0.2">
      <c r="A2" s="61" t="s">
        <v>346</v>
      </c>
      <c r="B2" s="67"/>
      <c r="C2" s="68">
        <f>SUM(C3:C11)</f>
        <v>36.543413300000005</v>
      </c>
      <c r="D2" s="69">
        <v>-5.0056626757451726E-2</v>
      </c>
      <c r="E2" s="70"/>
      <c r="F2" s="70"/>
      <c r="Q2" t="s">
        <v>227</v>
      </c>
      <c r="R2">
        <v>5.8289607517688052E-2</v>
      </c>
      <c r="S2" s="64">
        <v>6.0173888710157157E-2</v>
      </c>
      <c r="T2" s="12">
        <f>((S2-R2)/R2)*100</f>
        <v>3.2326194543295168</v>
      </c>
      <c r="U2">
        <v>-0.60968365000000002</v>
      </c>
      <c r="V2">
        <v>0.46572254999999996</v>
      </c>
    </row>
    <row r="3" spans="1:22" x14ac:dyDescent="0.2">
      <c r="A3" s="60" t="s">
        <v>227</v>
      </c>
      <c r="B3" s="71">
        <v>1034.7846863313991</v>
      </c>
      <c r="C3" s="71">
        <v>4.1816870999999995</v>
      </c>
      <c r="D3" s="71">
        <v>-3.73152501056332</v>
      </c>
      <c r="E3" s="71">
        <v>-0.60968365000000002</v>
      </c>
      <c r="F3" s="71">
        <v>0.46572254999999996</v>
      </c>
      <c r="Q3" t="s">
        <v>238</v>
      </c>
      <c r="R3">
        <v>5.726123555935924E-2</v>
      </c>
      <c r="S3" s="64">
        <v>6.4987598153146281E-2</v>
      </c>
      <c r="T3" s="12">
        <f t="shared" ref="T3:T28" si="0">((S3-R3)/R3)*100</f>
        <v>13.493181763040358</v>
      </c>
      <c r="U3">
        <v>-0.59769070000000002</v>
      </c>
      <c r="V3">
        <v>-0.93718480000000004</v>
      </c>
    </row>
    <row r="4" spans="1:22" x14ac:dyDescent="0.2">
      <c r="A4" s="60" t="s">
        <v>238</v>
      </c>
      <c r="B4" s="71">
        <v>993.60991231463561</v>
      </c>
      <c r="C4" s="71">
        <v>4.2434854</v>
      </c>
      <c r="D4" s="71">
        <v>4.7742381769476481</v>
      </c>
      <c r="E4" s="71">
        <v>-0.59769070000000002</v>
      </c>
      <c r="F4" s="71">
        <v>-0.93718480000000004</v>
      </c>
      <c r="Q4" t="s">
        <v>221</v>
      </c>
      <c r="R4">
        <v>5.0459261694390099E-2</v>
      </c>
      <c r="S4" s="64">
        <v>5.3124536397689867E-2</v>
      </c>
      <c r="T4" s="12">
        <f t="shared" si="0"/>
        <v>5.2820327008393084</v>
      </c>
      <c r="U4">
        <v>-0.73246500000000003</v>
      </c>
      <c r="V4">
        <v>0.212094</v>
      </c>
    </row>
    <row r="5" spans="1:22" x14ac:dyDescent="0.2">
      <c r="A5" s="60" t="s">
        <v>221</v>
      </c>
      <c r="B5" s="71">
        <v>905.24965635074159</v>
      </c>
      <c r="C5" s="71">
        <v>4.0580904000000002</v>
      </c>
      <c r="D5" s="71">
        <v>-3.6485904798966602</v>
      </c>
      <c r="E5" s="72">
        <v>-0.73246500000000003</v>
      </c>
      <c r="F5" s="72">
        <v>0.212094</v>
      </c>
      <c r="H5" s="11"/>
      <c r="I5" s="11"/>
      <c r="J5" s="11"/>
      <c r="Q5" t="s">
        <v>231</v>
      </c>
      <c r="R5">
        <v>5.0905388858073004E-2</v>
      </c>
      <c r="S5" s="64">
        <v>5.3394442284447327E-2</v>
      </c>
      <c r="T5" s="12">
        <f t="shared" si="0"/>
        <v>4.8895676513029676</v>
      </c>
      <c r="U5">
        <v>-0.66646720000000004</v>
      </c>
      <c r="V5">
        <v>-0.75607385000000005</v>
      </c>
    </row>
    <row r="6" spans="1:22" x14ac:dyDescent="0.2">
      <c r="A6" s="60" t="s">
        <v>231</v>
      </c>
      <c r="B6" s="71">
        <v>887.50584558349465</v>
      </c>
      <c r="C6" s="71">
        <v>4.1301885</v>
      </c>
      <c r="D6" s="71">
        <v>-1.7677062439160014</v>
      </c>
      <c r="E6" s="71">
        <v>-0.66646720000000004</v>
      </c>
      <c r="F6" s="71">
        <v>-0.75607385000000005</v>
      </c>
      <c r="Q6" t="s">
        <v>236</v>
      </c>
      <c r="R6">
        <v>4.9716801889136908E-2</v>
      </c>
      <c r="S6" s="64">
        <v>5.2928311715650662E-2</v>
      </c>
      <c r="T6" s="12">
        <f t="shared" si="0"/>
        <v>6.459606620866472</v>
      </c>
      <c r="U6">
        <v>-0.4424283</v>
      </c>
      <c r="V6">
        <v>0.10421469999999999</v>
      </c>
    </row>
    <row r="7" spans="1:22" ht="25" x14ac:dyDescent="0.2">
      <c r="A7" s="60" t="s">
        <v>236</v>
      </c>
      <c r="B7" s="71">
        <v>884.78955448097997</v>
      </c>
      <c r="C7" s="71">
        <v>4.0683902000000005</v>
      </c>
      <c r="D7" s="71">
        <v>-5.7009944621339557</v>
      </c>
      <c r="E7" s="72">
        <v>-0.4424283</v>
      </c>
      <c r="F7" s="72">
        <v>0.10421469999999999</v>
      </c>
      <c r="Q7" t="s">
        <v>261</v>
      </c>
      <c r="R7">
        <v>5.1475910603162325E-2</v>
      </c>
      <c r="S7" s="64">
        <v>5.0353735304468454E-2</v>
      </c>
      <c r="T7" s="12">
        <f t="shared" si="0"/>
        <v>-2.1800008694259652</v>
      </c>
      <c r="U7">
        <v>0.38586789999999999</v>
      </c>
      <c r="V7">
        <v>0.46704760000000001</v>
      </c>
    </row>
    <row r="8" spans="1:22" ht="25" x14ac:dyDescent="0.2">
      <c r="A8" s="60" t="s">
        <v>261</v>
      </c>
      <c r="B8" s="71">
        <v>840.74627208252718</v>
      </c>
      <c r="C8" s="71">
        <v>4.3464825999999999</v>
      </c>
      <c r="D8" s="71">
        <v>2.53325988237017</v>
      </c>
      <c r="E8" s="71">
        <v>0.38586789999999999</v>
      </c>
      <c r="F8" s="71">
        <v>0.46704760000000001</v>
      </c>
      <c r="H8" s="14"/>
      <c r="Q8" t="s">
        <v>230</v>
      </c>
      <c r="R8">
        <v>4.3447575498463557E-2</v>
      </c>
      <c r="S8" s="64">
        <v>4.8179751969465064E-2</v>
      </c>
      <c r="T8" s="12">
        <f t="shared" si="0"/>
        <v>10.891692842950123</v>
      </c>
      <c r="U8">
        <v>-0.66646720000000004</v>
      </c>
      <c r="V8">
        <v>-0.75607385000000005</v>
      </c>
    </row>
    <row r="9" spans="1:22" x14ac:dyDescent="0.2">
      <c r="A9" s="60" t="s">
        <v>230</v>
      </c>
      <c r="B9" s="71">
        <v>811.54080012894917</v>
      </c>
      <c r="C9" s="71">
        <v>3.2753115999999998</v>
      </c>
      <c r="D9" s="71">
        <v>8.788736314431894</v>
      </c>
      <c r="E9" s="71">
        <v>-0.66646720000000004</v>
      </c>
      <c r="F9" s="71">
        <v>-0.75607385000000005</v>
      </c>
      <c r="Q9" t="s">
        <v>228</v>
      </c>
      <c r="R9">
        <v>4.6851818833602718E-2</v>
      </c>
      <c r="S9" s="64">
        <v>4.7652349662007945E-2</v>
      </c>
      <c r="T9" s="12">
        <f t="shared" si="0"/>
        <v>1.7086440790022781</v>
      </c>
      <c r="U9">
        <v>-0.60968365000000002</v>
      </c>
      <c r="V9">
        <v>0.46572254999999996</v>
      </c>
    </row>
    <row r="10" spans="1:22" x14ac:dyDescent="0.2">
      <c r="A10" s="60" t="s">
        <v>228</v>
      </c>
      <c r="B10" s="71">
        <v>807.90708123791092</v>
      </c>
      <c r="C10" s="71">
        <v>4.0477907000000002</v>
      </c>
      <c r="D10" s="71">
        <v>-0.80673884645271132</v>
      </c>
      <c r="E10" s="71">
        <v>-0.60968365000000002</v>
      </c>
      <c r="F10" s="71">
        <v>0.46572254999999996</v>
      </c>
      <c r="Q10" t="s">
        <v>251</v>
      </c>
      <c r="R10">
        <v>4.6123687200029809E-2</v>
      </c>
      <c r="S10" s="64">
        <v>4.6371460087352892E-2</v>
      </c>
      <c r="T10" s="12">
        <f t="shared" si="0"/>
        <v>0.53719228093915961</v>
      </c>
      <c r="U10">
        <v>0.84725769999999989</v>
      </c>
      <c r="V10">
        <v>0.34881104999999996</v>
      </c>
    </row>
    <row r="11" spans="1:22" x14ac:dyDescent="0.2">
      <c r="A11" s="60" t="s">
        <v>251</v>
      </c>
      <c r="B11" s="71">
        <v>773.54084364925848</v>
      </c>
      <c r="C11" s="71">
        <v>4.1919867999999996</v>
      </c>
      <c r="D11" s="71">
        <v>0.54519494193064644</v>
      </c>
      <c r="E11" s="71">
        <v>0.84725769999999989</v>
      </c>
      <c r="F11" s="71">
        <v>0.34881104999999996</v>
      </c>
      <c r="Q11" t="s">
        <v>254</v>
      </c>
      <c r="R11">
        <v>3.8542781820075742E-2</v>
      </c>
      <c r="S11" s="64">
        <v>3.7440522483869476E-2</v>
      </c>
      <c r="T11" s="12">
        <f t="shared" si="0"/>
        <v>-2.8598333699726175</v>
      </c>
      <c r="U11">
        <v>-1.495965</v>
      </c>
      <c r="V11">
        <v>-0.99854109999999996</v>
      </c>
    </row>
    <row r="12" spans="1:22" x14ac:dyDescent="0.2">
      <c r="A12" s="61" t="s">
        <v>347</v>
      </c>
      <c r="B12" s="67"/>
      <c r="C12" s="68">
        <f>SUM(C13:C21)</f>
        <v>34.421670800000001</v>
      </c>
      <c r="D12" s="69">
        <v>0.21748101780112586</v>
      </c>
      <c r="E12" s="71"/>
      <c r="F12" s="71"/>
      <c r="Q12" t="s">
        <v>232</v>
      </c>
      <c r="R12">
        <v>3.7387410158216762E-2</v>
      </c>
      <c r="S12" s="64">
        <v>3.6633131598482915E-2</v>
      </c>
      <c r="T12" s="12">
        <f t="shared" si="0"/>
        <v>-2.017466726210444</v>
      </c>
      <c r="U12">
        <v>-0.66646720000000004</v>
      </c>
      <c r="V12">
        <v>-0.75607385000000005</v>
      </c>
    </row>
    <row r="13" spans="1:22" ht="25" x14ac:dyDescent="0.2">
      <c r="A13" s="60" t="s">
        <v>254</v>
      </c>
      <c r="B13" s="71">
        <v>640.09315473887807</v>
      </c>
      <c r="C13" s="71">
        <v>4.4082809999999997</v>
      </c>
      <c r="D13" s="71">
        <v>-0.57315992333519383</v>
      </c>
      <c r="E13" s="71">
        <v>-1.495965</v>
      </c>
      <c r="F13" s="71">
        <v>-0.99854109999999996</v>
      </c>
      <c r="Q13" t="s">
        <v>244</v>
      </c>
      <c r="R13">
        <v>4.1428605852599498E-2</v>
      </c>
      <c r="S13" s="64">
        <v>3.3961218437909717E-2</v>
      </c>
      <c r="T13" s="12">
        <f t="shared" si="0"/>
        <v>-18.024713265173101</v>
      </c>
      <c r="U13">
        <v>5.3406599999999999E-2</v>
      </c>
      <c r="V13">
        <v>-0.89274690000000001</v>
      </c>
    </row>
    <row r="14" spans="1:22" x14ac:dyDescent="0.2">
      <c r="A14" s="60" t="s">
        <v>232</v>
      </c>
      <c r="B14" s="71">
        <v>632.48004126370097</v>
      </c>
      <c r="C14" s="71">
        <v>3.4298073999999996</v>
      </c>
      <c r="D14" s="71">
        <v>-1.6278523394637263</v>
      </c>
      <c r="E14" s="71">
        <v>-0.66646720000000004</v>
      </c>
      <c r="F14" s="71">
        <v>-0.75607385000000005</v>
      </c>
      <c r="Q14" t="s">
        <v>222</v>
      </c>
      <c r="R14">
        <v>3.6426771375104028E-2</v>
      </c>
      <c r="S14" s="64">
        <v>3.6598229975195309E-2</v>
      </c>
      <c r="T14" s="12">
        <f t="shared" si="0"/>
        <v>0.47069392542558786</v>
      </c>
      <c r="U14">
        <v>-1.13485495</v>
      </c>
      <c r="V14">
        <v>-0.47693655000000001</v>
      </c>
    </row>
    <row r="15" spans="1:22" x14ac:dyDescent="0.2">
      <c r="A15" s="60" t="s">
        <v>244</v>
      </c>
      <c r="B15" s="71">
        <v>628.38667117988382</v>
      </c>
      <c r="C15" s="71">
        <v>4.2228859999999999</v>
      </c>
      <c r="D15" s="71">
        <v>-6.6619416200200456</v>
      </c>
      <c r="E15" s="71">
        <v>5.3406599999999999E-2</v>
      </c>
      <c r="F15" s="71">
        <v>-0.89274690000000001</v>
      </c>
      <c r="Q15" t="s">
        <v>263</v>
      </c>
      <c r="R15">
        <v>3.7134713312218293E-2</v>
      </c>
      <c r="S15" s="64">
        <v>3.258531888874952E-2</v>
      </c>
      <c r="T15" s="12">
        <f t="shared" si="0"/>
        <v>-12.251055731112652</v>
      </c>
      <c r="U15">
        <v>0.49251159999999999</v>
      </c>
      <c r="V15">
        <v>2.345812</v>
      </c>
    </row>
    <row r="16" spans="1:22" x14ac:dyDescent="0.2">
      <c r="A16" s="60" t="s">
        <v>222</v>
      </c>
      <c r="B16" s="71">
        <v>611.33121244358472</v>
      </c>
      <c r="C16" s="71">
        <v>3.6461015999999997</v>
      </c>
      <c r="D16" s="71">
        <v>0.31995542855963782</v>
      </c>
      <c r="E16" s="72">
        <v>-1.13485495</v>
      </c>
      <c r="F16" s="72">
        <v>-0.47693655000000001</v>
      </c>
      <c r="Q16" t="s">
        <v>255</v>
      </c>
      <c r="R16">
        <v>3.533262008315189E-2</v>
      </c>
      <c r="S16" s="64">
        <v>3.4820573962413372E-2</v>
      </c>
      <c r="T16" s="12">
        <f t="shared" si="0"/>
        <v>-1.4492163885199221</v>
      </c>
      <c r="U16">
        <v>-0.18540809999999999</v>
      </c>
      <c r="V16">
        <v>-0.93395550000000005</v>
      </c>
    </row>
    <row r="17" spans="1:22" x14ac:dyDescent="0.2">
      <c r="A17" s="60" t="s">
        <v>263</v>
      </c>
      <c r="B17" s="71">
        <v>583.05179142488726</v>
      </c>
      <c r="C17" s="71">
        <v>4.1404882000000001</v>
      </c>
      <c r="D17" s="71">
        <v>-0.99664575786015308</v>
      </c>
      <c r="E17" s="71">
        <v>0.49251159999999999</v>
      </c>
      <c r="F17" s="71">
        <v>2.345812</v>
      </c>
      <c r="Q17" t="s">
        <v>223</v>
      </c>
      <c r="R17">
        <v>3.1871064061291428E-2</v>
      </c>
      <c r="S17" s="64">
        <v>3.450801053608217E-2</v>
      </c>
      <c r="T17" s="12">
        <f t="shared" si="0"/>
        <v>8.273794905998793</v>
      </c>
      <c r="U17">
        <v>-0.73246500000000003</v>
      </c>
      <c r="V17">
        <v>0.212094</v>
      </c>
    </row>
    <row r="18" spans="1:22" x14ac:dyDescent="0.2">
      <c r="A18" s="60" t="s">
        <v>255</v>
      </c>
      <c r="B18" s="71">
        <v>579.49193165699546</v>
      </c>
      <c r="C18" s="71">
        <v>3.9859923999999998</v>
      </c>
      <c r="D18" s="71">
        <v>2.3133034573774029</v>
      </c>
      <c r="E18" s="71">
        <v>-0.18540809999999999</v>
      </c>
      <c r="F18" s="71">
        <v>-0.93395550000000005</v>
      </c>
      <c r="Q18" t="s">
        <v>262</v>
      </c>
      <c r="R18">
        <v>3.4209812447839112E-2</v>
      </c>
      <c r="S18" s="64">
        <v>3.1967172360744638E-2</v>
      </c>
      <c r="T18" s="12">
        <f t="shared" si="0"/>
        <v>-6.5555462793428223</v>
      </c>
      <c r="U18">
        <v>0.38586789999999999</v>
      </c>
      <c r="V18">
        <v>0.46704760000000001</v>
      </c>
    </row>
    <row r="19" spans="1:22" x14ac:dyDescent="0.2">
      <c r="A19" s="60" t="s">
        <v>223</v>
      </c>
      <c r="B19" s="71">
        <v>559.66694326241145</v>
      </c>
      <c r="C19" s="71">
        <v>3.2238129999999998</v>
      </c>
      <c r="D19" s="71">
        <v>3.0277221414517648</v>
      </c>
      <c r="E19" s="72">
        <v>-0.73246500000000003</v>
      </c>
      <c r="F19" s="72">
        <v>0.212094</v>
      </c>
      <c r="Q19" t="s">
        <v>237</v>
      </c>
      <c r="R19">
        <v>3.2080776392248919E-2</v>
      </c>
      <c r="S19" s="64">
        <v>2.8378509895150384E-2</v>
      </c>
      <c r="T19" s="12">
        <f t="shared" si="0"/>
        <v>-11.540451676827388</v>
      </c>
      <c r="U19">
        <v>-0.4424283</v>
      </c>
      <c r="V19">
        <v>0.10421469999999999</v>
      </c>
    </row>
    <row r="20" spans="1:22" ht="25" x14ac:dyDescent="0.2">
      <c r="A20" s="60" t="s">
        <v>262</v>
      </c>
      <c r="B20" s="71">
        <v>552.06845164410061</v>
      </c>
      <c r="C20" s="71">
        <v>4.0477907000000002</v>
      </c>
      <c r="D20" s="71">
        <v>3.0882846783555222</v>
      </c>
      <c r="E20" s="71">
        <v>0.38586789999999999</v>
      </c>
      <c r="F20" s="71">
        <v>0.46704760000000001</v>
      </c>
      <c r="Q20" t="s">
        <v>224</v>
      </c>
      <c r="R20">
        <v>2.9262034254410329E-2</v>
      </c>
      <c r="S20" s="64">
        <v>2.8509197084571742E-2</v>
      </c>
      <c r="T20" s="12">
        <f t="shared" si="0"/>
        <v>-2.5727437924966559</v>
      </c>
      <c r="U20">
        <v>2.240688</v>
      </c>
      <c r="V20">
        <v>0.39956330000000001</v>
      </c>
    </row>
    <row r="21" spans="1:22" ht="25" x14ac:dyDescent="0.2">
      <c r="A21" s="60" t="s">
        <v>237</v>
      </c>
      <c r="B21" s="71">
        <v>492.53462411347516</v>
      </c>
      <c r="C21" s="71">
        <v>3.3165105000000001</v>
      </c>
      <c r="D21" s="71">
        <v>4.5850028214896348</v>
      </c>
      <c r="E21" s="72">
        <v>-0.4424283</v>
      </c>
      <c r="F21" s="72">
        <v>0.10421469999999999</v>
      </c>
      <c r="Q21" t="s">
        <v>264</v>
      </c>
      <c r="R21">
        <v>3.1542818673705786E-2</v>
      </c>
      <c r="S21" s="64">
        <v>2.7047206864635465E-2</v>
      </c>
      <c r="T21" s="12">
        <f t="shared" si="0"/>
        <v>-14.25240989264501</v>
      </c>
      <c r="U21">
        <v>0.38586789999999999</v>
      </c>
      <c r="V21">
        <v>0.46704760000000001</v>
      </c>
    </row>
    <row r="22" spans="1:22" x14ac:dyDescent="0.2">
      <c r="A22" s="61" t="s">
        <v>348</v>
      </c>
      <c r="B22" s="67"/>
      <c r="C22" s="68">
        <f>SUM(C23:C31)</f>
        <v>29.0349161</v>
      </c>
      <c r="D22" s="69">
        <v>-0.19482852922727714</v>
      </c>
      <c r="E22" s="71"/>
      <c r="F22" s="71"/>
      <c r="Q22" t="s">
        <v>242</v>
      </c>
      <c r="R22">
        <v>2.8744266232325837E-2</v>
      </c>
      <c r="S22" s="64">
        <v>2.6630714160070068E-2</v>
      </c>
      <c r="T22" s="12">
        <f t="shared" si="0"/>
        <v>-7.3529519076011951</v>
      </c>
      <c r="U22">
        <v>1.588948</v>
      </c>
      <c r="V22">
        <v>1.6602330000000001</v>
      </c>
    </row>
    <row r="23" spans="1:22" x14ac:dyDescent="0.2">
      <c r="A23" s="60" t="s">
        <v>224</v>
      </c>
      <c r="B23" s="71">
        <v>488.58972211476464</v>
      </c>
      <c r="C23" s="71">
        <v>3.3989081999999997</v>
      </c>
      <c r="D23" s="71">
        <v>0.50340577012349375</v>
      </c>
      <c r="E23" s="71">
        <v>2.240688</v>
      </c>
      <c r="F23" s="71">
        <v>0.39956330000000001</v>
      </c>
      <c r="Q23" t="s">
        <v>233</v>
      </c>
      <c r="R23">
        <v>2.733684900499931E-2</v>
      </c>
      <c r="S23" s="64">
        <v>2.781620596440566E-2</v>
      </c>
      <c r="T23" s="12">
        <f t="shared" si="0"/>
        <v>1.7535194320262948</v>
      </c>
      <c r="U23">
        <v>-0.66646720000000004</v>
      </c>
      <c r="V23">
        <v>-0.75607385000000005</v>
      </c>
    </row>
    <row r="24" spans="1:22" x14ac:dyDescent="0.2">
      <c r="A24" s="60" t="s">
        <v>264</v>
      </c>
      <c r="B24" s="71">
        <v>468.66050612508059</v>
      </c>
      <c r="C24" s="71">
        <v>3.9344938000000003</v>
      </c>
      <c r="D24" s="71">
        <v>0.71388344798001402</v>
      </c>
      <c r="E24" s="71">
        <v>0.38586789999999999</v>
      </c>
      <c r="F24" s="71">
        <v>0.46704760000000001</v>
      </c>
      <c r="Q24" t="s">
        <v>239</v>
      </c>
      <c r="R24">
        <v>2.4882823964478096E-2</v>
      </c>
      <c r="S24" s="64">
        <v>2.7077454938151387E-2</v>
      </c>
      <c r="T24" s="12">
        <f t="shared" si="0"/>
        <v>8.8198629577023659</v>
      </c>
      <c r="U24">
        <v>-0.59769070000000002</v>
      </c>
      <c r="V24">
        <v>-0.93718480000000004</v>
      </c>
    </row>
    <row r="25" spans="1:22" x14ac:dyDescent="0.2">
      <c r="A25" s="60" t="s">
        <v>242</v>
      </c>
      <c r="B25" s="71">
        <v>468.59039619600264</v>
      </c>
      <c r="C25" s="71">
        <v>3.4195076999999996</v>
      </c>
      <c r="D25" s="71">
        <v>-8.4012531979384075</v>
      </c>
      <c r="E25" s="71">
        <v>1.588948</v>
      </c>
      <c r="F25" s="71">
        <v>1.6602330000000001</v>
      </c>
      <c r="Q25" t="s">
        <v>246</v>
      </c>
      <c r="R25">
        <v>2.2574685762883837E-2</v>
      </c>
      <c r="S25" s="64">
        <v>2.3798253532373886E-2</v>
      </c>
      <c r="T25" s="12">
        <f t="shared" si="0"/>
        <v>5.420087713919715</v>
      </c>
      <c r="U25">
        <v>5.3406599999999999E-2</v>
      </c>
      <c r="V25">
        <v>-0.89274690000000001</v>
      </c>
    </row>
    <row r="26" spans="1:22" x14ac:dyDescent="0.2">
      <c r="A26" s="60" t="s">
        <v>233</v>
      </c>
      <c r="B26" s="71">
        <v>458.30035815602844</v>
      </c>
      <c r="C26" s="71">
        <v>3.2856112999999998</v>
      </c>
      <c r="D26" s="71">
        <v>3.9690391861021523</v>
      </c>
      <c r="E26" s="71">
        <v>-0.66646720000000004</v>
      </c>
      <c r="F26" s="71">
        <v>-0.75607385000000005</v>
      </c>
      <c r="Q26" t="s">
        <v>247</v>
      </c>
      <c r="R26">
        <v>2.2893161942505617E-2</v>
      </c>
      <c r="S26" s="64">
        <v>2.1994615200033402E-2</v>
      </c>
      <c r="T26" s="12">
        <f t="shared" si="0"/>
        <v>-3.9249569138978946</v>
      </c>
      <c r="U26">
        <v>1.406782</v>
      </c>
      <c r="V26">
        <v>-0.24850539999999999</v>
      </c>
    </row>
    <row r="27" spans="1:22" ht="25" x14ac:dyDescent="0.2">
      <c r="A27" s="60" t="s">
        <v>239</v>
      </c>
      <c r="B27" s="71">
        <v>415.11751579626053</v>
      </c>
      <c r="C27" s="71">
        <v>3.0796169</v>
      </c>
      <c r="D27" s="71">
        <v>2.3909110253291717</v>
      </c>
      <c r="E27" s="71">
        <v>-0.59769070000000002</v>
      </c>
      <c r="F27" s="71">
        <v>-0.93718480000000004</v>
      </c>
      <c r="Q27" t="s">
        <v>249</v>
      </c>
      <c r="R27">
        <v>1.924924737198646E-2</v>
      </c>
      <c r="S27" s="64">
        <v>1.8443568928426905E-2</v>
      </c>
      <c r="T27" s="12">
        <f t="shared" si="0"/>
        <v>-4.1855062070222173</v>
      </c>
      <c r="U27">
        <v>2.7380999999999999E-2</v>
      </c>
      <c r="V27">
        <v>-0.80812490000000003</v>
      </c>
    </row>
    <row r="28" spans="1:22" x14ac:dyDescent="0.2">
      <c r="A28" s="60" t="s">
        <v>246</v>
      </c>
      <c r="B28" s="71">
        <v>404.38282333978083</v>
      </c>
      <c r="C28" s="71">
        <v>3.2444123999999999</v>
      </c>
      <c r="D28" s="71">
        <v>0.42977582011460447</v>
      </c>
      <c r="E28" s="71">
        <v>5.3406599999999999E-2</v>
      </c>
      <c r="F28" s="71">
        <v>-0.89274690000000001</v>
      </c>
      <c r="Q28" t="s">
        <v>248</v>
      </c>
      <c r="R28">
        <v>1.4568494196236471E-2</v>
      </c>
      <c r="S28" s="64">
        <v>1.4624167953320163E-2</v>
      </c>
      <c r="T28" s="12">
        <f t="shared" si="0"/>
        <v>0.38215176073635765</v>
      </c>
      <c r="U28">
        <v>5.3406599999999999E-2</v>
      </c>
      <c r="V28">
        <v>-0.89274690000000001</v>
      </c>
    </row>
    <row r="29" spans="1:22" ht="25" x14ac:dyDescent="0.2">
      <c r="A29" s="60" t="s">
        <v>247</v>
      </c>
      <c r="B29" s="71">
        <v>371.84844197292068</v>
      </c>
      <c r="C29" s="71">
        <v>3.1723143</v>
      </c>
      <c r="D29" s="71">
        <v>-0.26969584949385539</v>
      </c>
      <c r="E29" s="71">
        <v>1.406782</v>
      </c>
      <c r="F29" s="71">
        <v>-0.24850539999999999</v>
      </c>
    </row>
    <row r="30" spans="1:22" x14ac:dyDescent="0.2">
      <c r="A30" s="60" t="s">
        <v>249</v>
      </c>
      <c r="B30" s="71">
        <v>308.62015860735011</v>
      </c>
      <c r="C30" s="71">
        <v>2.9045215999999998</v>
      </c>
      <c r="D30" s="71">
        <v>-0.84541289002636288</v>
      </c>
      <c r="E30" s="71">
        <v>2.7380999999999999E-2</v>
      </c>
      <c r="F30" s="71">
        <v>-0.80812490000000003</v>
      </c>
    </row>
    <row r="31" spans="1:22" x14ac:dyDescent="0.2">
      <c r="A31" s="60" t="s">
        <v>248</v>
      </c>
      <c r="B31" s="71">
        <v>230.85475016118636</v>
      </c>
      <c r="C31" s="71">
        <v>2.5955299000000003</v>
      </c>
      <c r="D31" s="71">
        <v>2.4819594642307395E-2</v>
      </c>
      <c r="E31" s="71">
        <v>5.3406599999999999E-2</v>
      </c>
      <c r="F31" s="71">
        <v>-0.89274690000000001</v>
      </c>
    </row>
    <row r="33" spans="2:3" x14ac:dyDescent="0.2">
      <c r="C33">
        <f>CORREL(D3:D31,E3:E31)</f>
        <v>-0.20663824480941848</v>
      </c>
    </row>
    <row r="34" spans="2:3" x14ac:dyDescent="0.2">
      <c r="B34" s="12"/>
    </row>
    <row r="35" spans="2:3" x14ac:dyDescent="0.2">
      <c r="B35" s="12"/>
    </row>
    <row r="36" spans="2:3" x14ac:dyDescent="0.2">
      <c r="B36" s="12"/>
    </row>
    <row r="37" spans="2:3" x14ac:dyDescent="0.2">
      <c r="B37" s="12"/>
    </row>
    <row r="38" spans="2:3" x14ac:dyDescent="0.2">
      <c r="B38" s="12"/>
    </row>
    <row r="39" spans="2:3" x14ac:dyDescent="0.2">
      <c r="B39" s="12"/>
    </row>
    <row r="40" spans="2:3" x14ac:dyDescent="0.2">
      <c r="B40" s="12"/>
    </row>
    <row r="41" spans="2:3" x14ac:dyDescent="0.2">
      <c r="B41" s="12"/>
    </row>
    <row r="42" spans="2:3" x14ac:dyDescent="0.2">
      <c r="B42" s="12"/>
    </row>
    <row r="43" spans="2:3" x14ac:dyDescent="0.2">
      <c r="B43" s="12"/>
    </row>
    <row r="44" spans="2:3" x14ac:dyDescent="0.2">
      <c r="B44" s="12"/>
    </row>
    <row r="45" spans="2:3" x14ac:dyDescent="0.2">
      <c r="B45" s="12"/>
    </row>
    <row r="46" spans="2:3" x14ac:dyDescent="0.2">
      <c r="B46" s="12"/>
    </row>
    <row r="47" spans="2:3" x14ac:dyDescent="0.2">
      <c r="B47" s="12"/>
    </row>
    <row r="48" spans="2:3" x14ac:dyDescent="0.2">
      <c r="B48" s="12"/>
    </row>
    <row r="49" spans="2:2" x14ac:dyDescent="0.2">
      <c r="B49" s="12"/>
    </row>
    <row r="50" spans="2:2" x14ac:dyDescent="0.2">
      <c r="B50" s="12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  <row r="60" spans="2:2" x14ac:dyDescent="0.2">
      <c r="B60" s="12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2BB7-19B1-244A-9D3A-A26244B365F2}">
  <dimension ref="A1:H541"/>
  <sheetViews>
    <sheetView workbookViewId="0">
      <selection activeCell="F2" sqref="F2:H12"/>
    </sheetView>
  </sheetViews>
  <sheetFormatPr baseColWidth="10" defaultRowHeight="16" x14ac:dyDescent="0.2"/>
  <sheetData>
    <row r="1" spans="1:8" x14ac:dyDescent="0.2">
      <c r="A1" t="s">
        <v>388</v>
      </c>
      <c r="B1" t="s">
        <v>389</v>
      </c>
      <c r="C1" t="s">
        <v>390</v>
      </c>
      <c r="D1" t="s">
        <v>391</v>
      </c>
    </row>
    <row r="2" spans="1:8" x14ac:dyDescent="0.2">
      <c r="A2">
        <v>1997</v>
      </c>
      <c r="B2" t="s">
        <v>392</v>
      </c>
      <c r="C2" t="s">
        <v>221</v>
      </c>
      <c r="D2">
        <v>38.299999999999997</v>
      </c>
      <c r="F2" t="s">
        <v>402</v>
      </c>
      <c r="G2" t="s">
        <v>404</v>
      </c>
      <c r="H2" t="s">
        <v>403</v>
      </c>
    </row>
    <row r="3" spans="1:8" x14ac:dyDescent="0.2">
      <c r="A3">
        <v>2018</v>
      </c>
      <c r="B3" t="s">
        <v>392</v>
      </c>
      <c r="C3" t="s">
        <v>221</v>
      </c>
      <c r="D3">
        <v>37</v>
      </c>
      <c r="F3">
        <v>28.901734104046241</v>
      </c>
      <c r="G3">
        <v>34.43435177539223</v>
      </c>
      <c r="H3">
        <v>36.663914120561515</v>
      </c>
    </row>
    <row r="4" spans="1:8" x14ac:dyDescent="0.2">
      <c r="A4">
        <v>1997</v>
      </c>
      <c r="B4" t="s">
        <v>392</v>
      </c>
      <c r="C4" t="s">
        <v>222</v>
      </c>
      <c r="D4">
        <v>36.799999999999997</v>
      </c>
      <c r="F4">
        <v>29.562788699108395</v>
      </c>
      <c r="G4">
        <v>34.053066924481691</v>
      </c>
      <c r="H4">
        <v>36.384144376409921</v>
      </c>
    </row>
    <row r="5" spans="1:8" x14ac:dyDescent="0.2">
      <c r="A5">
        <v>2018</v>
      </c>
      <c r="B5" t="s">
        <v>392</v>
      </c>
      <c r="C5" t="s">
        <v>222</v>
      </c>
      <c r="D5">
        <v>36.1</v>
      </c>
      <c r="F5">
        <v>28.728348119983103</v>
      </c>
      <c r="G5">
        <v>34.959864807773556</v>
      </c>
      <c r="H5">
        <v>36.311787072243348</v>
      </c>
    </row>
    <row r="6" spans="1:8" x14ac:dyDescent="0.2">
      <c r="A6">
        <v>1997</v>
      </c>
      <c r="B6" t="s">
        <v>392</v>
      </c>
      <c r="C6" t="s">
        <v>223</v>
      </c>
      <c r="D6">
        <v>34.9</v>
      </c>
      <c r="F6">
        <v>29.213483146067414</v>
      </c>
      <c r="G6">
        <v>35.172552166934189</v>
      </c>
      <c r="H6">
        <v>35.613964686998393</v>
      </c>
    </row>
    <row r="7" spans="1:8" x14ac:dyDescent="0.2">
      <c r="A7">
        <v>2018</v>
      </c>
      <c r="B7" t="s">
        <v>392</v>
      </c>
      <c r="C7" t="s">
        <v>223</v>
      </c>
      <c r="D7">
        <v>35.9</v>
      </c>
      <c r="F7">
        <v>28.219696969696972</v>
      </c>
      <c r="G7">
        <v>35.436602870813388</v>
      </c>
      <c r="H7">
        <v>36.617829137432942</v>
      </c>
    </row>
    <row r="8" spans="1:8" x14ac:dyDescent="0.2">
      <c r="A8">
        <v>1997</v>
      </c>
      <c r="B8" t="s">
        <v>392</v>
      </c>
      <c r="C8" t="s">
        <v>224</v>
      </c>
      <c r="D8">
        <v>32.6</v>
      </c>
      <c r="F8">
        <v>28.910441601320684</v>
      </c>
      <c r="G8">
        <v>34.471729261246402</v>
      </c>
      <c r="H8">
        <v>36.343700159489636</v>
      </c>
    </row>
    <row r="9" spans="1:8" x14ac:dyDescent="0.2">
      <c r="A9">
        <v>2018</v>
      </c>
      <c r="B9" t="s">
        <v>392</v>
      </c>
      <c r="C9" t="s">
        <v>224</v>
      </c>
      <c r="D9">
        <v>34.700000000000003</v>
      </c>
      <c r="F9">
        <v>28.808573229670099</v>
      </c>
      <c r="G9">
        <v>34.345450724942211</v>
      </c>
      <c r="H9">
        <v>36.845976045387687</v>
      </c>
    </row>
    <row r="10" spans="1:8" x14ac:dyDescent="0.2">
      <c r="A10">
        <v>1997</v>
      </c>
      <c r="B10" t="s">
        <v>392</v>
      </c>
      <c r="C10" t="s">
        <v>227</v>
      </c>
      <c r="D10">
        <v>43.8</v>
      </c>
      <c r="F10">
        <v>29.641089108910883</v>
      </c>
      <c r="G10">
        <v>35.117574257425737</v>
      </c>
      <c r="H10">
        <v>35.241336633663366</v>
      </c>
    </row>
    <row r="11" spans="1:8" x14ac:dyDescent="0.2">
      <c r="A11">
        <v>2018</v>
      </c>
      <c r="B11" t="s">
        <v>392</v>
      </c>
      <c r="C11" t="s">
        <v>227</v>
      </c>
      <c r="D11">
        <v>39.9</v>
      </c>
      <c r="F11">
        <v>28.767123287671225</v>
      </c>
      <c r="G11">
        <v>34.748509881836235</v>
      </c>
      <c r="H11">
        <v>36.484366830492519</v>
      </c>
    </row>
    <row r="12" spans="1:8" x14ac:dyDescent="0.2">
      <c r="A12">
        <v>1997</v>
      </c>
      <c r="B12" t="s">
        <v>392</v>
      </c>
      <c r="C12" t="s">
        <v>228</v>
      </c>
      <c r="D12">
        <v>42.2</v>
      </c>
      <c r="F12">
        <v>29.09631517468409</v>
      </c>
      <c r="G12">
        <v>34.841244557714774</v>
      </c>
      <c r="H12">
        <v>36.062440267601147</v>
      </c>
    </row>
    <row r="13" spans="1:8" x14ac:dyDescent="0.2">
      <c r="A13">
        <v>2018</v>
      </c>
      <c r="B13" t="s">
        <v>392</v>
      </c>
      <c r="C13" t="s">
        <v>228</v>
      </c>
      <c r="D13">
        <v>41.6</v>
      </c>
    </row>
    <row r="14" spans="1:8" x14ac:dyDescent="0.2">
      <c r="A14">
        <v>1997</v>
      </c>
      <c r="B14" t="s">
        <v>392</v>
      </c>
      <c r="C14" t="s">
        <v>230</v>
      </c>
      <c r="D14">
        <v>33.9</v>
      </c>
    </row>
    <row r="15" spans="1:8" x14ac:dyDescent="0.2">
      <c r="A15">
        <v>2018</v>
      </c>
      <c r="B15" t="s">
        <v>392</v>
      </c>
      <c r="C15" t="s">
        <v>230</v>
      </c>
      <c r="D15">
        <v>34.6</v>
      </c>
    </row>
    <row r="16" spans="1:8" x14ac:dyDescent="0.2">
      <c r="A16">
        <v>1997</v>
      </c>
      <c r="B16" t="s">
        <v>392</v>
      </c>
      <c r="C16" t="s">
        <v>231</v>
      </c>
      <c r="D16">
        <v>45.7</v>
      </c>
    </row>
    <row r="17" spans="1:4" x14ac:dyDescent="0.2">
      <c r="A17">
        <v>2018</v>
      </c>
      <c r="B17" t="s">
        <v>392</v>
      </c>
      <c r="C17" t="s">
        <v>231</v>
      </c>
      <c r="D17">
        <v>38.6</v>
      </c>
    </row>
    <row r="18" spans="1:4" x14ac:dyDescent="0.2">
      <c r="A18">
        <v>1997</v>
      </c>
      <c r="B18" t="s">
        <v>392</v>
      </c>
      <c r="C18" t="s">
        <v>232</v>
      </c>
      <c r="D18">
        <v>34.4</v>
      </c>
    </row>
    <row r="19" spans="1:4" x14ac:dyDescent="0.2">
      <c r="A19">
        <v>2018</v>
      </c>
      <c r="B19" t="s">
        <v>392</v>
      </c>
      <c r="C19" t="s">
        <v>232</v>
      </c>
      <c r="D19">
        <v>34.200000000000003</v>
      </c>
    </row>
    <row r="20" spans="1:4" x14ac:dyDescent="0.2">
      <c r="A20">
        <v>1997</v>
      </c>
      <c r="B20" t="s">
        <v>392</v>
      </c>
      <c r="C20" t="s">
        <v>233</v>
      </c>
      <c r="D20">
        <v>32.9</v>
      </c>
    </row>
    <row r="21" spans="1:4" x14ac:dyDescent="0.2">
      <c r="A21">
        <v>2018</v>
      </c>
      <c r="B21" t="s">
        <v>392</v>
      </c>
      <c r="C21" t="s">
        <v>233</v>
      </c>
      <c r="D21">
        <v>33.700000000000003</v>
      </c>
    </row>
    <row r="22" spans="1:4" x14ac:dyDescent="0.2">
      <c r="A22">
        <v>1997</v>
      </c>
      <c r="B22" t="s">
        <v>392</v>
      </c>
      <c r="C22" t="s">
        <v>236</v>
      </c>
      <c r="D22">
        <v>43.2</v>
      </c>
    </row>
    <row r="23" spans="1:4" x14ac:dyDescent="0.2">
      <c r="A23">
        <v>2018</v>
      </c>
      <c r="B23" t="s">
        <v>392</v>
      </c>
      <c r="C23" t="s">
        <v>236</v>
      </c>
      <c r="D23">
        <v>36.9</v>
      </c>
    </row>
    <row r="24" spans="1:4" x14ac:dyDescent="0.2">
      <c r="A24">
        <v>1997</v>
      </c>
      <c r="B24" t="s">
        <v>392</v>
      </c>
      <c r="C24" t="s">
        <v>237</v>
      </c>
      <c r="D24">
        <v>30</v>
      </c>
    </row>
    <row r="25" spans="1:4" x14ac:dyDescent="0.2">
      <c r="A25">
        <v>2018</v>
      </c>
      <c r="B25" t="s">
        <v>392</v>
      </c>
      <c r="C25" t="s">
        <v>237</v>
      </c>
      <c r="D25">
        <v>35</v>
      </c>
    </row>
    <row r="26" spans="1:4" x14ac:dyDescent="0.2">
      <c r="A26">
        <v>1997</v>
      </c>
      <c r="B26" t="s">
        <v>392</v>
      </c>
      <c r="C26" t="s">
        <v>238</v>
      </c>
      <c r="D26">
        <v>38.1</v>
      </c>
    </row>
    <row r="27" spans="1:4" x14ac:dyDescent="0.2">
      <c r="A27">
        <v>2018</v>
      </c>
      <c r="B27" t="s">
        <v>392</v>
      </c>
      <c r="C27" t="s">
        <v>238</v>
      </c>
      <c r="D27">
        <v>44.4</v>
      </c>
    </row>
    <row r="28" spans="1:4" x14ac:dyDescent="0.2">
      <c r="A28">
        <v>1997</v>
      </c>
      <c r="B28" t="s">
        <v>392</v>
      </c>
      <c r="C28" t="s">
        <v>239</v>
      </c>
      <c r="D28">
        <v>31.8</v>
      </c>
    </row>
    <row r="29" spans="1:4" x14ac:dyDescent="0.2">
      <c r="A29">
        <v>2018</v>
      </c>
      <c r="B29" t="s">
        <v>392</v>
      </c>
      <c r="C29" t="s">
        <v>239</v>
      </c>
      <c r="D29">
        <v>29.8</v>
      </c>
    </row>
    <row r="30" spans="1:4" x14ac:dyDescent="0.2">
      <c r="A30">
        <v>1997</v>
      </c>
      <c r="B30" t="s">
        <v>392</v>
      </c>
      <c r="C30" t="s">
        <v>242</v>
      </c>
      <c r="D30">
        <v>33.9</v>
      </c>
    </row>
    <row r="31" spans="1:4" x14ac:dyDescent="0.2">
      <c r="A31">
        <v>2018</v>
      </c>
      <c r="B31" t="s">
        <v>392</v>
      </c>
      <c r="C31" t="s">
        <v>242</v>
      </c>
      <c r="D31">
        <v>28.4</v>
      </c>
    </row>
    <row r="32" spans="1:4" x14ac:dyDescent="0.2">
      <c r="A32">
        <v>1997</v>
      </c>
      <c r="B32" t="s">
        <v>392</v>
      </c>
      <c r="C32" t="s">
        <v>244</v>
      </c>
      <c r="D32">
        <v>44</v>
      </c>
    </row>
    <row r="33" spans="1:4" x14ac:dyDescent="0.2">
      <c r="A33">
        <v>2018</v>
      </c>
      <c r="B33" t="s">
        <v>392</v>
      </c>
      <c r="C33" t="s">
        <v>244</v>
      </c>
      <c r="D33">
        <v>39.6</v>
      </c>
    </row>
    <row r="34" spans="1:4" x14ac:dyDescent="0.2">
      <c r="A34">
        <v>1997</v>
      </c>
      <c r="B34" t="s">
        <v>392</v>
      </c>
      <c r="C34" t="s">
        <v>246</v>
      </c>
      <c r="D34">
        <v>33.200000000000003</v>
      </c>
    </row>
    <row r="35" spans="1:4" x14ac:dyDescent="0.2">
      <c r="A35">
        <v>2018</v>
      </c>
      <c r="B35" t="s">
        <v>392</v>
      </c>
      <c r="C35" t="s">
        <v>246</v>
      </c>
      <c r="D35">
        <v>31.5</v>
      </c>
    </row>
    <row r="36" spans="1:4" x14ac:dyDescent="0.2">
      <c r="A36">
        <v>1997</v>
      </c>
      <c r="B36" t="s">
        <v>392</v>
      </c>
      <c r="C36" t="s">
        <v>247</v>
      </c>
      <c r="D36">
        <v>34.4</v>
      </c>
    </row>
    <row r="37" spans="1:4" x14ac:dyDescent="0.2">
      <c r="A37">
        <v>2018</v>
      </c>
      <c r="B37" t="s">
        <v>392</v>
      </c>
      <c r="C37" t="s">
        <v>247</v>
      </c>
      <c r="D37">
        <v>32.5</v>
      </c>
    </row>
    <row r="38" spans="1:4" x14ac:dyDescent="0.2">
      <c r="A38">
        <v>1997</v>
      </c>
      <c r="B38" t="s">
        <v>392</v>
      </c>
      <c r="C38" t="s">
        <v>248</v>
      </c>
      <c r="D38">
        <v>27</v>
      </c>
    </row>
    <row r="39" spans="1:4" x14ac:dyDescent="0.2">
      <c r="A39">
        <v>2018</v>
      </c>
      <c r="B39" t="s">
        <v>392</v>
      </c>
      <c r="C39" t="s">
        <v>248</v>
      </c>
      <c r="D39">
        <v>26.7</v>
      </c>
    </row>
    <row r="40" spans="1:4" x14ac:dyDescent="0.2">
      <c r="A40">
        <v>1997</v>
      </c>
      <c r="B40" t="s">
        <v>392</v>
      </c>
      <c r="C40" t="s">
        <v>249</v>
      </c>
      <c r="D40">
        <v>30.7</v>
      </c>
    </row>
    <row r="41" spans="1:4" x14ac:dyDescent="0.2">
      <c r="A41">
        <v>2018</v>
      </c>
      <c r="B41" t="s">
        <v>392</v>
      </c>
      <c r="C41" t="s">
        <v>249</v>
      </c>
      <c r="D41">
        <v>29.3</v>
      </c>
    </row>
    <row r="42" spans="1:4" x14ac:dyDescent="0.2">
      <c r="A42">
        <v>1997</v>
      </c>
      <c r="B42" t="s">
        <v>392</v>
      </c>
      <c r="C42" t="s">
        <v>251</v>
      </c>
      <c r="D42">
        <v>44.2</v>
      </c>
    </row>
    <row r="43" spans="1:4" x14ac:dyDescent="0.2">
      <c r="A43">
        <v>2018</v>
      </c>
      <c r="B43" t="s">
        <v>392</v>
      </c>
      <c r="C43" t="s">
        <v>251</v>
      </c>
      <c r="D43">
        <v>46.5</v>
      </c>
    </row>
    <row r="44" spans="1:4" x14ac:dyDescent="0.2">
      <c r="A44">
        <v>1997</v>
      </c>
      <c r="B44" t="s">
        <v>392</v>
      </c>
      <c r="C44" t="s">
        <v>254</v>
      </c>
      <c r="D44">
        <v>44.4</v>
      </c>
    </row>
    <row r="45" spans="1:4" x14ac:dyDescent="0.2">
      <c r="A45">
        <v>2018</v>
      </c>
      <c r="B45" t="s">
        <v>392</v>
      </c>
      <c r="C45" t="s">
        <v>254</v>
      </c>
      <c r="D45">
        <v>46.6</v>
      </c>
    </row>
    <row r="46" spans="1:4" x14ac:dyDescent="0.2">
      <c r="A46">
        <v>1997</v>
      </c>
      <c r="B46" t="s">
        <v>392</v>
      </c>
      <c r="C46" t="s">
        <v>255</v>
      </c>
      <c r="D46">
        <v>41.4</v>
      </c>
    </row>
    <row r="47" spans="1:4" x14ac:dyDescent="0.2">
      <c r="A47">
        <v>2018</v>
      </c>
      <c r="B47" t="s">
        <v>392</v>
      </c>
      <c r="C47" t="s">
        <v>255</v>
      </c>
      <c r="D47">
        <v>47.5</v>
      </c>
    </row>
    <row r="48" spans="1:4" x14ac:dyDescent="0.2">
      <c r="A48">
        <v>1997</v>
      </c>
      <c r="B48" t="s">
        <v>392</v>
      </c>
      <c r="C48" t="s">
        <v>261</v>
      </c>
      <c r="D48">
        <v>40.799999999999997</v>
      </c>
    </row>
    <row r="49" spans="1:4" x14ac:dyDescent="0.2">
      <c r="A49">
        <v>2018</v>
      </c>
      <c r="B49" t="s">
        <v>392</v>
      </c>
      <c r="C49" t="s">
        <v>261</v>
      </c>
      <c r="D49">
        <v>45.1</v>
      </c>
    </row>
    <row r="50" spans="1:4" x14ac:dyDescent="0.2">
      <c r="A50">
        <v>1997</v>
      </c>
      <c r="B50" t="s">
        <v>392</v>
      </c>
      <c r="C50" t="s">
        <v>262</v>
      </c>
      <c r="D50">
        <v>36.4</v>
      </c>
    </row>
    <row r="51" spans="1:4" x14ac:dyDescent="0.2">
      <c r="A51">
        <v>2018</v>
      </c>
      <c r="B51" t="s">
        <v>392</v>
      </c>
      <c r="C51" t="s">
        <v>262</v>
      </c>
      <c r="D51">
        <v>39.4</v>
      </c>
    </row>
    <row r="52" spans="1:4" x14ac:dyDescent="0.2">
      <c r="A52">
        <v>1997</v>
      </c>
      <c r="B52" t="s">
        <v>392</v>
      </c>
      <c r="C52" t="s">
        <v>263</v>
      </c>
    </row>
    <row r="53" spans="1:4" x14ac:dyDescent="0.2">
      <c r="A53">
        <v>2018</v>
      </c>
      <c r="B53" t="s">
        <v>392</v>
      </c>
      <c r="C53" t="s">
        <v>263</v>
      </c>
      <c r="D53">
        <v>41.2</v>
      </c>
    </row>
    <row r="54" spans="1:4" x14ac:dyDescent="0.2">
      <c r="A54">
        <v>1997</v>
      </c>
      <c r="B54" t="s">
        <v>392</v>
      </c>
      <c r="C54" t="s">
        <v>264</v>
      </c>
      <c r="D54">
        <v>35.200000000000003</v>
      </c>
    </row>
    <row r="55" spans="1:4" x14ac:dyDescent="0.2">
      <c r="A55">
        <v>2018</v>
      </c>
      <c r="B55" t="s">
        <v>392</v>
      </c>
      <c r="C55" t="s">
        <v>264</v>
      </c>
      <c r="D55">
        <v>36.5</v>
      </c>
    </row>
    <row r="56" spans="1:4" x14ac:dyDescent="0.2">
      <c r="A56">
        <v>1997</v>
      </c>
      <c r="B56" t="s">
        <v>393</v>
      </c>
      <c r="C56" t="s">
        <v>221</v>
      </c>
      <c r="D56">
        <v>40.1</v>
      </c>
    </row>
    <row r="57" spans="1:4" x14ac:dyDescent="0.2">
      <c r="A57">
        <v>2018</v>
      </c>
      <c r="B57" t="s">
        <v>393</v>
      </c>
      <c r="C57" t="s">
        <v>221</v>
      </c>
      <c r="D57">
        <v>37.200000000000003</v>
      </c>
    </row>
    <row r="58" spans="1:4" x14ac:dyDescent="0.2">
      <c r="A58">
        <v>1997</v>
      </c>
      <c r="B58" t="s">
        <v>393</v>
      </c>
      <c r="C58" t="s">
        <v>222</v>
      </c>
      <c r="D58">
        <v>34.799999999999997</v>
      </c>
    </row>
    <row r="59" spans="1:4" x14ac:dyDescent="0.2">
      <c r="A59">
        <v>2018</v>
      </c>
      <c r="B59" t="s">
        <v>393</v>
      </c>
      <c r="C59" t="s">
        <v>222</v>
      </c>
      <c r="D59">
        <v>35.9</v>
      </c>
    </row>
    <row r="60" spans="1:4" x14ac:dyDescent="0.2">
      <c r="A60">
        <v>1997</v>
      </c>
      <c r="B60" t="s">
        <v>393</v>
      </c>
      <c r="C60" t="s">
        <v>223</v>
      </c>
      <c r="D60">
        <v>33.799999999999997</v>
      </c>
    </row>
    <row r="61" spans="1:4" x14ac:dyDescent="0.2">
      <c r="A61">
        <v>2018</v>
      </c>
      <c r="B61" t="s">
        <v>393</v>
      </c>
      <c r="C61" t="s">
        <v>223</v>
      </c>
      <c r="D61">
        <v>30.9</v>
      </c>
    </row>
    <row r="62" spans="1:4" x14ac:dyDescent="0.2">
      <c r="A62">
        <v>1997</v>
      </c>
      <c r="B62" t="s">
        <v>393</v>
      </c>
      <c r="C62" t="s">
        <v>224</v>
      </c>
      <c r="D62">
        <v>33.799999999999997</v>
      </c>
    </row>
    <row r="63" spans="1:4" x14ac:dyDescent="0.2">
      <c r="A63">
        <v>2018</v>
      </c>
      <c r="B63" t="s">
        <v>393</v>
      </c>
      <c r="C63" t="s">
        <v>224</v>
      </c>
      <c r="D63">
        <v>32.5</v>
      </c>
    </row>
    <row r="64" spans="1:4" x14ac:dyDescent="0.2">
      <c r="A64">
        <v>1997</v>
      </c>
      <c r="B64" t="s">
        <v>393</v>
      </c>
      <c r="C64" t="s">
        <v>227</v>
      </c>
      <c r="D64">
        <v>41</v>
      </c>
    </row>
    <row r="65" spans="1:4" x14ac:dyDescent="0.2">
      <c r="A65">
        <v>2018</v>
      </c>
      <c r="B65" t="s">
        <v>393</v>
      </c>
      <c r="C65" t="s">
        <v>227</v>
      </c>
      <c r="D65">
        <v>39.799999999999997</v>
      </c>
    </row>
    <row r="66" spans="1:4" x14ac:dyDescent="0.2">
      <c r="A66">
        <v>1997</v>
      </c>
      <c r="B66" t="s">
        <v>393</v>
      </c>
      <c r="C66" t="s">
        <v>228</v>
      </c>
      <c r="D66">
        <v>38.4</v>
      </c>
    </row>
    <row r="67" spans="1:4" x14ac:dyDescent="0.2">
      <c r="A67">
        <v>2018</v>
      </c>
      <c r="B67" t="s">
        <v>393</v>
      </c>
      <c r="C67" t="s">
        <v>228</v>
      </c>
      <c r="D67">
        <v>37.6</v>
      </c>
    </row>
    <row r="68" spans="1:4" x14ac:dyDescent="0.2">
      <c r="A68">
        <v>1997</v>
      </c>
      <c r="B68" t="s">
        <v>393</v>
      </c>
      <c r="C68" t="s">
        <v>230</v>
      </c>
      <c r="D68">
        <v>29.4</v>
      </c>
    </row>
    <row r="69" spans="1:4" x14ac:dyDescent="0.2">
      <c r="A69">
        <v>2018</v>
      </c>
      <c r="B69" t="s">
        <v>393</v>
      </c>
      <c r="C69" t="s">
        <v>230</v>
      </c>
      <c r="D69">
        <v>34.200000000000003</v>
      </c>
    </row>
    <row r="70" spans="1:4" x14ac:dyDescent="0.2">
      <c r="A70">
        <v>1997</v>
      </c>
      <c r="B70" t="s">
        <v>393</v>
      </c>
      <c r="C70" t="s">
        <v>231</v>
      </c>
      <c r="D70">
        <v>44</v>
      </c>
    </row>
    <row r="71" spans="1:4" x14ac:dyDescent="0.2">
      <c r="A71">
        <v>2018</v>
      </c>
      <c r="B71" t="s">
        <v>393</v>
      </c>
      <c r="C71" t="s">
        <v>231</v>
      </c>
      <c r="D71">
        <v>36.799999999999997</v>
      </c>
    </row>
    <row r="72" spans="1:4" x14ac:dyDescent="0.2">
      <c r="A72">
        <v>1997</v>
      </c>
      <c r="B72" t="s">
        <v>393</v>
      </c>
      <c r="C72" t="s">
        <v>232</v>
      </c>
      <c r="D72">
        <v>32.9</v>
      </c>
    </row>
    <row r="73" spans="1:4" x14ac:dyDescent="0.2">
      <c r="A73">
        <v>2018</v>
      </c>
      <c r="B73" t="s">
        <v>393</v>
      </c>
      <c r="C73" t="s">
        <v>232</v>
      </c>
      <c r="D73">
        <v>32.9</v>
      </c>
    </row>
    <row r="74" spans="1:4" x14ac:dyDescent="0.2">
      <c r="A74">
        <v>1997</v>
      </c>
      <c r="B74" t="s">
        <v>393</v>
      </c>
      <c r="C74" t="s">
        <v>233</v>
      </c>
      <c r="D74">
        <v>33.1</v>
      </c>
    </row>
    <row r="75" spans="1:4" x14ac:dyDescent="0.2">
      <c r="A75">
        <v>2018</v>
      </c>
      <c r="B75" t="s">
        <v>393</v>
      </c>
      <c r="C75" t="s">
        <v>233</v>
      </c>
      <c r="D75">
        <v>32.6</v>
      </c>
    </row>
    <row r="76" spans="1:4" x14ac:dyDescent="0.2">
      <c r="A76">
        <v>1997</v>
      </c>
      <c r="B76" t="s">
        <v>393</v>
      </c>
      <c r="C76" t="s">
        <v>236</v>
      </c>
      <c r="D76">
        <v>38.6</v>
      </c>
    </row>
    <row r="77" spans="1:4" x14ac:dyDescent="0.2">
      <c r="A77">
        <v>2018</v>
      </c>
      <c r="B77" t="s">
        <v>393</v>
      </c>
      <c r="C77" t="s">
        <v>236</v>
      </c>
      <c r="D77">
        <v>38.1</v>
      </c>
    </row>
    <row r="78" spans="1:4" x14ac:dyDescent="0.2">
      <c r="A78">
        <v>1997</v>
      </c>
      <c r="B78" t="s">
        <v>393</v>
      </c>
      <c r="C78" t="s">
        <v>237</v>
      </c>
      <c r="D78">
        <v>35.5</v>
      </c>
    </row>
    <row r="79" spans="1:4" x14ac:dyDescent="0.2">
      <c r="A79">
        <v>2018</v>
      </c>
      <c r="B79" t="s">
        <v>393</v>
      </c>
      <c r="C79" t="s">
        <v>237</v>
      </c>
      <c r="D79">
        <v>34.1</v>
      </c>
    </row>
    <row r="80" spans="1:4" x14ac:dyDescent="0.2">
      <c r="A80">
        <v>1997</v>
      </c>
      <c r="B80" t="s">
        <v>393</v>
      </c>
      <c r="C80" t="s">
        <v>238</v>
      </c>
      <c r="D80">
        <v>62</v>
      </c>
    </row>
    <row r="81" spans="1:4" x14ac:dyDescent="0.2">
      <c r="A81">
        <v>2018</v>
      </c>
      <c r="B81" t="s">
        <v>393</v>
      </c>
      <c r="C81" t="s">
        <v>238</v>
      </c>
      <c r="D81">
        <v>34.5</v>
      </c>
    </row>
    <row r="82" spans="1:4" x14ac:dyDescent="0.2">
      <c r="A82">
        <v>1997</v>
      </c>
      <c r="B82" t="s">
        <v>393</v>
      </c>
      <c r="C82" t="s">
        <v>239</v>
      </c>
      <c r="D82">
        <v>29.6</v>
      </c>
    </row>
    <row r="83" spans="1:4" x14ac:dyDescent="0.2">
      <c r="A83">
        <v>2018</v>
      </c>
      <c r="B83" t="s">
        <v>393</v>
      </c>
      <c r="C83" t="s">
        <v>239</v>
      </c>
      <c r="D83">
        <v>28.6</v>
      </c>
    </row>
    <row r="84" spans="1:4" x14ac:dyDescent="0.2">
      <c r="A84">
        <v>1997</v>
      </c>
      <c r="B84" t="s">
        <v>393</v>
      </c>
      <c r="C84" t="s">
        <v>242</v>
      </c>
      <c r="D84">
        <v>32</v>
      </c>
    </row>
    <row r="85" spans="1:4" x14ac:dyDescent="0.2">
      <c r="A85">
        <v>2018</v>
      </c>
      <c r="B85" t="s">
        <v>393</v>
      </c>
      <c r="C85" t="s">
        <v>242</v>
      </c>
      <c r="D85">
        <v>33.5</v>
      </c>
    </row>
    <row r="86" spans="1:4" x14ac:dyDescent="0.2">
      <c r="A86">
        <v>1997</v>
      </c>
      <c r="B86" t="s">
        <v>393</v>
      </c>
      <c r="C86" t="s">
        <v>244</v>
      </c>
      <c r="D86">
        <v>39</v>
      </c>
    </row>
    <row r="87" spans="1:4" x14ac:dyDescent="0.2">
      <c r="A87">
        <v>2018</v>
      </c>
      <c r="B87" t="s">
        <v>393</v>
      </c>
      <c r="C87" t="s">
        <v>244</v>
      </c>
      <c r="D87">
        <v>40.5</v>
      </c>
    </row>
    <row r="88" spans="1:4" x14ac:dyDescent="0.2">
      <c r="A88">
        <v>1997</v>
      </c>
      <c r="B88" t="s">
        <v>393</v>
      </c>
      <c r="C88" t="s">
        <v>246</v>
      </c>
      <c r="D88">
        <v>33.1</v>
      </c>
    </row>
    <row r="89" spans="1:4" x14ac:dyDescent="0.2">
      <c r="A89">
        <v>2018</v>
      </c>
      <c r="B89" t="s">
        <v>393</v>
      </c>
      <c r="C89" t="s">
        <v>246</v>
      </c>
      <c r="D89">
        <v>33.1</v>
      </c>
    </row>
    <row r="90" spans="1:4" x14ac:dyDescent="0.2">
      <c r="A90">
        <v>1997</v>
      </c>
      <c r="B90" t="s">
        <v>393</v>
      </c>
      <c r="C90" t="s">
        <v>247</v>
      </c>
      <c r="D90">
        <v>31.5</v>
      </c>
    </row>
    <row r="91" spans="1:4" x14ac:dyDescent="0.2">
      <c r="A91">
        <v>2018</v>
      </c>
      <c r="B91" t="s">
        <v>393</v>
      </c>
      <c r="C91" t="s">
        <v>247</v>
      </c>
      <c r="D91">
        <v>31.4</v>
      </c>
    </row>
    <row r="92" spans="1:4" x14ac:dyDescent="0.2">
      <c r="A92">
        <v>1997</v>
      </c>
      <c r="B92" t="s">
        <v>393</v>
      </c>
      <c r="C92" t="s">
        <v>248</v>
      </c>
      <c r="D92">
        <v>25.7</v>
      </c>
    </row>
    <row r="93" spans="1:4" x14ac:dyDescent="0.2">
      <c r="A93">
        <v>2018</v>
      </c>
      <c r="B93" t="s">
        <v>393</v>
      </c>
      <c r="C93" t="s">
        <v>248</v>
      </c>
      <c r="D93">
        <v>24.1</v>
      </c>
    </row>
    <row r="94" spans="1:4" x14ac:dyDescent="0.2">
      <c r="A94">
        <v>1997</v>
      </c>
      <c r="B94" t="s">
        <v>393</v>
      </c>
      <c r="C94" t="s">
        <v>249</v>
      </c>
      <c r="D94">
        <v>29.7</v>
      </c>
    </row>
    <row r="95" spans="1:4" x14ac:dyDescent="0.2">
      <c r="A95">
        <v>2018</v>
      </c>
      <c r="B95" t="s">
        <v>393</v>
      </c>
      <c r="C95" t="s">
        <v>249</v>
      </c>
      <c r="D95">
        <v>27.6</v>
      </c>
    </row>
    <row r="96" spans="1:4" x14ac:dyDescent="0.2">
      <c r="A96">
        <v>1997</v>
      </c>
      <c r="B96" t="s">
        <v>393</v>
      </c>
      <c r="C96" t="s">
        <v>251</v>
      </c>
      <c r="D96">
        <v>40.9</v>
      </c>
    </row>
    <row r="97" spans="1:4" x14ac:dyDescent="0.2">
      <c r="A97">
        <v>2018</v>
      </c>
      <c r="B97" t="s">
        <v>393</v>
      </c>
      <c r="C97" t="s">
        <v>251</v>
      </c>
      <c r="D97">
        <v>40.799999999999997</v>
      </c>
    </row>
    <row r="98" spans="1:4" x14ac:dyDescent="0.2">
      <c r="A98">
        <v>1997</v>
      </c>
      <c r="B98" t="s">
        <v>393</v>
      </c>
      <c r="C98" t="s">
        <v>254</v>
      </c>
      <c r="D98">
        <v>44.3</v>
      </c>
    </row>
    <row r="99" spans="1:4" x14ac:dyDescent="0.2">
      <c r="A99">
        <v>2018</v>
      </c>
      <c r="B99" t="s">
        <v>393</v>
      </c>
      <c r="C99" t="s">
        <v>254</v>
      </c>
      <c r="D99">
        <v>46.2</v>
      </c>
    </row>
    <row r="100" spans="1:4" x14ac:dyDescent="0.2">
      <c r="A100">
        <v>1997</v>
      </c>
      <c r="B100" t="s">
        <v>393</v>
      </c>
      <c r="C100" t="s">
        <v>255</v>
      </c>
      <c r="D100">
        <v>41.7</v>
      </c>
    </row>
    <row r="101" spans="1:4" x14ac:dyDescent="0.2">
      <c r="A101">
        <v>2018</v>
      </c>
      <c r="B101" t="s">
        <v>393</v>
      </c>
      <c r="C101" t="s">
        <v>255</v>
      </c>
      <c r="D101">
        <v>39</v>
      </c>
    </row>
    <row r="102" spans="1:4" x14ac:dyDescent="0.2">
      <c r="A102">
        <v>1997</v>
      </c>
      <c r="B102" t="s">
        <v>393</v>
      </c>
      <c r="C102" t="s">
        <v>261</v>
      </c>
      <c r="D102">
        <v>39.6</v>
      </c>
    </row>
    <row r="103" spans="1:4" x14ac:dyDescent="0.2">
      <c r="A103">
        <v>2018</v>
      </c>
      <c r="B103" t="s">
        <v>393</v>
      </c>
      <c r="C103" t="s">
        <v>261</v>
      </c>
      <c r="D103">
        <v>42.7</v>
      </c>
    </row>
    <row r="104" spans="1:4" x14ac:dyDescent="0.2">
      <c r="A104">
        <v>1997</v>
      </c>
      <c r="B104" t="s">
        <v>393</v>
      </c>
      <c r="C104" t="s">
        <v>262</v>
      </c>
      <c r="D104">
        <v>43</v>
      </c>
    </row>
    <row r="105" spans="1:4" x14ac:dyDescent="0.2">
      <c r="A105">
        <v>2018</v>
      </c>
      <c r="B105" t="s">
        <v>393</v>
      </c>
      <c r="C105" t="s">
        <v>262</v>
      </c>
      <c r="D105">
        <v>42</v>
      </c>
    </row>
    <row r="106" spans="1:4" x14ac:dyDescent="0.2">
      <c r="A106">
        <v>1997</v>
      </c>
      <c r="B106" t="s">
        <v>393</v>
      </c>
      <c r="C106" t="s">
        <v>263</v>
      </c>
      <c r="D106">
        <v>40</v>
      </c>
    </row>
    <row r="107" spans="1:4" x14ac:dyDescent="0.2">
      <c r="A107">
        <v>2018</v>
      </c>
      <c r="B107" t="s">
        <v>393</v>
      </c>
      <c r="C107" t="s">
        <v>263</v>
      </c>
      <c r="D107">
        <v>39</v>
      </c>
    </row>
    <row r="108" spans="1:4" x14ac:dyDescent="0.2">
      <c r="A108">
        <v>1997</v>
      </c>
      <c r="B108" t="s">
        <v>393</v>
      </c>
      <c r="C108" t="s">
        <v>264</v>
      </c>
      <c r="D108">
        <v>42.2</v>
      </c>
    </row>
    <row r="109" spans="1:4" x14ac:dyDescent="0.2">
      <c r="A109">
        <v>2018</v>
      </c>
      <c r="B109" t="s">
        <v>393</v>
      </c>
      <c r="C109" t="s">
        <v>264</v>
      </c>
      <c r="D109">
        <v>44</v>
      </c>
    </row>
    <row r="110" spans="1:4" x14ac:dyDescent="0.2">
      <c r="A110">
        <v>1997</v>
      </c>
      <c r="B110" t="s">
        <v>394</v>
      </c>
      <c r="C110" t="s">
        <v>221</v>
      </c>
      <c r="D110">
        <v>39.5</v>
      </c>
    </row>
    <row r="111" spans="1:4" x14ac:dyDescent="0.2">
      <c r="A111">
        <v>2018</v>
      </c>
      <c r="B111" t="s">
        <v>394</v>
      </c>
      <c r="C111" t="s">
        <v>221</v>
      </c>
      <c r="D111">
        <v>36.700000000000003</v>
      </c>
    </row>
    <row r="112" spans="1:4" x14ac:dyDescent="0.2">
      <c r="A112">
        <v>1997</v>
      </c>
      <c r="B112" t="s">
        <v>394</v>
      </c>
      <c r="C112" t="s">
        <v>222</v>
      </c>
      <c r="D112">
        <v>37.9</v>
      </c>
    </row>
    <row r="113" spans="1:4" x14ac:dyDescent="0.2">
      <c r="A113">
        <v>2018</v>
      </c>
      <c r="B113" t="s">
        <v>394</v>
      </c>
      <c r="C113" t="s">
        <v>222</v>
      </c>
      <c r="D113">
        <v>34.9</v>
      </c>
    </row>
    <row r="114" spans="1:4" x14ac:dyDescent="0.2">
      <c r="A114">
        <v>1997</v>
      </c>
      <c r="B114" t="s">
        <v>394</v>
      </c>
      <c r="C114" t="s">
        <v>223</v>
      </c>
      <c r="D114">
        <v>31.3</v>
      </c>
    </row>
    <row r="115" spans="1:4" x14ac:dyDescent="0.2">
      <c r="A115">
        <v>2018</v>
      </c>
      <c r="B115" t="s">
        <v>394</v>
      </c>
      <c r="C115" t="s">
        <v>223</v>
      </c>
      <c r="D115">
        <v>32</v>
      </c>
    </row>
    <row r="116" spans="1:4" x14ac:dyDescent="0.2">
      <c r="A116">
        <v>1997</v>
      </c>
      <c r="B116" t="s">
        <v>394</v>
      </c>
      <c r="C116" t="s">
        <v>224</v>
      </c>
      <c r="D116">
        <v>31.6</v>
      </c>
    </row>
    <row r="117" spans="1:4" x14ac:dyDescent="0.2">
      <c r="A117">
        <v>2018</v>
      </c>
      <c r="B117" t="s">
        <v>394</v>
      </c>
      <c r="C117" t="s">
        <v>224</v>
      </c>
      <c r="D117">
        <v>32.9</v>
      </c>
    </row>
    <row r="118" spans="1:4" x14ac:dyDescent="0.2">
      <c r="A118">
        <v>1997</v>
      </c>
      <c r="B118" t="s">
        <v>394</v>
      </c>
      <c r="C118" t="s">
        <v>227</v>
      </c>
      <c r="D118">
        <v>40.200000000000003</v>
      </c>
    </row>
    <row r="119" spans="1:4" x14ac:dyDescent="0.2">
      <c r="A119">
        <v>2018</v>
      </c>
      <c r="B119" t="s">
        <v>394</v>
      </c>
      <c r="C119" t="s">
        <v>227</v>
      </c>
      <c r="D119">
        <v>38.799999999999997</v>
      </c>
    </row>
    <row r="120" spans="1:4" x14ac:dyDescent="0.2">
      <c r="A120">
        <v>1997</v>
      </c>
      <c r="B120" t="s">
        <v>394</v>
      </c>
      <c r="C120" t="s">
        <v>228</v>
      </c>
      <c r="D120">
        <v>40.299999999999997</v>
      </c>
    </row>
    <row r="121" spans="1:4" x14ac:dyDescent="0.2">
      <c r="A121">
        <v>2018</v>
      </c>
      <c r="B121" t="s">
        <v>394</v>
      </c>
      <c r="C121" t="s">
        <v>228</v>
      </c>
      <c r="D121">
        <v>38.200000000000003</v>
      </c>
    </row>
    <row r="122" spans="1:4" x14ac:dyDescent="0.2">
      <c r="A122">
        <v>1997</v>
      </c>
      <c r="B122" t="s">
        <v>394</v>
      </c>
      <c r="C122" t="s">
        <v>230</v>
      </c>
      <c r="D122">
        <v>33.1</v>
      </c>
    </row>
    <row r="123" spans="1:4" x14ac:dyDescent="0.2">
      <c r="A123">
        <v>2018</v>
      </c>
      <c r="B123" t="s">
        <v>394</v>
      </c>
      <c r="C123" t="s">
        <v>230</v>
      </c>
      <c r="D123">
        <v>35.5</v>
      </c>
    </row>
    <row r="124" spans="1:4" x14ac:dyDescent="0.2">
      <c r="A124">
        <v>1997</v>
      </c>
      <c r="B124" t="s">
        <v>394</v>
      </c>
      <c r="C124" t="s">
        <v>231</v>
      </c>
      <c r="D124">
        <v>39</v>
      </c>
    </row>
    <row r="125" spans="1:4" x14ac:dyDescent="0.2">
      <c r="A125">
        <v>2018</v>
      </c>
      <c r="B125" t="s">
        <v>394</v>
      </c>
      <c r="C125" t="s">
        <v>231</v>
      </c>
      <c r="D125">
        <v>40.5</v>
      </c>
    </row>
    <row r="126" spans="1:4" x14ac:dyDescent="0.2">
      <c r="A126">
        <v>1997</v>
      </c>
      <c r="B126" t="s">
        <v>394</v>
      </c>
      <c r="C126" t="s">
        <v>232</v>
      </c>
      <c r="D126">
        <v>34.4</v>
      </c>
    </row>
    <row r="127" spans="1:4" x14ac:dyDescent="0.2">
      <c r="A127">
        <v>2018</v>
      </c>
      <c r="B127" t="s">
        <v>394</v>
      </c>
      <c r="C127" t="s">
        <v>232</v>
      </c>
      <c r="D127">
        <v>34</v>
      </c>
    </row>
    <row r="128" spans="1:4" x14ac:dyDescent="0.2">
      <c r="A128">
        <v>1997</v>
      </c>
      <c r="B128" t="s">
        <v>394</v>
      </c>
      <c r="C128" t="s">
        <v>233</v>
      </c>
      <c r="D128">
        <v>36</v>
      </c>
    </row>
    <row r="129" spans="1:4" x14ac:dyDescent="0.2">
      <c r="A129">
        <v>2018</v>
      </c>
      <c r="B129" t="s">
        <v>394</v>
      </c>
      <c r="C129" t="s">
        <v>233</v>
      </c>
      <c r="D129">
        <v>32.4</v>
      </c>
    </row>
    <row r="130" spans="1:4" x14ac:dyDescent="0.2">
      <c r="A130">
        <v>1997</v>
      </c>
      <c r="B130" t="s">
        <v>394</v>
      </c>
      <c r="C130" t="s">
        <v>236</v>
      </c>
      <c r="D130">
        <v>40.200000000000003</v>
      </c>
    </row>
    <row r="131" spans="1:4" x14ac:dyDescent="0.2">
      <c r="A131">
        <v>2018</v>
      </c>
      <c r="B131" t="s">
        <v>394</v>
      </c>
      <c r="C131" t="s">
        <v>236</v>
      </c>
      <c r="D131">
        <v>37.200000000000003</v>
      </c>
    </row>
    <row r="132" spans="1:4" x14ac:dyDescent="0.2">
      <c r="A132">
        <v>1997</v>
      </c>
      <c r="B132" t="s">
        <v>394</v>
      </c>
      <c r="C132" t="s">
        <v>237</v>
      </c>
      <c r="D132">
        <v>32</v>
      </c>
    </row>
    <row r="133" spans="1:4" x14ac:dyDescent="0.2">
      <c r="A133">
        <v>2018</v>
      </c>
      <c r="B133" t="s">
        <v>394</v>
      </c>
      <c r="C133" t="s">
        <v>237</v>
      </c>
      <c r="D133">
        <v>34.200000000000003</v>
      </c>
    </row>
    <row r="134" spans="1:4" x14ac:dyDescent="0.2">
      <c r="A134">
        <v>1997</v>
      </c>
      <c r="B134" t="s">
        <v>394</v>
      </c>
      <c r="C134" t="s">
        <v>238</v>
      </c>
      <c r="D134">
        <v>42.6</v>
      </c>
    </row>
    <row r="135" spans="1:4" x14ac:dyDescent="0.2">
      <c r="A135">
        <v>2018</v>
      </c>
      <c r="B135" t="s">
        <v>394</v>
      </c>
      <c r="C135" t="s">
        <v>238</v>
      </c>
      <c r="D135">
        <v>44.9</v>
      </c>
    </row>
    <row r="136" spans="1:4" x14ac:dyDescent="0.2">
      <c r="A136">
        <v>1997</v>
      </c>
      <c r="B136" t="s">
        <v>394</v>
      </c>
      <c r="C136" t="s">
        <v>239</v>
      </c>
      <c r="D136">
        <v>32.299999999999997</v>
      </c>
    </row>
    <row r="137" spans="1:4" x14ac:dyDescent="0.2">
      <c r="A137">
        <v>2018</v>
      </c>
      <c r="B137" t="s">
        <v>394</v>
      </c>
      <c r="C137" t="s">
        <v>239</v>
      </c>
      <c r="D137">
        <v>28.7</v>
      </c>
    </row>
    <row r="138" spans="1:4" x14ac:dyDescent="0.2">
      <c r="A138">
        <v>1997</v>
      </c>
      <c r="B138" t="s">
        <v>394</v>
      </c>
      <c r="C138" t="s">
        <v>242</v>
      </c>
      <c r="D138">
        <v>32.9</v>
      </c>
    </row>
    <row r="139" spans="1:4" x14ac:dyDescent="0.2">
      <c r="A139">
        <v>2018</v>
      </c>
      <c r="B139" t="s">
        <v>394</v>
      </c>
      <c r="C139" t="s">
        <v>242</v>
      </c>
      <c r="D139">
        <v>28.7</v>
      </c>
    </row>
    <row r="140" spans="1:4" x14ac:dyDescent="0.2">
      <c r="A140">
        <v>1997</v>
      </c>
      <c r="B140" t="s">
        <v>394</v>
      </c>
      <c r="C140" t="s">
        <v>244</v>
      </c>
      <c r="D140">
        <v>39.700000000000003</v>
      </c>
    </row>
    <row r="141" spans="1:4" x14ac:dyDescent="0.2">
      <c r="A141">
        <v>2018</v>
      </c>
      <c r="B141" t="s">
        <v>394</v>
      </c>
      <c r="C141" t="s">
        <v>244</v>
      </c>
      <c r="D141">
        <v>38.9</v>
      </c>
    </row>
    <row r="142" spans="1:4" x14ac:dyDescent="0.2">
      <c r="A142">
        <v>1997</v>
      </c>
      <c r="B142" t="s">
        <v>394</v>
      </c>
      <c r="C142" t="s">
        <v>246</v>
      </c>
      <c r="D142">
        <v>30.6</v>
      </c>
    </row>
    <row r="143" spans="1:4" x14ac:dyDescent="0.2">
      <c r="A143">
        <v>2018</v>
      </c>
      <c r="B143" t="s">
        <v>394</v>
      </c>
      <c r="C143" t="s">
        <v>246</v>
      </c>
      <c r="D143">
        <v>32.299999999999997</v>
      </c>
    </row>
    <row r="144" spans="1:4" x14ac:dyDescent="0.2">
      <c r="A144">
        <v>1997</v>
      </c>
      <c r="B144" t="s">
        <v>394</v>
      </c>
      <c r="C144" t="s">
        <v>247</v>
      </c>
      <c r="D144">
        <v>31.5</v>
      </c>
    </row>
    <row r="145" spans="1:4" x14ac:dyDescent="0.2">
      <c r="A145">
        <v>2018</v>
      </c>
      <c r="B145" t="s">
        <v>394</v>
      </c>
      <c r="C145" t="s">
        <v>247</v>
      </c>
      <c r="D145">
        <v>31.9</v>
      </c>
    </row>
    <row r="146" spans="1:4" x14ac:dyDescent="0.2">
      <c r="A146">
        <v>1997</v>
      </c>
      <c r="B146" t="s">
        <v>394</v>
      </c>
      <c r="C146" t="s">
        <v>248</v>
      </c>
      <c r="D146">
        <v>25.9</v>
      </c>
    </row>
    <row r="147" spans="1:4" x14ac:dyDescent="0.2">
      <c r="A147">
        <v>2018</v>
      </c>
      <c r="B147" t="s">
        <v>394</v>
      </c>
      <c r="C147" t="s">
        <v>248</v>
      </c>
      <c r="D147">
        <v>25</v>
      </c>
    </row>
    <row r="148" spans="1:4" x14ac:dyDescent="0.2">
      <c r="A148">
        <v>1997</v>
      </c>
      <c r="B148" t="s">
        <v>394</v>
      </c>
      <c r="C148" t="s">
        <v>249</v>
      </c>
      <c r="D148">
        <v>28.5</v>
      </c>
    </row>
    <row r="149" spans="1:4" x14ac:dyDescent="0.2">
      <c r="A149">
        <v>2018</v>
      </c>
      <c r="B149" t="s">
        <v>394</v>
      </c>
      <c r="C149" t="s">
        <v>249</v>
      </c>
      <c r="D149">
        <v>29.5</v>
      </c>
    </row>
    <row r="150" spans="1:4" x14ac:dyDescent="0.2">
      <c r="A150">
        <v>1997</v>
      </c>
      <c r="B150" t="s">
        <v>394</v>
      </c>
      <c r="C150" t="s">
        <v>251</v>
      </c>
      <c r="D150">
        <v>39.9</v>
      </c>
    </row>
    <row r="151" spans="1:4" x14ac:dyDescent="0.2">
      <c r="A151">
        <v>2018</v>
      </c>
      <c r="B151" t="s">
        <v>394</v>
      </c>
      <c r="C151" t="s">
        <v>251</v>
      </c>
      <c r="D151">
        <v>40.4</v>
      </c>
    </row>
    <row r="152" spans="1:4" x14ac:dyDescent="0.2">
      <c r="A152">
        <v>1997</v>
      </c>
      <c r="B152" t="s">
        <v>394</v>
      </c>
      <c r="C152" t="s">
        <v>254</v>
      </c>
      <c r="D152">
        <v>44.7</v>
      </c>
    </row>
    <row r="153" spans="1:4" x14ac:dyDescent="0.2">
      <c r="A153">
        <v>2018</v>
      </c>
      <c r="B153" t="s">
        <v>394</v>
      </c>
      <c r="C153" t="s">
        <v>254</v>
      </c>
      <c r="D153">
        <v>43.9</v>
      </c>
    </row>
    <row r="154" spans="1:4" x14ac:dyDescent="0.2">
      <c r="A154">
        <v>1997</v>
      </c>
      <c r="B154" t="s">
        <v>394</v>
      </c>
      <c r="C154" t="s">
        <v>255</v>
      </c>
      <c r="D154">
        <v>40.700000000000003</v>
      </c>
    </row>
    <row r="155" spans="1:4" x14ac:dyDescent="0.2">
      <c r="A155">
        <v>2018</v>
      </c>
      <c r="B155" t="s">
        <v>394</v>
      </c>
      <c r="C155" t="s">
        <v>255</v>
      </c>
      <c r="D155">
        <v>39</v>
      </c>
    </row>
    <row r="156" spans="1:4" x14ac:dyDescent="0.2">
      <c r="A156">
        <v>1997</v>
      </c>
      <c r="B156" t="s">
        <v>394</v>
      </c>
      <c r="C156" t="s">
        <v>261</v>
      </c>
      <c r="D156">
        <v>42.6</v>
      </c>
    </row>
    <row r="157" spans="1:4" x14ac:dyDescent="0.2">
      <c r="A157">
        <v>2018</v>
      </c>
      <c r="B157" t="s">
        <v>394</v>
      </c>
      <c r="C157" t="s">
        <v>261</v>
      </c>
      <c r="D157">
        <v>42.7</v>
      </c>
    </row>
    <row r="158" spans="1:4" x14ac:dyDescent="0.2">
      <c r="A158">
        <v>1997</v>
      </c>
      <c r="B158" t="s">
        <v>394</v>
      </c>
      <c r="C158" t="s">
        <v>262</v>
      </c>
      <c r="D158">
        <v>39.4</v>
      </c>
    </row>
    <row r="159" spans="1:4" x14ac:dyDescent="0.2">
      <c r="A159">
        <v>2018</v>
      </c>
      <c r="B159" t="s">
        <v>394</v>
      </c>
      <c r="C159" t="s">
        <v>262</v>
      </c>
      <c r="D159">
        <v>38.4</v>
      </c>
    </row>
    <row r="160" spans="1:4" x14ac:dyDescent="0.2">
      <c r="A160">
        <v>1997</v>
      </c>
      <c r="B160" t="s">
        <v>394</v>
      </c>
      <c r="C160" t="s">
        <v>263</v>
      </c>
      <c r="D160">
        <v>37.700000000000003</v>
      </c>
    </row>
    <row r="161" spans="1:4" x14ac:dyDescent="0.2">
      <c r="A161">
        <v>2018</v>
      </c>
      <c r="B161" t="s">
        <v>394</v>
      </c>
      <c r="C161" t="s">
        <v>263</v>
      </c>
      <c r="D161">
        <v>38.799999999999997</v>
      </c>
    </row>
    <row r="162" spans="1:4" x14ac:dyDescent="0.2">
      <c r="A162">
        <v>1997</v>
      </c>
      <c r="B162" t="s">
        <v>394</v>
      </c>
      <c r="C162" t="s">
        <v>264</v>
      </c>
      <c r="D162">
        <v>33.799999999999997</v>
      </c>
    </row>
    <row r="163" spans="1:4" x14ac:dyDescent="0.2">
      <c r="A163">
        <v>2018</v>
      </c>
      <c r="B163" t="s">
        <v>394</v>
      </c>
      <c r="C163" t="s">
        <v>264</v>
      </c>
      <c r="D163">
        <v>38.799999999999997</v>
      </c>
    </row>
    <row r="164" spans="1:4" x14ac:dyDescent="0.2">
      <c r="A164">
        <v>1997</v>
      </c>
      <c r="B164" t="s">
        <v>395</v>
      </c>
      <c r="C164" t="s">
        <v>221</v>
      </c>
      <c r="D164">
        <v>39.200000000000003</v>
      </c>
    </row>
    <row r="165" spans="1:4" x14ac:dyDescent="0.2">
      <c r="A165">
        <v>2018</v>
      </c>
      <c r="B165" t="s">
        <v>395</v>
      </c>
      <c r="C165" t="s">
        <v>221</v>
      </c>
      <c r="D165">
        <v>37.200000000000003</v>
      </c>
    </row>
    <row r="166" spans="1:4" x14ac:dyDescent="0.2">
      <c r="A166">
        <v>1997</v>
      </c>
      <c r="B166" t="s">
        <v>395</v>
      </c>
      <c r="C166" t="s">
        <v>222</v>
      </c>
      <c r="D166">
        <v>35.9</v>
      </c>
    </row>
    <row r="167" spans="1:4" x14ac:dyDescent="0.2">
      <c r="A167">
        <v>2018</v>
      </c>
      <c r="B167" t="s">
        <v>395</v>
      </c>
      <c r="C167" t="s">
        <v>222</v>
      </c>
      <c r="D167">
        <v>35.9</v>
      </c>
    </row>
    <row r="168" spans="1:4" x14ac:dyDescent="0.2">
      <c r="A168">
        <v>1997</v>
      </c>
      <c r="B168" t="s">
        <v>395</v>
      </c>
      <c r="C168" t="s">
        <v>223</v>
      </c>
      <c r="D168">
        <v>34.299999999999997</v>
      </c>
    </row>
    <row r="169" spans="1:4" x14ac:dyDescent="0.2">
      <c r="A169">
        <v>2018</v>
      </c>
      <c r="B169" t="s">
        <v>395</v>
      </c>
      <c r="C169" t="s">
        <v>223</v>
      </c>
      <c r="D169">
        <v>34.5</v>
      </c>
    </row>
    <row r="170" spans="1:4" x14ac:dyDescent="0.2">
      <c r="A170">
        <v>1997</v>
      </c>
      <c r="B170" t="s">
        <v>395</v>
      </c>
      <c r="C170" t="s">
        <v>224</v>
      </c>
      <c r="D170">
        <v>34.6</v>
      </c>
    </row>
    <row r="171" spans="1:4" x14ac:dyDescent="0.2">
      <c r="A171">
        <v>2018</v>
      </c>
      <c r="B171" t="s">
        <v>395</v>
      </c>
      <c r="C171" t="s">
        <v>224</v>
      </c>
      <c r="D171">
        <v>34</v>
      </c>
    </row>
    <row r="172" spans="1:4" x14ac:dyDescent="0.2">
      <c r="A172">
        <v>1997</v>
      </c>
      <c r="B172" t="s">
        <v>395</v>
      </c>
      <c r="C172" t="s">
        <v>227</v>
      </c>
      <c r="D172">
        <v>42.7</v>
      </c>
    </row>
    <row r="173" spans="1:4" x14ac:dyDescent="0.2">
      <c r="A173">
        <v>2018</v>
      </c>
      <c r="B173" t="s">
        <v>395</v>
      </c>
      <c r="C173" t="s">
        <v>227</v>
      </c>
      <c r="D173">
        <v>39.4</v>
      </c>
    </row>
    <row r="174" spans="1:4" x14ac:dyDescent="0.2">
      <c r="A174">
        <v>1997</v>
      </c>
      <c r="B174" t="s">
        <v>395</v>
      </c>
      <c r="C174" t="s">
        <v>228</v>
      </c>
      <c r="D174">
        <v>40.4</v>
      </c>
    </row>
    <row r="175" spans="1:4" x14ac:dyDescent="0.2">
      <c r="A175">
        <v>2018</v>
      </c>
      <c r="B175" t="s">
        <v>395</v>
      </c>
      <c r="C175" t="s">
        <v>228</v>
      </c>
      <c r="D175">
        <v>39.799999999999997</v>
      </c>
    </row>
    <row r="176" spans="1:4" x14ac:dyDescent="0.2">
      <c r="A176">
        <v>1997</v>
      </c>
      <c r="B176" t="s">
        <v>395</v>
      </c>
      <c r="C176" t="s">
        <v>230</v>
      </c>
      <c r="D176">
        <v>33.5</v>
      </c>
    </row>
    <row r="177" spans="1:4" x14ac:dyDescent="0.2">
      <c r="A177">
        <v>2018</v>
      </c>
      <c r="B177" t="s">
        <v>395</v>
      </c>
      <c r="C177" t="s">
        <v>230</v>
      </c>
      <c r="D177">
        <v>34.5</v>
      </c>
    </row>
    <row r="178" spans="1:4" x14ac:dyDescent="0.2">
      <c r="A178">
        <v>1997</v>
      </c>
      <c r="B178" t="s">
        <v>395</v>
      </c>
      <c r="C178" t="s">
        <v>231</v>
      </c>
      <c r="D178">
        <v>39.9</v>
      </c>
    </row>
    <row r="179" spans="1:4" x14ac:dyDescent="0.2">
      <c r="A179">
        <v>2018</v>
      </c>
      <c r="B179" t="s">
        <v>395</v>
      </c>
      <c r="C179" t="s">
        <v>231</v>
      </c>
      <c r="D179">
        <v>38.6</v>
      </c>
    </row>
    <row r="180" spans="1:4" x14ac:dyDescent="0.2">
      <c r="A180">
        <v>1997</v>
      </c>
      <c r="B180" t="s">
        <v>395</v>
      </c>
      <c r="C180" t="s">
        <v>232</v>
      </c>
      <c r="D180">
        <v>33.6</v>
      </c>
    </row>
    <row r="181" spans="1:4" x14ac:dyDescent="0.2">
      <c r="A181">
        <v>2018</v>
      </c>
      <c r="B181" t="s">
        <v>395</v>
      </c>
      <c r="C181" t="s">
        <v>232</v>
      </c>
      <c r="D181">
        <v>35.799999999999997</v>
      </c>
    </row>
    <row r="182" spans="1:4" x14ac:dyDescent="0.2">
      <c r="A182">
        <v>1997</v>
      </c>
      <c r="B182" t="s">
        <v>395</v>
      </c>
      <c r="C182" t="s">
        <v>233</v>
      </c>
      <c r="D182">
        <v>35</v>
      </c>
    </row>
    <row r="183" spans="1:4" x14ac:dyDescent="0.2">
      <c r="A183">
        <v>2018</v>
      </c>
      <c r="B183" t="s">
        <v>395</v>
      </c>
      <c r="C183" t="s">
        <v>233</v>
      </c>
      <c r="D183">
        <v>34.700000000000003</v>
      </c>
    </row>
    <row r="184" spans="1:4" x14ac:dyDescent="0.2">
      <c r="A184">
        <v>1997</v>
      </c>
      <c r="B184" t="s">
        <v>395</v>
      </c>
      <c r="C184" t="s">
        <v>236</v>
      </c>
      <c r="D184">
        <v>40.299999999999997</v>
      </c>
    </row>
    <row r="185" spans="1:4" x14ac:dyDescent="0.2">
      <c r="A185">
        <v>2018</v>
      </c>
      <c r="B185" t="s">
        <v>395</v>
      </c>
      <c r="C185" t="s">
        <v>236</v>
      </c>
      <c r="D185">
        <v>37</v>
      </c>
    </row>
    <row r="186" spans="1:4" x14ac:dyDescent="0.2">
      <c r="A186">
        <v>1997</v>
      </c>
      <c r="B186" t="s">
        <v>395</v>
      </c>
      <c r="C186" t="s">
        <v>237</v>
      </c>
      <c r="D186">
        <v>30.4</v>
      </c>
    </row>
    <row r="187" spans="1:4" x14ac:dyDescent="0.2">
      <c r="A187">
        <v>2018</v>
      </c>
      <c r="B187" t="s">
        <v>395</v>
      </c>
      <c r="C187" t="s">
        <v>237</v>
      </c>
      <c r="D187">
        <v>35.299999999999997</v>
      </c>
    </row>
    <row r="188" spans="1:4" x14ac:dyDescent="0.2">
      <c r="A188">
        <v>1997</v>
      </c>
      <c r="B188" t="s">
        <v>395</v>
      </c>
      <c r="C188" t="s">
        <v>238</v>
      </c>
      <c r="D188">
        <v>41.8</v>
      </c>
    </row>
    <row r="189" spans="1:4" x14ac:dyDescent="0.2">
      <c r="A189">
        <v>2018</v>
      </c>
      <c r="B189" t="s">
        <v>395</v>
      </c>
      <c r="C189" t="s">
        <v>238</v>
      </c>
      <c r="D189">
        <v>43.6</v>
      </c>
    </row>
    <row r="190" spans="1:4" x14ac:dyDescent="0.2">
      <c r="A190">
        <v>1997</v>
      </c>
      <c r="B190" t="s">
        <v>395</v>
      </c>
      <c r="C190" t="s">
        <v>239</v>
      </c>
      <c r="D190">
        <v>31</v>
      </c>
    </row>
    <row r="191" spans="1:4" x14ac:dyDescent="0.2">
      <c r="A191">
        <v>2018</v>
      </c>
      <c r="B191" t="s">
        <v>395</v>
      </c>
      <c r="C191" t="s">
        <v>239</v>
      </c>
      <c r="D191">
        <v>32.5</v>
      </c>
    </row>
    <row r="192" spans="1:4" x14ac:dyDescent="0.2">
      <c r="A192">
        <v>1997</v>
      </c>
      <c r="B192" t="s">
        <v>395</v>
      </c>
      <c r="C192" t="s">
        <v>242</v>
      </c>
      <c r="D192">
        <v>33.700000000000003</v>
      </c>
    </row>
    <row r="193" spans="1:4" x14ac:dyDescent="0.2">
      <c r="A193">
        <v>2018</v>
      </c>
      <c r="B193" t="s">
        <v>395</v>
      </c>
      <c r="C193" t="s">
        <v>242</v>
      </c>
      <c r="D193">
        <v>28.9</v>
      </c>
    </row>
    <row r="194" spans="1:4" x14ac:dyDescent="0.2">
      <c r="A194">
        <v>1997</v>
      </c>
      <c r="B194" t="s">
        <v>395</v>
      </c>
      <c r="C194" t="s">
        <v>244</v>
      </c>
      <c r="D194">
        <v>42.1</v>
      </c>
    </row>
    <row r="195" spans="1:4" x14ac:dyDescent="0.2">
      <c r="A195">
        <v>2018</v>
      </c>
      <c r="B195" t="s">
        <v>395</v>
      </c>
      <c r="C195" t="s">
        <v>244</v>
      </c>
      <c r="D195">
        <v>37.6</v>
      </c>
    </row>
    <row r="196" spans="1:4" x14ac:dyDescent="0.2">
      <c r="A196">
        <v>1997</v>
      </c>
      <c r="B196" t="s">
        <v>395</v>
      </c>
      <c r="C196" t="s">
        <v>246</v>
      </c>
      <c r="D196">
        <v>33</v>
      </c>
    </row>
    <row r="197" spans="1:4" x14ac:dyDescent="0.2">
      <c r="A197">
        <v>2018</v>
      </c>
      <c r="B197" t="s">
        <v>395</v>
      </c>
      <c r="C197" t="s">
        <v>246</v>
      </c>
      <c r="D197">
        <v>32.299999999999997</v>
      </c>
    </row>
    <row r="198" spans="1:4" x14ac:dyDescent="0.2">
      <c r="A198">
        <v>1997</v>
      </c>
      <c r="B198" t="s">
        <v>395</v>
      </c>
      <c r="C198" t="s">
        <v>247</v>
      </c>
      <c r="D198">
        <v>32</v>
      </c>
    </row>
    <row r="199" spans="1:4" x14ac:dyDescent="0.2">
      <c r="A199">
        <v>2018</v>
      </c>
      <c r="B199" t="s">
        <v>395</v>
      </c>
      <c r="C199" t="s">
        <v>247</v>
      </c>
      <c r="D199">
        <v>32.799999999999997</v>
      </c>
    </row>
    <row r="200" spans="1:4" x14ac:dyDescent="0.2">
      <c r="A200">
        <v>1997</v>
      </c>
      <c r="B200" t="s">
        <v>395</v>
      </c>
      <c r="C200" t="s">
        <v>248</v>
      </c>
      <c r="D200">
        <v>27</v>
      </c>
    </row>
    <row r="201" spans="1:4" x14ac:dyDescent="0.2">
      <c r="A201">
        <v>2018</v>
      </c>
      <c r="B201" t="s">
        <v>395</v>
      </c>
      <c r="C201" t="s">
        <v>248</v>
      </c>
      <c r="D201">
        <v>25.2</v>
      </c>
    </row>
    <row r="202" spans="1:4" x14ac:dyDescent="0.2">
      <c r="A202">
        <v>1997</v>
      </c>
      <c r="B202" t="s">
        <v>395</v>
      </c>
      <c r="C202" t="s">
        <v>249</v>
      </c>
      <c r="D202">
        <v>29.7</v>
      </c>
    </row>
    <row r="203" spans="1:4" x14ac:dyDescent="0.2">
      <c r="A203">
        <v>2018</v>
      </c>
      <c r="B203" t="s">
        <v>395</v>
      </c>
      <c r="C203" t="s">
        <v>249</v>
      </c>
      <c r="D203">
        <v>29.3</v>
      </c>
    </row>
    <row r="204" spans="1:4" x14ac:dyDescent="0.2">
      <c r="A204">
        <v>1997</v>
      </c>
      <c r="B204" t="s">
        <v>395</v>
      </c>
      <c r="C204" t="s">
        <v>251</v>
      </c>
      <c r="D204">
        <v>40.799999999999997</v>
      </c>
    </row>
    <row r="205" spans="1:4" x14ac:dyDescent="0.2">
      <c r="A205">
        <v>2018</v>
      </c>
      <c r="B205" t="s">
        <v>395</v>
      </c>
      <c r="C205" t="s">
        <v>251</v>
      </c>
      <c r="D205">
        <v>42.1</v>
      </c>
    </row>
    <row r="206" spans="1:4" x14ac:dyDescent="0.2">
      <c r="A206">
        <v>1997</v>
      </c>
      <c r="B206" t="s">
        <v>395</v>
      </c>
      <c r="C206" t="s">
        <v>254</v>
      </c>
      <c r="D206">
        <v>46.7</v>
      </c>
    </row>
    <row r="207" spans="1:4" x14ac:dyDescent="0.2">
      <c r="A207">
        <v>2018</v>
      </c>
      <c r="B207" t="s">
        <v>395</v>
      </c>
      <c r="C207" t="s">
        <v>254</v>
      </c>
      <c r="D207">
        <v>48.1</v>
      </c>
    </row>
    <row r="208" spans="1:4" x14ac:dyDescent="0.2">
      <c r="A208">
        <v>1997</v>
      </c>
      <c r="B208" t="s">
        <v>395</v>
      </c>
      <c r="C208" t="s">
        <v>255</v>
      </c>
      <c r="D208">
        <v>40.700000000000003</v>
      </c>
    </row>
    <row r="209" spans="1:4" x14ac:dyDescent="0.2">
      <c r="A209">
        <v>2018</v>
      </c>
      <c r="B209" t="s">
        <v>395</v>
      </c>
      <c r="C209" t="s">
        <v>255</v>
      </c>
      <c r="D209">
        <v>41.9</v>
      </c>
    </row>
    <row r="210" spans="1:4" x14ac:dyDescent="0.2">
      <c r="A210">
        <v>1997</v>
      </c>
      <c r="B210" t="s">
        <v>395</v>
      </c>
      <c r="C210" t="s">
        <v>261</v>
      </c>
      <c r="D210">
        <v>42.5</v>
      </c>
    </row>
    <row r="211" spans="1:4" x14ac:dyDescent="0.2">
      <c r="A211">
        <v>2018</v>
      </c>
      <c r="B211" t="s">
        <v>395</v>
      </c>
      <c r="C211" t="s">
        <v>261</v>
      </c>
      <c r="D211">
        <v>42.8</v>
      </c>
    </row>
    <row r="212" spans="1:4" x14ac:dyDescent="0.2">
      <c r="A212">
        <v>1997</v>
      </c>
      <c r="B212" t="s">
        <v>395</v>
      </c>
      <c r="C212" t="s">
        <v>262</v>
      </c>
      <c r="D212">
        <v>40.299999999999997</v>
      </c>
    </row>
    <row r="213" spans="1:4" x14ac:dyDescent="0.2">
      <c r="A213">
        <v>2018</v>
      </c>
      <c r="B213" t="s">
        <v>395</v>
      </c>
      <c r="C213" t="s">
        <v>262</v>
      </c>
      <c r="D213">
        <v>42.1</v>
      </c>
    </row>
    <row r="214" spans="1:4" x14ac:dyDescent="0.2">
      <c r="A214">
        <v>1997</v>
      </c>
      <c r="B214" t="s">
        <v>395</v>
      </c>
      <c r="C214" t="s">
        <v>263</v>
      </c>
      <c r="D214">
        <v>38.299999999999997</v>
      </c>
    </row>
    <row r="215" spans="1:4" x14ac:dyDescent="0.2">
      <c r="A215">
        <v>2018</v>
      </c>
      <c r="B215" t="s">
        <v>395</v>
      </c>
      <c r="C215" t="s">
        <v>263</v>
      </c>
      <c r="D215">
        <v>39.4</v>
      </c>
    </row>
    <row r="216" spans="1:4" x14ac:dyDescent="0.2">
      <c r="A216">
        <v>1997</v>
      </c>
      <c r="B216" t="s">
        <v>395</v>
      </c>
      <c r="C216" t="s">
        <v>264</v>
      </c>
      <c r="D216">
        <v>39.6</v>
      </c>
    </row>
    <row r="217" spans="1:4" x14ac:dyDescent="0.2">
      <c r="A217">
        <v>2018</v>
      </c>
      <c r="B217" t="s">
        <v>395</v>
      </c>
      <c r="C217" t="s">
        <v>264</v>
      </c>
      <c r="D217">
        <v>41.5</v>
      </c>
    </row>
    <row r="218" spans="1:4" x14ac:dyDescent="0.2">
      <c r="A218">
        <v>1997</v>
      </c>
      <c r="B218" t="s">
        <v>396</v>
      </c>
      <c r="C218" t="s">
        <v>221</v>
      </c>
      <c r="D218">
        <v>38.6</v>
      </c>
    </row>
    <row r="219" spans="1:4" x14ac:dyDescent="0.2">
      <c r="A219">
        <v>2018</v>
      </c>
      <c r="B219" t="s">
        <v>396</v>
      </c>
      <c r="C219" t="s">
        <v>221</v>
      </c>
      <c r="D219">
        <v>36.200000000000003</v>
      </c>
    </row>
    <row r="220" spans="1:4" x14ac:dyDescent="0.2">
      <c r="A220">
        <v>1997</v>
      </c>
      <c r="B220" t="s">
        <v>396</v>
      </c>
      <c r="C220" t="s">
        <v>222</v>
      </c>
      <c r="D220">
        <v>34.700000000000003</v>
      </c>
    </row>
    <row r="221" spans="1:4" x14ac:dyDescent="0.2">
      <c r="A221">
        <v>2018</v>
      </c>
      <c r="B221" t="s">
        <v>396</v>
      </c>
      <c r="C221" t="s">
        <v>222</v>
      </c>
      <c r="D221">
        <v>33.9</v>
      </c>
    </row>
    <row r="222" spans="1:4" x14ac:dyDescent="0.2">
      <c r="A222">
        <v>1997</v>
      </c>
      <c r="B222" t="s">
        <v>396</v>
      </c>
      <c r="C222" t="s">
        <v>223</v>
      </c>
      <c r="D222">
        <v>34.9</v>
      </c>
    </row>
    <row r="223" spans="1:4" x14ac:dyDescent="0.2">
      <c r="A223">
        <v>2018</v>
      </c>
      <c r="B223" t="s">
        <v>396</v>
      </c>
      <c r="C223" t="s">
        <v>223</v>
      </c>
      <c r="D223">
        <v>33.4</v>
      </c>
    </row>
    <row r="224" spans="1:4" x14ac:dyDescent="0.2">
      <c r="A224">
        <v>1997</v>
      </c>
      <c r="B224" t="s">
        <v>396</v>
      </c>
      <c r="C224" t="s">
        <v>224</v>
      </c>
      <c r="D224">
        <v>33</v>
      </c>
    </row>
    <row r="225" spans="1:4" x14ac:dyDescent="0.2">
      <c r="A225">
        <v>2018</v>
      </c>
      <c r="B225" t="s">
        <v>396</v>
      </c>
      <c r="C225" t="s">
        <v>224</v>
      </c>
      <c r="D225">
        <v>32</v>
      </c>
    </row>
    <row r="226" spans="1:4" x14ac:dyDescent="0.2">
      <c r="A226">
        <v>1997</v>
      </c>
      <c r="B226" t="s">
        <v>396</v>
      </c>
      <c r="C226" t="s">
        <v>227</v>
      </c>
      <c r="D226">
        <v>39.5</v>
      </c>
    </row>
    <row r="227" spans="1:4" x14ac:dyDescent="0.2">
      <c r="A227">
        <v>2018</v>
      </c>
      <c r="B227" t="s">
        <v>396</v>
      </c>
      <c r="C227" t="s">
        <v>227</v>
      </c>
      <c r="D227">
        <v>37.799999999999997</v>
      </c>
    </row>
    <row r="228" spans="1:4" x14ac:dyDescent="0.2">
      <c r="A228">
        <v>1997</v>
      </c>
      <c r="B228" t="s">
        <v>396</v>
      </c>
      <c r="C228" t="s">
        <v>228</v>
      </c>
      <c r="D228">
        <v>38.299999999999997</v>
      </c>
    </row>
    <row r="229" spans="1:4" x14ac:dyDescent="0.2">
      <c r="A229">
        <v>2018</v>
      </c>
      <c r="B229" t="s">
        <v>396</v>
      </c>
      <c r="C229" t="s">
        <v>228</v>
      </c>
      <c r="D229">
        <v>37.299999999999997</v>
      </c>
    </row>
    <row r="230" spans="1:4" x14ac:dyDescent="0.2">
      <c r="A230">
        <v>1997</v>
      </c>
      <c r="B230" t="s">
        <v>396</v>
      </c>
      <c r="C230" t="s">
        <v>230</v>
      </c>
      <c r="D230">
        <v>31.2</v>
      </c>
    </row>
    <row r="231" spans="1:4" x14ac:dyDescent="0.2">
      <c r="A231">
        <v>2018</v>
      </c>
      <c r="B231" t="s">
        <v>396</v>
      </c>
      <c r="C231" t="s">
        <v>230</v>
      </c>
      <c r="D231">
        <v>33.799999999999997</v>
      </c>
    </row>
    <row r="232" spans="1:4" x14ac:dyDescent="0.2">
      <c r="A232">
        <v>1997</v>
      </c>
      <c r="B232" t="s">
        <v>396</v>
      </c>
      <c r="C232" t="s">
        <v>231</v>
      </c>
      <c r="D232">
        <v>37.5</v>
      </c>
    </row>
    <row r="233" spans="1:4" x14ac:dyDescent="0.2">
      <c r="A233">
        <v>2018</v>
      </c>
      <c r="B233" t="s">
        <v>396</v>
      </c>
      <c r="C233" t="s">
        <v>231</v>
      </c>
      <c r="D233">
        <v>37.1</v>
      </c>
    </row>
    <row r="234" spans="1:4" x14ac:dyDescent="0.2">
      <c r="A234">
        <v>1997</v>
      </c>
      <c r="B234" t="s">
        <v>396</v>
      </c>
      <c r="C234" t="s">
        <v>232</v>
      </c>
      <c r="D234">
        <v>32.299999999999997</v>
      </c>
    </row>
    <row r="235" spans="1:4" x14ac:dyDescent="0.2">
      <c r="A235">
        <v>2018</v>
      </c>
      <c r="B235" t="s">
        <v>396</v>
      </c>
      <c r="C235" t="s">
        <v>232</v>
      </c>
      <c r="D235">
        <v>31.4</v>
      </c>
    </row>
    <row r="236" spans="1:4" x14ac:dyDescent="0.2">
      <c r="A236">
        <v>1997</v>
      </c>
      <c r="B236" t="s">
        <v>396</v>
      </c>
      <c r="C236" t="s">
        <v>233</v>
      </c>
      <c r="D236">
        <v>31.3</v>
      </c>
    </row>
    <row r="237" spans="1:4" x14ac:dyDescent="0.2">
      <c r="A237">
        <v>2018</v>
      </c>
      <c r="B237" t="s">
        <v>396</v>
      </c>
      <c r="C237" t="s">
        <v>233</v>
      </c>
      <c r="D237">
        <v>32.700000000000003</v>
      </c>
    </row>
    <row r="238" spans="1:4" x14ac:dyDescent="0.2">
      <c r="A238">
        <v>1997</v>
      </c>
      <c r="B238" t="s">
        <v>396</v>
      </c>
      <c r="C238" t="s">
        <v>236</v>
      </c>
      <c r="D238">
        <v>37.700000000000003</v>
      </c>
    </row>
    <row r="239" spans="1:4" x14ac:dyDescent="0.2">
      <c r="A239">
        <v>2018</v>
      </c>
      <c r="B239" t="s">
        <v>396</v>
      </c>
      <c r="C239" t="s">
        <v>236</v>
      </c>
      <c r="D239">
        <v>35.9</v>
      </c>
    </row>
    <row r="240" spans="1:4" x14ac:dyDescent="0.2">
      <c r="A240">
        <v>1997</v>
      </c>
      <c r="B240" t="s">
        <v>396</v>
      </c>
      <c r="C240" t="s">
        <v>237</v>
      </c>
      <c r="D240">
        <v>32.6</v>
      </c>
    </row>
    <row r="241" spans="1:4" x14ac:dyDescent="0.2">
      <c r="A241">
        <v>2018</v>
      </c>
      <c r="B241" t="s">
        <v>396</v>
      </c>
      <c r="C241" t="s">
        <v>237</v>
      </c>
      <c r="D241">
        <v>34.200000000000003</v>
      </c>
    </row>
    <row r="242" spans="1:4" x14ac:dyDescent="0.2">
      <c r="A242">
        <v>1997</v>
      </c>
      <c r="B242" t="s">
        <v>396</v>
      </c>
      <c r="C242" t="s">
        <v>238</v>
      </c>
      <c r="D242">
        <v>38.299999999999997</v>
      </c>
    </row>
    <row r="243" spans="1:4" x14ac:dyDescent="0.2">
      <c r="A243">
        <v>2018</v>
      </c>
      <c r="B243" t="s">
        <v>396</v>
      </c>
      <c r="C243" t="s">
        <v>238</v>
      </c>
      <c r="D243">
        <v>40.9</v>
      </c>
    </row>
    <row r="244" spans="1:4" x14ac:dyDescent="0.2">
      <c r="A244">
        <v>1997</v>
      </c>
      <c r="B244" t="s">
        <v>396</v>
      </c>
      <c r="C244" t="s">
        <v>239</v>
      </c>
      <c r="D244">
        <v>29.7</v>
      </c>
    </row>
    <row r="245" spans="1:4" x14ac:dyDescent="0.2">
      <c r="A245">
        <v>2018</v>
      </c>
      <c r="B245" t="s">
        <v>396</v>
      </c>
      <c r="C245" t="s">
        <v>239</v>
      </c>
      <c r="D245">
        <v>30.2</v>
      </c>
    </row>
    <row r="246" spans="1:4" x14ac:dyDescent="0.2">
      <c r="A246">
        <v>1997</v>
      </c>
      <c r="B246" t="s">
        <v>396</v>
      </c>
      <c r="C246" t="s">
        <v>242</v>
      </c>
      <c r="D246">
        <v>32.799999999999997</v>
      </c>
    </row>
    <row r="247" spans="1:4" x14ac:dyDescent="0.2">
      <c r="A247">
        <v>2018</v>
      </c>
      <c r="B247" t="s">
        <v>396</v>
      </c>
      <c r="C247" t="s">
        <v>242</v>
      </c>
      <c r="D247">
        <v>29.3</v>
      </c>
    </row>
    <row r="248" spans="1:4" x14ac:dyDescent="0.2">
      <c r="A248">
        <v>1997</v>
      </c>
      <c r="B248" t="s">
        <v>396</v>
      </c>
      <c r="C248" t="s">
        <v>244</v>
      </c>
      <c r="D248">
        <v>41</v>
      </c>
    </row>
    <row r="249" spans="1:4" x14ac:dyDescent="0.2">
      <c r="A249">
        <v>2018</v>
      </c>
      <c r="B249" t="s">
        <v>396</v>
      </c>
      <c r="C249" t="s">
        <v>244</v>
      </c>
      <c r="D249">
        <v>38</v>
      </c>
    </row>
    <row r="250" spans="1:4" x14ac:dyDescent="0.2">
      <c r="A250">
        <v>1997</v>
      </c>
      <c r="B250" t="s">
        <v>396</v>
      </c>
      <c r="C250" t="s">
        <v>246</v>
      </c>
      <c r="D250">
        <v>31.2</v>
      </c>
    </row>
    <row r="251" spans="1:4" x14ac:dyDescent="0.2">
      <c r="A251">
        <v>2018</v>
      </c>
      <c r="B251" t="s">
        <v>396</v>
      </c>
      <c r="C251" t="s">
        <v>246</v>
      </c>
      <c r="D251">
        <v>30.2</v>
      </c>
    </row>
    <row r="252" spans="1:4" x14ac:dyDescent="0.2">
      <c r="A252">
        <v>1997</v>
      </c>
      <c r="B252" t="s">
        <v>396</v>
      </c>
      <c r="C252" t="s">
        <v>247</v>
      </c>
      <c r="D252">
        <v>30.1</v>
      </c>
    </row>
    <row r="253" spans="1:4" x14ac:dyDescent="0.2">
      <c r="A253">
        <v>2018</v>
      </c>
      <c r="B253" t="s">
        <v>396</v>
      </c>
      <c r="C253" t="s">
        <v>247</v>
      </c>
      <c r="D253">
        <v>29.4</v>
      </c>
    </row>
    <row r="254" spans="1:4" x14ac:dyDescent="0.2">
      <c r="A254">
        <v>1997</v>
      </c>
      <c r="B254" t="s">
        <v>396</v>
      </c>
      <c r="C254" t="s">
        <v>248</v>
      </c>
      <c r="D254">
        <v>26.7</v>
      </c>
    </row>
    <row r="255" spans="1:4" x14ac:dyDescent="0.2">
      <c r="A255">
        <v>2018</v>
      </c>
      <c r="B255" t="s">
        <v>396</v>
      </c>
      <c r="C255" t="s">
        <v>248</v>
      </c>
      <c r="D255">
        <v>25.3</v>
      </c>
    </row>
    <row r="256" spans="1:4" x14ac:dyDescent="0.2">
      <c r="A256">
        <v>1997</v>
      </c>
      <c r="B256" t="s">
        <v>396</v>
      </c>
      <c r="C256" t="s">
        <v>249</v>
      </c>
      <c r="D256">
        <v>29.1</v>
      </c>
    </row>
    <row r="257" spans="1:4" x14ac:dyDescent="0.2">
      <c r="A257">
        <v>2018</v>
      </c>
      <c r="B257" t="s">
        <v>396</v>
      </c>
      <c r="C257" t="s">
        <v>249</v>
      </c>
      <c r="D257">
        <v>27.1</v>
      </c>
    </row>
    <row r="258" spans="1:4" x14ac:dyDescent="0.2">
      <c r="A258">
        <v>1997</v>
      </c>
      <c r="B258" t="s">
        <v>396</v>
      </c>
      <c r="C258" t="s">
        <v>251</v>
      </c>
      <c r="D258">
        <v>39.6</v>
      </c>
    </row>
    <row r="259" spans="1:4" x14ac:dyDescent="0.2">
      <c r="A259">
        <v>2018</v>
      </c>
      <c r="B259" t="s">
        <v>396</v>
      </c>
      <c r="C259" t="s">
        <v>251</v>
      </c>
      <c r="D259">
        <v>39.4</v>
      </c>
    </row>
    <row r="260" spans="1:4" x14ac:dyDescent="0.2">
      <c r="A260">
        <v>1997</v>
      </c>
      <c r="B260" t="s">
        <v>396</v>
      </c>
      <c r="C260" t="s">
        <v>254</v>
      </c>
      <c r="D260">
        <v>41.4</v>
      </c>
    </row>
    <row r="261" spans="1:4" x14ac:dyDescent="0.2">
      <c r="A261">
        <v>2018</v>
      </c>
      <c r="B261" t="s">
        <v>396</v>
      </c>
      <c r="C261" t="s">
        <v>254</v>
      </c>
      <c r="D261">
        <v>40.1</v>
      </c>
    </row>
    <row r="262" spans="1:4" x14ac:dyDescent="0.2">
      <c r="A262">
        <v>1997</v>
      </c>
      <c r="B262" t="s">
        <v>396</v>
      </c>
      <c r="C262" t="s">
        <v>255</v>
      </c>
      <c r="D262">
        <v>37.799999999999997</v>
      </c>
    </row>
    <row r="263" spans="1:4" x14ac:dyDescent="0.2">
      <c r="A263">
        <v>2018</v>
      </c>
      <c r="B263" t="s">
        <v>396</v>
      </c>
      <c r="C263" t="s">
        <v>255</v>
      </c>
      <c r="D263">
        <v>38.799999999999997</v>
      </c>
    </row>
    <row r="264" spans="1:4" x14ac:dyDescent="0.2">
      <c r="A264">
        <v>1997</v>
      </c>
      <c r="B264" t="s">
        <v>396</v>
      </c>
      <c r="C264" t="s">
        <v>261</v>
      </c>
      <c r="D264">
        <v>41.4</v>
      </c>
    </row>
    <row r="265" spans="1:4" x14ac:dyDescent="0.2">
      <c r="A265">
        <v>2018</v>
      </c>
      <c r="B265" t="s">
        <v>396</v>
      </c>
      <c r="C265" t="s">
        <v>261</v>
      </c>
      <c r="D265">
        <v>41.2</v>
      </c>
    </row>
    <row r="266" spans="1:4" x14ac:dyDescent="0.2">
      <c r="A266">
        <v>1997</v>
      </c>
      <c r="B266" t="s">
        <v>396</v>
      </c>
      <c r="C266" t="s">
        <v>262</v>
      </c>
      <c r="D266">
        <v>39</v>
      </c>
    </row>
    <row r="267" spans="1:4" x14ac:dyDescent="0.2">
      <c r="A267">
        <v>2018</v>
      </c>
      <c r="B267" t="s">
        <v>396</v>
      </c>
      <c r="C267" t="s">
        <v>262</v>
      </c>
      <c r="D267">
        <v>39.799999999999997</v>
      </c>
    </row>
    <row r="268" spans="1:4" x14ac:dyDescent="0.2">
      <c r="A268">
        <v>1997</v>
      </c>
      <c r="B268" t="s">
        <v>396</v>
      </c>
      <c r="C268" t="s">
        <v>263</v>
      </c>
      <c r="D268">
        <v>39.799999999999997</v>
      </c>
    </row>
    <row r="269" spans="1:4" x14ac:dyDescent="0.2">
      <c r="A269">
        <v>2018</v>
      </c>
      <c r="B269" t="s">
        <v>396</v>
      </c>
      <c r="C269" t="s">
        <v>263</v>
      </c>
      <c r="D269">
        <v>38.5</v>
      </c>
    </row>
    <row r="270" spans="1:4" x14ac:dyDescent="0.2">
      <c r="A270">
        <v>1997</v>
      </c>
      <c r="B270" t="s">
        <v>396</v>
      </c>
      <c r="C270" t="s">
        <v>264</v>
      </c>
      <c r="D270">
        <v>38.200000000000003</v>
      </c>
    </row>
    <row r="271" spans="1:4" x14ac:dyDescent="0.2">
      <c r="A271">
        <v>2018</v>
      </c>
      <c r="B271" t="s">
        <v>396</v>
      </c>
      <c r="C271" t="s">
        <v>264</v>
      </c>
      <c r="D271">
        <v>37.799999999999997</v>
      </c>
    </row>
    <row r="272" spans="1:4" x14ac:dyDescent="0.2">
      <c r="A272">
        <v>1997</v>
      </c>
      <c r="B272" t="s">
        <v>397</v>
      </c>
      <c r="C272" t="s">
        <v>221</v>
      </c>
      <c r="D272">
        <v>40.1</v>
      </c>
    </row>
    <row r="273" spans="1:4" x14ac:dyDescent="0.2">
      <c r="A273">
        <v>2018</v>
      </c>
      <c r="B273" t="s">
        <v>397</v>
      </c>
      <c r="C273" t="s">
        <v>221</v>
      </c>
      <c r="D273">
        <v>37.799999999999997</v>
      </c>
    </row>
    <row r="274" spans="1:4" x14ac:dyDescent="0.2">
      <c r="A274">
        <v>1997</v>
      </c>
      <c r="B274" t="s">
        <v>397</v>
      </c>
      <c r="C274" t="s">
        <v>222</v>
      </c>
      <c r="D274">
        <v>36</v>
      </c>
    </row>
    <row r="275" spans="1:4" x14ac:dyDescent="0.2">
      <c r="A275">
        <v>2018</v>
      </c>
      <c r="B275" t="s">
        <v>397</v>
      </c>
      <c r="C275" t="s">
        <v>222</v>
      </c>
      <c r="D275">
        <v>35.200000000000003</v>
      </c>
    </row>
    <row r="276" spans="1:4" x14ac:dyDescent="0.2">
      <c r="A276">
        <v>1997</v>
      </c>
      <c r="B276" t="s">
        <v>397</v>
      </c>
      <c r="C276" t="s">
        <v>223</v>
      </c>
      <c r="D276">
        <v>32.299999999999997</v>
      </c>
    </row>
    <row r="277" spans="1:4" x14ac:dyDescent="0.2">
      <c r="A277">
        <v>2018</v>
      </c>
      <c r="B277" t="s">
        <v>397</v>
      </c>
      <c r="C277" t="s">
        <v>223</v>
      </c>
      <c r="D277">
        <v>32.4</v>
      </c>
    </row>
    <row r="278" spans="1:4" x14ac:dyDescent="0.2">
      <c r="A278">
        <v>1997</v>
      </c>
      <c r="B278" t="s">
        <v>397</v>
      </c>
      <c r="C278" t="s">
        <v>224</v>
      </c>
      <c r="D278">
        <v>33.6</v>
      </c>
    </row>
    <row r="279" spans="1:4" x14ac:dyDescent="0.2">
      <c r="A279">
        <v>2018</v>
      </c>
      <c r="B279" t="s">
        <v>397</v>
      </c>
      <c r="C279" t="s">
        <v>224</v>
      </c>
      <c r="D279">
        <v>33</v>
      </c>
    </row>
    <row r="280" spans="1:4" x14ac:dyDescent="0.2">
      <c r="A280">
        <v>1997</v>
      </c>
      <c r="B280" t="s">
        <v>397</v>
      </c>
      <c r="C280" t="s">
        <v>227</v>
      </c>
      <c r="D280">
        <v>40.6</v>
      </c>
    </row>
    <row r="281" spans="1:4" x14ac:dyDescent="0.2">
      <c r="A281">
        <v>2018</v>
      </c>
      <c r="B281" t="s">
        <v>397</v>
      </c>
      <c r="C281" t="s">
        <v>227</v>
      </c>
      <c r="D281">
        <v>38.5</v>
      </c>
    </row>
    <row r="282" spans="1:4" x14ac:dyDescent="0.2">
      <c r="A282">
        <v>1997</v>
      </c>
      <c r="B282" t="s">
        <v>397</v>
      </c>
      <c r="C282" t="s">
        <v>228</v>
      </c>
      <c r="D282">
        <v>39.700000000000003</v>
      </c>
    </row>
    <row r="283" spans="1:4" x14ac:dyDescent="0.2">
      <c r="A283">
        <v>2018</v>
      </c>
      <c r="B283" t="s">
        <v>397</v>
      </c>
      <c r="C283" t="s">
        <v>228</v>
      </c>
      <c r="D283">
        <v>38.299999999999997</v>
      </c>
    </row>
    <row r="284" spans="1:4" x14ac:dyDescent="0.2">
      <c r="A284">
        <v>1997</v>
      </c>
      <c r="B284" t="s">
        <v>397</v>
      </c>
      <c r="C284" t="s">
        <v>230</v>
      </c>
      <c r="D284">
        <v>32.200000000000003</v>
      </c>
    </row>
    <row r="285" spans="1:4" x14ac:dyDescent="0.2">
      <c r="A285">
        <v>2018</v>
      </c>
      <c r="B285" t="s">
        <v>397</v>
      </c>
      <c r="C285" t="s">
        <v>230</v>
      </c>
      <c r="D285">
        <v>34.4</v>
      </c>
    </row>
    <row r="286" spans="1:4" x14ac:dyDescent="0.2">
      <c r="A286">
        <v>1997</v>
      </c>
      <c r="B286" t="s">
        <v>397</v>
      </c>
      <c r="C286" t="s">
        <v>231</v>
      </c>
      <c r="D286">
        <v>41.5</v>
      </c>
    </row>
    <row r="287" spans="1:4" x14ac:dyDescent="0.2">
      <c r="A287">
        <v>2018</v>
      </c>
      <c r="B287" t="s">
        <v>397</v>
      </c>
      <c r="C287" t="s">
        <v>231</v>
      </c>
      <c r="D287">
        <v>40.299999999999997</v>
      </c>
    </row>
    <row r="288" spans="1:4" x14ac:dyDescent="0.2">
      <c r="A288">
        <v>1997</v>
      </c>
      <c r="B288" t="s">
        <v>397</v>
      </c>
      <c r="C288" t="s">
        <v>232</v>
      </c>
      <c r="D288">
        <v>33.6</v>
      </c>
    </row>
    <row r="289" spans="1:4" x14ac:dyDescent="0.2">
      <c r="A289">
        <v>2018</v>
      </c>
      <c r="B289" t="s">
        <v>397</v>
      </c>
      <c r="C289" t="s">
        <v>232</v>
      </c>
      <c r="D289">
        <v>31.7</v>
      </c>
    </row>
    <row r="290" spans="1:4" x14ac:dyDescent="0.2">
      <c r="A290">
        <v>1997</v>
      </c>
      <c r="B290" t="s">
        <v>397</v>
      </c>
      <c r="C290" t="s">
        <v>233</v>
      </c>
      <c r="D290">
        <v>31.2</v>
      </c>
    </row>
    <row r="291" spans="1:4" x14ac:dyDescent="0.2">
      <c r="A291">
        <v>2018</v>
      </c>
      <c r="B291" t="s">
        <v>397</v>
      </c>
      <c r="C291" t="s">
        <v>233</v>
      </c>
      <c r="D291">
        <v>32.200000000000003</v>
      </c>
    </row>
    <row r="292" spans="1:4" x14ac:dyDescent="0.2">
      <c r="A292">
        <v>1997</v>
      </c>
      <c r="B292" t="s">
        <v>397</v>
      </c>
      <c r="C292" t="s">
        <v>236</v>
      </c>
      <c r="D292">
        <v>40.200000000000003</v>
      </c>
    </row>
    <row r="293" spans="1:4" x14ac:dyDescent="0.2">
      <c r="A293">
        <v>2018</v>
      </c>
      <c r="B293" t="s">
        <v>397</v>
      </c>
      <c r="C293" t="s">
        <v>236</v>
      </c>
      <c r="D293">
        <v>36.700000000000003</v>
      </c>
    </row>
    <row r="294" spans="1:4" x14ac:dyDescent="0.2">
      <c r="A294">
        <v>1997</v>
      </c>
      <c r="B294" t="s">
        <v>397</v>
      </c>
      <c r="C294" t="s">
        <v>237</v>
      </c>
      <c r="D294">
        <v>32.5</v>
      </c>
    </row>
    <row r="295" spans="1:4" x14ac:dyDescent="0.2">
      <c r="A295">
        <v>2018</v>
      </c>
      <c r="B295" t="s">
        <v>397</v>
      </c>
      <c r="C295" t="s">
        <v>237</v>
      </c>
      <c r="D295">
        <v>32.299999999999997</v>
      </c>
    </row>
    <row r="296" spans="1:4" x14ac:dyDescent="0.2">
      <c r="A296">
        <v>1997</v>
      </c>
      <c r="B296" t="s">
        <v>397</v>
      </c>
      <c r="C296" t="s">
        <v>238</v>
      </c>
      <c r="D296">
        <v>41.4</v>
      </c>
    </row>
    <row r="297" spans="1:4" x14ac:dyDescent="0.2">
      <c r="A297">
        <v>2018</v>
      </c>
      <c r="B297" t="s">
        <v>397</v>
      </c>
      <c r="C297" t="s">
        <v>238</v>
      </c>
      <c r="D297">
        <v>42.6</v>
      </c>
    </row>
    <row r="298" spans="1:4" x14ac:dyDescent="0.2">
      <c r="A298">
        <v>1997</v>
      </c>
      <c r="B298" t="s">
        <v>397</v>
      </c>
      <c r="C298" t="s">
        <v>239</v>
      </c>
      <c r="D298">
        <v>29.4</v>
      </c>
    </row>
    <row r="299" spans="1:4" x14ac:dyDescent="0.2">
      <c r="A299">
        <v>2018</v>
      </c>
      <c r="B299" t="s">
        <v>397</v>
      </c>
      <c r="C299" t="s">
        <v>239</v>
      </c>
      <c r="D299">
        <v>29.1</v>
      </c>
    </row>
    <row r="300" spans="1:4" x14ac:dyDescent="0.2">
      <c r="A300">
        <v>1997</v>
      </c>
      <c r="B300" t="s">
        <v>397</v>
      </c>
      <c r="C300" t="s">
        <v>242</v>
      </c>
      <c r="D300">
        <v>33.200000000000003</v>
      </c>
    </row>
    <row r="301" spans="1:4" x14ac:dyDescent="0.2">
      <c r="A301">
        <v>2018</v>
      </c>
      <c r="B301" t="s">
        <v>397</v>
      </c>
      <c r="C301" t="s">
        <v>242</v>
      </c>
      <c r="D301">
        <v>30.1</v>
      </c>
    </row>
    <row r="302" spans="1:4" x14ac:dyDescent="0.2">
      <c r="A302">
        <v>1997</v>
      </c>
      <c r="B302" t="s">
        <v>397</v>
      </c>
      <c r="C302" t="s">
        <v>244</v>
      </c>
      <c r="D302">
        <v>41.1</v>
      </c>
    </row>
    <row r="303" spans="1:4" x14ac:dyDescent="0.2">
      <c r="A303">
        <v>2018</v>
      </c>
      <c r="B303" t="s">
        <v>397</v>
      </c>
      <c r="C303" t="s">
        <v>244</v>
      </c>
      <c r="D303">
        <v>37.200000000000003</v>
      </c>
    </row>
    <row r="304" spans="1:4" x14ac:dyDescent="0.2">
      <c r="A304">
        <v>1997</v>
      </c>
      <c r="B304" t="s">
        <v>397</v>
      </c>
      <c r="C304" t="s">
        <v>246</v>
      </c>
      <c r="D304">
        <v>31</v>
      </c>
    </row>
    <row r="305" spans="1:4" x14ac:dyDescent="0.2">
      <c r="A305">
        <v>2018</v>
      </c>
      <c r="B305" t="s">
        <v>397</v>
      </c>
      <c r="C305" t="s">
        <v>246</v>
      </c>
      <c r="D305">
        <v>30.7</v>
      </c>
    </row>
    <row r="306" spans="1:4" x14ac:dyDescent="0.2">
      <c r="A306">
        <v>1997</v>
      </c>
      <c r="B306" t="s">
        <v>397</v>
      </c>
      <c r="C306" t="s">
        <v>247</v>
      </c>
      <c r="D306">
        <v>30.9</v>
      </c>
    </row>
    <row r="307" spans="1:4" x14ac:dyDescent="0.2">
      <c r="A307">
        <v>2018</v>
      </c>
      <c r="B307" t="s">
        <v>397</v>
      </c>
      <c r="C307" t="s">
        <v>247</v>
      </c>
      <c r="D307">
        <v>30.4</v>
      </c>
    </row>
    <row r="308" spans="1:4" x14ac:dyDescent="0.2">
      <c r="A308">
        <v>1997</v>
      </c>
      <c r="B308" t="s">
        <v>397</v>
      </c>
      <c r="C308" t="s">
        <v>248</v>
      </c>
      <c r="D308">
        <v>23.3</v>
      </c>
    </row>
    <row r="309" spans="1:4" x14ac:dyDescent="0.2">
      <c r="A309">
        <v>2018</v>
      </c>
      <c r="B309" t="s">
        <v>397</v>
      </c>
      <c r="C309" t="s">
        <v>248</v>
      </c>
      <c r="D309">
        <v>23.6</v>
      </c>
    </row>
    <row r="310" spans="1:4" x14ac:dyDescent="0.2">
      <c r="A310">
        <v>1997</v>
      </c>
      <c r="B310" t="s">
        <v>397</v>
      </c>
      <c r="C310" t="s">
        <v>249</v>
      </c>
      <c r="D310">
        <v>27.9</v>
      </c>
    </row>
    <row r="311" spans="1:4" x14ac:dyDescent="0.2">
      <c r="A311">
        <v>2018</v>
      </c>
      <c r="B311" t="s">
        <v>397</v>
      </c>
      <c r="C311" t="s">
        <v>249</v>
      </c>
      <c r="D311">
        <v>27.5</v>
      </c>
    </row>
    <row r="312" spans="1:4" x14ac:dyDescent="0.2">
      <c r="A312">
        <v>1997</v>
      </c>
      <c r="B312" t="s">
        <v>397</v>
      </c>
      <c r="C312" t="s">
        <v>251</v>
      </c>
      <c r="D312">
        <v>40.9</v>
      </c>
    </row>
    <row r="313" spans="1:4" x14ac:dyDescent="0.2">
      <c r="A313">
        <v>2018</v>
      </c>
      <c r="B313" t="s">
        <v>397</v>
      </c>
      <c r="C313" t="s">
        <v>251</v>
      </c>
      <c r="D313">
        <v>39.700000000000003</v>
      </c>
    </row>
    <row r="314" spans="1:4" x14ac:dyDescent="0.2">
      <c r="A314">
        <v>1997</v>
      </c>
      <c r="B314" t="s">
        <v>397</v>
      </c>
      <c r="C314" t="s">
        <v>254</v>
      </c>
      <c r="D314">
        <v>42.6</v>
      </c>
    </row>
    <row r="315" spans="1:4" x14ac:dyDescent="0.2">
      <c r="A315">
        <v>2018</v>
      </c>
      <c r="B315" t="s">
        <v>397</v>
      </c>
      <c r="C315" t="s">
        <v>254</v>
      </c>
      <c r="D315">
        <v>41.1</v>
      </c>
    </row>
    <row r="316" spans="1:4" x14ac:dyDescent="0.2">
      <c r="A316">
        <v>1997</v>
      </c>
      <c r="B316" t="s">
        <v>397</v>
      </c>
      <c r="C316" t="s">
        <v>255</v>
      </c>
      <c r="D316">
        <v>38.4</v>
      </c>
    </row>
    <row r="317" spans="1:4" x14ac:dyDescent="0.2">
      <c r="A317">
        <v>2018</v>
      </c>
      <c r="B317" t="s">
        <v>397</v>
      </c>
      <c r="C317" t="s">
        <v>255</v>
      </c>
      <c r="D317">
        <v>37.799999999999997</v>
      </c>
    </row>
    <row r="318" spans="1:4" x14ac:dyDescent="0.2">
      <c r="A318">
        <v>1997</v>
      </c>
      <c r="B318" t="s">
        <v>397</v>
      </c>
      <c r="C318" t="s">
        <v>261</v>
      </c>
      <c r="D318">
        <v>42.4</v>
      </c>
    </row>
    <row r="319" spans="1:4" x14ac:dyDescent="0.2">
      <c r="A319">
        <v>2018</v>
      </c>
      <c r="B319" t="s">
        <v>397</v>
      </c>
      <c r="C319" t="s">
        <v>261</v>
      </c>
      <c r="D319">
        <v>42.4</v>
      </c>
    </row>
    <row r="320" spans="1:4" x14ac:dyDescent="0.2">
      <c r="A320">
        <v>1997</v>
      </c>
      <c r="B320" t="s">
        <v>397</v>
      </c>
      <c r="C320" t="s">
        <v>262</v>
      </c>
      <c r="D320">
        <v>39.5</v>
      </c>
    </row>
    <row r="321" spans="1:4" x14ac:dyDescent="0.2">
      <c r="A321">
        <v>2018</v>
      </c>
      <c r="B321" t="s">
        <v>397</v>
      </c>
      <c r="C321" t="s">
        <v>262</v>
      </c>
      <c r="D321">
        <v>39.9</v>
      </c>
    </row>
    <row r="322" spans="1:4" x14ac:dyDescent="0.2">
      <c r="A322">
        <v>1997</v>
      </c>
      <c r="B322" t="s">
        <v>397</v>
      </c>
      <c r="C322" t="s">
        <v>263</v>
      </c>
      <c r="D322">
        <v>40.4</v>
      </c>
    </row>
    <row r="323" spans="1:4" x14ac:dyDescent="0.2">
      <c r="A323">
        <v>2018</v>
      </c>
      <c r="B323" t="s">
        <v>397</v>
      </c>
      <c r="C323" t="s">
        <v>263</v>
      </c>
      <c r="D323">
        <v>39.299999999999997</v>
      </c>
    </row>
    <row r="324" spans="1:4" x14ac:dyDescent="0.2">
      <c r="A324">
        <v>1997</v>
      </c>
      <c r="B324" t="s">
        <v>397</v>
      </c>
      <c r="C324" t="s">
        <v>264</v>
      </c>
      <c r="D324">
        <v>38.700000000000003</v>
      </c>
    </row>
    <row r="325" spans="1:4" x14ac:dyDescent="0.2">
      <c r="A325">
        <v>2018</v>
      </c>
      <c r="B325" t="s">
        <v>397</v>
      </c>
      <c r="C325" t="s">
        <v>264</v>
      </c>
      <c r="D325">
        <v>37.6</v>
      </c>
    </row>
    <row r="326" spans="1:4" x14ac:dyDescent="0.2">
      <c r="A326">
        <v>1997</v>
      </c>
      <c r="B326" t="s">
        <v>398</v>
      </c>
      <c r="C326" t="s">
        <v>221</v>
      </c>
      <c r="D326">
        <v>39.5</v>
      </c>
    </row>
    <row r="327" spans="1:4" x14ac:dyDescent="0.2">
      <c r="A327">
        <v>2018</v>
      </c>
      <c r="B327" t="s">
        <v>398</v>
      </c>
      <c r="C327" t="s">
        <v>221</v>
      </c>
      <c r="D327">
        <v>36.9</v>
      </c>
    </row>
    <row r="328" spans="1:4" x14ac:dyDescent="0.2">
      <c r="A328">
        <v>1997</v>
      </c>
      <c r="B328" t="s">
        <v>398</v>
      </c>
      <c r="C328" t="s">
        <v>222</v>
      </c>
      <c r="D328">
        <v>35.200000000000003</v>
      </c>
    </row>
    <row r="329" spans="1:4" x14ac:dyDescent="0.2">
      <c r="A329">
        <v>2018</v>
      </c>
      <c r="B329" t="s">
        <v>398</v>
      </c>
      <c r="C329" t="s">
        <v>222</v>
      </c>
      <c r="D329">
        <v>34.9</v>
      </c>
    </row>
    <row r="330" spans="1:4" x14ac:dyDescent="0.2">
      <c r="A330">
        <v>1997</v>
      </c>
      <c r="B330" t="s">
        <v>398</v>
      </c>
      <c r="C330" t="s">
        <v>223</v>
      </c>
      <c r="D330">
        <v>30.8</v>
      </c>
    </row>
    <row r="331" spans="1:4" x14ac:dyDescent="0.2">
      <c r="A331">
        <v>2018</v>
      </c>
      <c r="B331" t="s">
        <v>398</v>
      </c>
      <c r="C331" t="s">
        <v>223</v>
      </c>
      <c r="D331">
        <v>30.4</v>
      </c>
    </row>
    <row r="332" spans="1:4" x14ac:dyDescent="0.2">
      <c r="A332">
        <v>1997</v>
      </c>
      <c r="B332" t="s">
        <v>398</v>
      </c>
      <c r="C332" t="s">
        <v>224</v>
      </c>
      <c r="D332">
        <v>33</v>
      </c>
    </row>
    <row r="333" spans="1:4" x14ac:dyDescent="0.2">
      <c r="A333">
        <v>2018</v>
      </c>
      <c r="B333" t="s">
        <v>398</v>
      </c>
      <c r="C333" t="s">
        <v>224</v>
      </c>
      <c r="D333">
        <v>33.4</v>
      </c>
    </row>
    <row r="334" spans="1:4" x14ac:dyDescent="0.2">
      <c r="A334">
        <v>1997</v>
      </c>
      <c r="B334" t="s">
        <v>398</v>
      </c>
      <c r="C334" t="s">
        <v>227</v>
      </c>
      <c r="D334">
        <v>40</v>
      </c>
    </row>
    <row r="335" spans="1:4" x14ac:dyDescent="0.2">
      <c r="A335">
        <v>2018</v>
      </c>
      <c r="B335" t="s">
        <v>398</v>
      </c>
      <c r="C335" t="s">
        <v>227</v>
      </c>
      <c r="D335">
        <v>37.6</v>
      </c>
    </row>
    <row r="336" spans="1:4" x14ac:dyDescent="0.2">
      <c r="A336">
        <v>1997</v>
      </c>
      <c r="B336" t="s">
        <v>398</v>
      </c>
      <c r="C336" t="s">
        <v>228</v>
      </c>
      <c r="D336">
        <v>39.799999999999997</v>
      </c>
    </row>
    <row r="337" spans="1:4" x14ac:dyDescent="0.2">
      <c r="A337">
        <v>2018</v>
      </c>
      <c r="B337" t="s">
        <v>398</v>
      </c>
      <c r="C337" t="s">
        <v>228</v>
      </c>
      <c r="D337">
        <v>37.299999999999997</v>
      </c>
    </row>
    <row r="338" spans="1:4" x14ac:dyDescent="0.2">
      <c r="A338">
        <v>1997</v>
      </c>
      <c r="B338" t="s">
        <v>398</v>
      </c>
      <c r="C338" t="s">
        <v>230</v>
      </c>
      <c r="D338">
        <v>32.200000000000003</v>
      </c>
    </row>
    <row r="339" spans="1:4" x14ac:dyDescent="0.2">
      <c r="A339">
        <v>2018</v>
      </c>
      <c r="B339" t="s">
        <v>398</v>
      </c>
      <c r="C339" t="s">
        <v>230</v>
      </c>
      <c r="D339">
        <v>34.9</v>
      </c>
    </row>
    <row r="340" spans="1:4" x14ac:dyDescent="0.2">
      <c r="A340">
        <v>1997</v>
      </c>
      <c r="B340" t="s">
        <v>398</v>
      </c>
      <c r="C340" t="s">
        <v>231</v>
      </c>
      <c r="D340">
        <v>41.4</v>
      </c>
    </row>
    <row r="341" spans="1:4" x14ac:dyDescent="0.2">
      <c r="A341">
        <v>2018</v>
      </c>
      <c r="B341" t="s">
        <v>398</v>
      </c>
      <c r="C341" t="s">
        <v>231</v>
      </c>
      <c r="D341">
        <v>36.9</v>
      </c>
    </row>
    <row r="342" spans="1:4" x14ac:dyDescent="0.2">
      <c r="A342">
        <v>1997</v>
      </c>
      <c r="B342" t="s">
        <v>398</v>
      </c>
      <c r="C342" t="s">
        <v>232</v>
      </c>
      <c r="D342">
        <v>32.200000000000003</v>
      </c>
    </row>
    <row r="343" spans="1:4" x14ac:dyDescent="0.2">
      <c r="A343">
        <v>2018</v>
      </c>
      <c r="B343" t="s">
        <v>398</v>
      </c>
      <c r="C343" t="s">
        <v>232</v>
      </c>
      <c r="D343">
        <v>32.799999999999997</v>
      </c>
    </row>
    <row r="344" spans="1:4" x14ac:dyDescent="0.2">
      <c r="A344">
        <v>1997</v>
      </c>
      <c r="B344" t="s">
        <v>398</v>
      </c>
      <c r="C344" t="s">
        <v>233</v>
      </c>
      <c r="D344">
        <v>31.2</v>
      </c>
    </row>
    <row r="345" spans="1:4" x14ac:dyDescent="0.2">
      <c r="A345">
        <v>2018</v>
      </c>
      <c r="B345" t="s">
        <v>398</v>
      </c>
      <c r="C345" t="s">
        <v>233</v>
      </c>
      <c r="D345">
        <v>32.700000000000003</v>
      </c>
    </row>
    <row r="346" spans="1:4" x14ac:dyDescent="0.2">
      <c r="A346">
        <v>1997</v>
      </c>
      <c r="B346" t="s">
        <v>398</v>
      </c>
      <c r="C346" t="s">
        <v>236</v>
      </c>
      <c r="D346">
        <v>40.4</v>
      </c>
    </row>
    <row r="347" spans="1:4" x14ac:dyDescent="0.2">
      <c r="A347">
        <v>2018</v>
      </c>
      <c r="B347" t="s">
        <v>398</v>
      </c>
      <c r="C347" t="s">
        <v>236</v>
      </c>
      <c r="D347">
        <v>35.5</v>
      </c>
    </row>
    <row r="348" spans="1:4" x14ac:dyDescent="0.2">
      <c r="A348">
        <v>1997</v>
      </c>
      <c r="B348" t="s">
        <v>398</v>
      </c>
      <c r="C348" t="s">
        <v>237</v>
      </c>
      <c r="D348">
        <v>29.2</v>
      </c>
    </row>
    <row r="349" spans="1:4" x14ac:dyDescent="0.2">
      <c r="A349">
        <v>2018</v>
      </c>
      <c r="B349" t="s">
        <v>398</v>
      </c>
      <c r="C349" t="s">
        <v>237</v>
      </c>
      <c r="D349">
        <v>33.700000000000003</v>
      </c>
    </row>
    <row r="350" spans="1:4" x14ac:dyDescent="0.2">
      <c r="A350">
        <v>1997</v>
      </c>
      <c r="B350" t="s">
        <v>398</v>
      </c>
      <c r="C350" t="s">
        <v>238</v>
      </c>
      <c r="D350">
        <v>43</v>
      </c>
    </row>
    <row r="351" spans="1:4" x14ac:dyDescent="0.2">
      <c r="A351">
        <v>2018</v>
      </c>
      <c r="B351" t="s">
        <v>398</v>
      </c>
      <c r="C351" t="s">
        <v>238</v>
      </c>
      <c r="D351">
        <v>43.2</v>
      </c>
    </row>
    <row r="352" spans="1:4" x14ac:dyDescent="0.2">
      <c r="A352">
        <v>1997</v>
      </c>
      <c r="B352" t="s">
        <v>398</v>
      </c>
      <c r="C352" t="s">
        <v>239</v>
      </c>
      <c r="D352">
        <v>29.1</v>
      </c>
    </row>
    <row r="353" spans="1:4" x14ac:dyDescent="0.2">
      <c r="A353">
        <v>2018</v>
      </c>
      <c r="B353" t="s">
        <v>398</v>
      </c>
      <c r="C353" t="s">
        <v>239</v>
      </c>
      <c r="D353">
        <v>29.4</v>
      </c>
    </row>
    <row r="354" spans="1:4" x14ac:dyDescent="0.2">
      <c r="A354">
        <v>1997</v>
      </c>
      <c r="B354" t="s">
        <v>398</v>
      </c>
      <c r="C354" t="s">
        <v>242</v>
      </c>
      <c r="D354">
        <v>32.4</v>
      </c>
    </row>
    <row r="355" spans="1:4" x14ac:dyDescent="0.2">
      <c r="A355">
        <v>2018</v>
      </c>
      <c r="B355" t="s">
        <v>398</v>
      </c>
      <c r="C355" t="s">
        <v>242</v>
      </c>
      <c r="D355">
        <v>27.9</v>
      </c>
    </row>
    <row r="356" spans="1:4" x14ac:dyDescent="0.2">
      <c r="A356">
        <v>1997</v>
      </c>
      <c r="B356" t="s">
        <v>398</v>
      </c>
      <c r="C356" t="s">
        <v>244</v>
      </c>
      <c r="D356">
        <v>41.2</v>
      </c>
    </row>
    <row r="357" spans="1:4" x14ac:dyDescent="0.2">
      <c r="A357">
        <v>2018</v>
      </c>
      <c r="B357" t="s">
        <v>398</v>
      </c>
      <c r="C357" t="s">
        <v>244</v>
      </c>
      <c r="D357">
        <v>38.1</v>
      </c>
    </row>
    <row r="358" spans="1:4" x14ac:dyDescent="0.2">
      <c r="A358">
        <v>1997</v>
      </c>
      <c r="B358" t="s">
        <v>398</v>
      </c>
      <c r="C358" t="s">
        <v>246</v>
      </c>
      <c r="D358">
        <v>31.1</v>
      </c>
    </row>
    <row r="359" spans="1:4" x14ac:dyDescent="0.2">
      <c r="A359">
        <v>2018</v>
      </c>
      <c r="B359" t="s">
        <v>398</v>
      </c>
      <c r="C359" t="s">
        <v>246</v>
      </c>
      <c r="D359">
        <v>31.2</v>
      </c>
    </row>
    <row r="360" spans="1:4" x14ac:dyDescent="0.2">
      <c r="A360">
        <v>1997</v>
      </c>
      <c r="B360" t="s">
        <v>398</v>
      </c>
      <c r="C360" t="s">
        <v>247</v>
      </c>
      <c r="D360">
        <v>30.1</v>
      </c>
    </row>
    <row r="361" spans="1:4" x14ac:dyDescent="0.2">
      <c r="A361">
        <v>2018</v>
      </c>
      <c r="B361" t="s">
        <v>398</v>
      </c>
      <c r="C361" t="s">
        <v>247</v>
      </c>
      <c r="D361">
        <v>29.4</v>
      </c>
    </row>
    <row r="362" spans="1:4" x14ac:dyDescent="0.2">
      <c r="A362">
        <v>1997</v>
      </c>
      <c r="B362" t="s">
        <v>398</v>
      </c>
      <c r="C362" t="s">
        <v>248</v>
      </c>
      <c r="D362">
        <v>24.7</v>
      </c>
    </row>
    <row r="363" spans="1:4" x14ac:dyDescent="0.2">
      <c r="A363">
        <v>2018</v>
      </c>
      <c r="B363" t="s">
        <v>398</v>
      </c>
      <c r="C363" t="s">
        <v>248</v>
      </c>
      <c r="D363">
        <v>24.8</v>
      </c>
    </row>
    <row r="364" spans="1:4" x14ac:dyDescent="0.2">
      <c r="A364">
        <v>1997</v>
      </c>
      <c r="B364" t="s">
        <v>398</v>
      </c>
      <c r="C364" t="s">
        <v>249</v>
      </c>
      <c r="D364">
        <v>26.6</v>
      </c>
    </row>
    <row r="365" spans="1:4" x14ac:dyDescent="0.2">
      <c r="A365">
        <v>2018</v>
      </c>
      <c r="B365" t="s">
        <v>398</v>
      </c>
      <c r="C365" t="s">
        <v>249</v>
      </c>
      <c r="D365">
        <v>26.5</v>
      </c>
    </row>
    <row r="366" spans="1:4" x14ac:dyDescent="0.2">
      <c r="A366">
        <v>1997</v>
      </c>
      <c r="B366" t="s">
        <v>398</v>
      </c>
      <c r="C366" t="s">
        <v>251</v>
      </c>
      <c r="D366">
        <v>40.9</v>
      </c>
    </row>
    <row r="367" spans="1:4" x14ac:dyDescent="0.2">
      <c r="A367">
        <v>2018</v>
      </c>
      <c r="B367" t="s">
        <v>398</v>
      </c>
      <c r="C367" t="s">
        <v>251</v>
      </c>
      <c r="D367">
        <v>40.299999999999997</v>
      </c>
    </row>
    <row r="368" spans="1:4" x14ac:dyDescent="0.2">
      <c r="A368">
        <v>1997</v>
      </c>
      <c r="B368" t="s">
        <v>398</v>
      </c>
      <c r="C368" t="s">
        <v>254</v>
      </c>
      <c r="D368">
        <v>43.4</v>
      </c>
    </row>
    <row r="369" spans="1:4" x14ac:dyDescent="0.2">
      <c r="A369">
        <v>2018</v>
      </c>
      <c r="B369" t="s">
        <v>398</v>
      </c>
      <c r="C369" t="s">
        <v>254</v>
      </c>
      <c r="D369">
        <v>43.5</v>
      </c>
    </row>
    <row r="370" spans="1:4" x14ac:dyDescent="0.2">
      <c r="A370">
        <v>1997</v>
      </c>
      <c r="B370" t="s">
        <v>398</v>
      </c>
      <c r="C370" t="s">
        <v>255</v>
      </c>
      <c r="D370">
        <v>38.6</v>
      </c>
    </row>
    <row r="371" spans="1:4" x14ac:dyDescent="0.2">
      <c r="A371">
        <v>2018</v>
      </c>
      <c r="B371" t="s">
        <v>398</v>
      </c>
      <c r="C371" t="s">
        <v>255</v>
      </c>
      <c r="D371">
        <v>38.799999999999997</v>
      </c>
    </row>
    <row r="372" spans="1:4" x14ac:dyDescent="0.2">
      <c r="A372">
        <v>1997</v>
      </c>
      <c r="B372" t="s">
        <v>398</v>
      </c>
      <c r="C372" t="s">
        <v>261</v>
      </c>
      <c r="D372">
        <v>42.4</v>
      </c>
    </row>
    <row r="373" spans="1:4" x14ac:dyDescent="0.2">
      <c r="A373">
        <v>2018</v>
      </c>
      <c r="B373" t="s">
        <v>398</v>
      </c>
      <c r="C373" t="s">
        <v>261</v>
      </c>
      <c r="D373">
        <v>41.2</v>
      </c>
    </row>
    <row r="374" spans="1:4" x14ac:dyDescent="0.2">
      <c r="A374">
        <v>1997</v>
      </c>
      <c r="B374" t="s">
        <v>398</v>
      </c>
      <c r="C374" t="s">
        <v>262</v>
      </c>
      <c r="D374">
        <v>38.799999999999997</v>
      </c>
    </row>
    <row r="375" spans="1:4" x14ac:dyDescent="0.2">
      <c r="A375">
        <v>2018</v>
      </c>
      <c r="B375" t="s">
        <v>398</v>
      </c>
      <c r="C375" t="s">
        <v>262</v>
      </c>
      <c r="D375">
        <v>39.799999999999997</v>
      </c>
    </row>
    <row r="376" spans="1:4" x14ac:dyDescent="0.2">
      <c r="A376">
        <v>1997</v>
      </c>
      <c r="B376" t="s">
        <v>398</v>
      </c>
      <c r="C376" t="s">
        <v>263</v>
      </c>
      <c r="D376">
        <v>38.799999999999997</v>
      </c>
    </row>
    <row r="377" spans="1:4" x14ac:dyDescent="0.2">
      <c r="A377">
        <v>2018</v>
      </c>
      <c r="B377" t="s">
        <v>398</v>
      </c>
      <c r="C377" t="s">
        <v>263</v>
      </c>
      <c r="D377">
        <v>39</v>
      </c>
    </row>
    <row r="378" spans="1:4" x14ac:dyDescent="0.2">
      <c r="A378">
        <v>1997</v>
      </c>
      <c r="B378" t="s">
        <v>398</v>
      </c>
      <c r="C378" t="s">
        <v>264</v>
      </c>
      <c r="D378">
        <v>37.9</v>
      </c>
    </row>
    <row r="379" spans="1:4" x14ac:dyDescent="0.2">
      <c r="A379">
        <v>2018</v>
      </c>
      <c r="B379" t="s">
        <v>398</v>
      </c>
      <c r="C379" t="s">
        <v>264</v>
      </c>
      <c r="D379">
        <v>36.700000000000003</v>
      </c>
    </row>
    <row r="380" spans="1:4" x14ac:dyDescent="0.2">
      <c r="A380">
        <v>1997</v>
      </c>
      <c r="B380" t="s">
        <v>399</v>
      </c>
      <c r="C380" t="s">
        <v>221</v>
      </c>
      <c r="D380">
        <v>38.700000000000003</v>
      </c>
    </row>
    <row r="381" spans="1:4" x14ac:dyDescent="0.2">
      <c r="A381">
        <v>2018</v>
      </c>
      <c r="B381" t="s">
        <v>399</v>
      </c>
      <c r="C381" t="s">
        <v>221</v>
      </c>
      <c r="D381">
        <v>37</v>
      </c>
    </row>
    <row r="382" spans="1:4" x14ac:dyDescent="0.2">
      <c r="A382">
        <v>1997</v>
      </c>
      <c r="B382" t="s">
        <v>399</v>
      </c>
      <c r="C382" t="s">
        <v>222</v>
      </c>
      <c r="D382">
        <v>34</v>
      </c>
    </row>
    <row r="383" spans="1:4" x14ac:dyDescent="0.2">
      <c r="A383">
        <v>2018</v>
      </c>
      <c r="B383" t="s">
        <v>399</v>
      </c>
      <c r="C383" t="s">
        <v>222</v>
      </c>
      <c r="D383">
        <v>34.5</v>
      </c>
    </row>
    <row r="384" spans="1:4" x14ac:dyDescent="0.2">
      <c r="A384">
        <v>1997</v>
      </c>
      <c r="B384" t="s">
        <v>399</v>
      </c>
      <c r="C384" t="s">
        <v>223</v>
      </c>
      <c r="D384">
        <v>29.3</v>
      </c>
    </row>
    <row r="385" spans="1:4" x14ac:dyDescent="0.2">
      <c r="A385">
        <v>2018</v>
      </c>
      <c r="B385" t="s">
        <v>399</v>
      </c>
      <c r="C385" t="s">
        <v>223</v>
      </c>
      <c r="D385">
        <v>30.6</v>
      </c>
    </row>
    <row r="386" spans="1:4" x14ac:dyDescent="0.2">
      <c r="A386">
        <v>1997</v>
      </c>
      <c r="B386" t="s">
        <v>399</v>
      </c>
      <c r="C386" t="s">
        <v>224</v>
      </c>
      <c r="D386">
        <v>32.799999999999997</v>
      </c>
    </row>
    <row r="387" spans="1:4" x14ac:dyDescent="0.2">
      <c r="A387">
        <v>2018</v>
      </c>
      <c r="B387" t="s">
        <v>399</v>
      </c>
      <c r="C387" t="s">
        <v>224</v>
      </c>
      <c r="D387">
        <v>32.799999999999997</v>
      </c>
    </row>
    <row r="388" spans="1:4" x14ac:dyDescent="0.2">
      <c r="A388">
        <v>1997</v>
      </c>
      <c r="B388" t="s">
        <v>399</v>
      </c>
      <c r="C388" t="s">
        <v>227</v>
      </c>
      <c r="D388">
        <v>41.2</v>
      </c>
    </row>
    <row r="389" spans="1:4" x14ac:dyDescent="0.2">
      <c r="A389">
        <v>2018</v>
      </c>
      <c r="B389" t="s">
        <v>399</v>
      </c>
      <c r="C389" t="s">
        <v>227</v>
      </c>
      <c r="D389">
        <v>37.700000000000003</v>
      </c>
    </row>
    <row r="390" spans="1:4" x14ac:dyDescent="0.2">
      <c r="A390">
        <v>1997</v>
      </c>
      <c r="B390" t="s">
        <v>399</v>
      </c>
      <c r="C390" t="s">
        <v>228</v>
      </c>
      <c r="D390">
        <v>39.799999999999997</v>
      </c>
    </row>
    <row r="391" spans="1:4" x14ac:dyDescent="0.2">
      <c r="A391">
        <v>2018</v>
      </c>
      <c r="B391" t="s">
        <v>399</v>
      </c>
      <c r="C391" t="s">
        <v>228</v>
      </c>
      <c r="D391">
        <v>38.299999999999997</v>
      </c>
    </row>
    <row r="392" spans="1:4" x14ac:dyDescent="0.2">
      <c r="A392">
        <v>1997</v>
      </c>
      <c r="B392" t="s">
        <v>399</v>
      </c>
      <c r="C392" t="s">
        <v>230</v>
      </c>
      <c r="D392">
        <v>31.3</v>
      </c>
    </row>
    <row r="393" spans="1:4" x14ac:dyDescent="0.2">
      <c r="A393">
        <v>2018</v>
      </c>
      <c r="B393" t="s">
        <v>399</v>
      </c>
      <c r="C393" t="s">
        <v>230</v>
      </c>
      <c r="D393">
        <v>34.200000000000003</v>
      </c>
    </row>
    <row r="394" spans="1:4" x14ac:dyDescent="0.2">
      <c r="A394">
        <v>1997</v>
      </c>
      <c r="B394" t="s">
        <v>399</v>
      </c>
      <c r="C394" t="s">
        <v>231</v>
      </c>
      <c r="D394">
        <v>40.1</v>
      </c>
    </row>
    <row r="395" spans="1:4" x14ac:dyDescent="0.2">
      <c r="A395">
        <v>2018</v>
      </c>
      <c r="B395" t="s">
        <v>399</v>
      </c>
      <c r="C395" t="s">
        <v>231</v>
      </c>
      <c r="D395">
        <v>39.799999999999997</v>
      </c>
    </row>
    <row r="396" spans="1:4" x14ac:dyDescent="0.2">
      <c r="A396">
        <v>1997</v>
      </c>
      <c r="B396" t="s">
        <v>399</v>
      </c>
      <c r="C396" t="s">
        <v>232</v>
      </c>
      <c r="D396">
        <v>35.799999999999997</v>
      </c>
    </row>
    <row r="397" spans="1:4" x14ac:dyDescent="0.2">
      <c r="A397">
        <v>2018</v>
      </c>
      <c r="B397" t="s">
        <v>399</v>
      </c>
      <c r="C397" t="s">
        <v>232</v>
      </c>
      <c r="D397">
        <v>33.4</v>
      </c>
    </row>
    <row r="398" spans="1:4" x14ac:dyDescent="0.2">
      <c r="A398">
        <v>1997</v>
      </c>
      <c r="B398" t="s">
        <v>399</v>
      </c>
      <c r="C398" t="s">
        <v>233</v>
      </c>
      <c r="D398">
        <v>33.200000000000003</v>
      </c>
    </row>
    <row r="399" spans="1:4" x14ac:dyDescent="0.2">
      <c r="A399">
        <v>2018</v>
      </c>
      <c r="B399" t="s">
        <v>399</v>
      </c>
      <c r="C399" t="s">
        <v>233</v>
      </c>
      <c r="D399">
        <v>32.299999999999997</v>
      </c>
    </row>
    <row r="400" spans="1:4" x14ac:dyDescent="0.2">
      <c r="A400">
        <v>1997</v>
      </c>
      <c r="B400" t="s">
        <v>399</v>
      </c>
      <c r="C400" t="s">
        <v>236</v>
      </c>
      <c r="D400">
        <v>39.6</v>
      </c>
    </row>
    <row r="401" spans="1:4" x14ac:dyDescent="0.2">
      <c r="A401">
        <v>2018</v>
      </c>
      <c r="B401" t="s">
        <v>399</v>
      </c>
      <c r="C401" t="s">
        <v>236</v>
      </c>
      <c r="D401">
        <v>35.700000000000003</v>
      </c>
    </row>
    <row r="402" spans="1:4" x14ac:dyDescent="0.2">
      <c r="A402">
        <v>1997</v>
      </c>
      <c r="B402" t="s">
        <v>399</v>
      </c>
      <c r="C402" t="s">
        <v>237</v>
      </c>
      <c r="D402">
        <v>32.6</v>
      </c>
    </row>
    <row r="403" spans="1:4" x14ac:dyDescent="0.2">
      <c r="A403">
        <v>2018</v>
      </c>
      <c r="B403" t="s">
        <v>399</v>
      </c>
      <c r="C403" t="s">
        <v>237</v>
      </c>
      <c r="D403">
        <v>34.6</v>
      </c>
    </row>
    <row r="404" spans="1:4" x14ac:dyDescent="0.2">
      <c r="A404">
        <v>1997</v>
      </c>
      <c r="B404" t="s">
        <v>399</v>
      </c>
      <c r="C404" t="s">
        <v>238</v>
      </c>
      <c r="D404">
        <v>42.8</v>
      </c>
    </row>
    <row r="405" spans="1:4" x14ac:dyDescent="0.2">
      <c r="A405">
        <v>2018</v>
      </c>
      <c r="B405" t="s">
        <v>399</v>
      </c>
      <c r="C405" t="s">
        <v>238</v>
      </c>
      <c r="D405">
        <v>43.1</v>
      </c>
    </row>
    <row r="406" spans="1:4" x14ac:dyDescent="0.2">
      <c r="A406">
        <v>1997</v>
      </c>
      <c r="B406" t="s">
        <v>399</v>
      </c>
      <c r="C406" t="s">
        <v>239</v>
      </c>
      <c r="D406">
        <v>30.8</v>
      </c>
    </row>
    <row r="407" spans="1:4" x14ac:dyDescent="0.2">
      <c r="A407">
        <v>2018</v>
      </c>
      <c r="B407" t="s">
        <v>399</v>
      </c>
      <c r="C407" t="s">
        <v>239</v>
      </c>
      <c r="D407">
        <v>30.8</v>
      </c>
    </row>
    <row r="408" spans="1:4" x14ac:dyDescent="0.2">
      <c r="A408">
        <v>1997</v>
      </c>
      <c r="B408" t="s">
        <v>399</v>
      </c>
      <c r="C408" t="s">
        <v>242</v>
      </c>
      <c r="D408">
        <v>33.1</v>
      </c>
    </row>
    <row r="409" spans="1:4" x14ac:dyDescent="0.2">
      <c r="A409">
        <v>2018</v>
      </c>
      <c r="B409" t="s">
        <v>399</v>
      </c>
      <c r="C409" t="s">
        <v>242</v>
      </c>
      <c r="D409">
        <v>27.4</v>
      </c>
    </row>
    <row r="410" spans="1:4" x14ac:dyDescent="0.2">
      <c r="A410">
        <v>1997</v>
      </c>
      <c r="B410" t="s">
        <v>399</v>
      </c>
      <c r="C410" t="s">
        <v>244</v>
      </c>
      <c r="D410">
        <v>41.4</v>
      </c>
    </row>
    <row r="411" spans="1:4" x14ac:dyDescent="0.2">
      <c r="A411">
        <v>2018</v>
      </c>
      <c r="B411" t="s">
        <v>399</v>
      </c>
      <c r="C411" t="s">
        <v>244</v>
      </c>
      <c r="D411">
        <v>38.299999999999997</v>
      </c>
    </row>
    <row r="412" spans="1:4" x14ac:dyDescent="0.2">
      <c r="A412">
        <v>1997</v>
      </c>
      <c r="B412" t="s">
        <v>399</v>
      </c>
      <c r="C412" t="s">
        <v>246</v>
      </c>
      <c r="D412">
        <v>32.200000000000003</v>
      </c>
    </row>
    <row r="413" spans="1:4" x14ac:dyDescent="0.2">
      <c r="A413">
        <v>2018</v>
      </c>
      <c r="B413" t="s">
        <v>399</v>
      </c>
      <c r="C413" t="s">
        <v>246</v>
      </c>
      <c r="D413">
        <v>32.4</v>
      </c>
    </row>
    <row r="414" spans="1:4" x14ac:dyDescent="0.2">
      <c r="A414">
        <v>1997</v>
      </c>
      <c r="B414" t="s">
        <v>399</v>
      </c>
      <c r="C414" t="s">
        <v>247</v>
      </c>
      <c r="D414">
        <v>29.6</v>
      </c>
    </row>
    <row r="415" spans="1:4" x14ac:dyDescent="0.2">
      <c r="A415">
        <v>2018</v>
      </c>
      <c r="B415" t="s">
        <v>399</v>
      </c>
      <c r="C415" t="s">
        <v>247</v>
      </c>
      <c r="D415">
        <v>28.6</v>
      </c>
    </row>
    <row r="416" spans="1:4" x14ac:dyDescent="0.2">
      <c r="A416">
        <v>1997</v>
      </c>
      <c r="B416" t="s">
        <v>399</v>
      </c>
      <c r="C416" t="s">
        <v>248</v>
      </c>
      <c r="D416">
        <v>25.5</v>
      </c>
    </row>
    <row r="417" spans="1:4" x14ac:dyDescent="0.2">
      <c r="A417">
        <v>2018</v>
      </c>
      <c r="B417" t="s">
        <v>399</v>
      </c>
      <c r="C417" t="s">
        <v>248</v>
      </c>
      <c r="D417">
        <v>24.4</v>
      </c>
    </row>
    <row r="418" spans="1:4" x14ac:dyDescent="0.2">
      <c r="A418">
        <v>1997</v>
      </c>
      <c r="B418" t="s">
        <v>399</v>
      </c>
      <c r="C418" t="s">
        <v>249</v>
      </c>
      <c r="D418">
        <v>28.6</v>
      </c>
    </row>
    <row r="419" spans="1:4" x14ac:dyDescent="0.2">
      <c r="A419">
        <v>2018</v>
      </c>
      <c r="B419" t="s">
        <v>399</v>
      </c>
      <c r="C419" t="s">
        <v>249</v>
      </c>
      <c r="D419">
        <v>27.7</v>
      </c>
    </row>
    <row r="420" spans="1:4" x14ac:dyDescent="0.2">
      <c r="A420">
        <v>1997</v>
      </c>
      <c r="B420" t="s">
        <v>399</v>
      </c>
      <c r="C420" t="s">
        <v>251</v>
      </c>
      <c r="D420">
        <v>41.4</v>
      </c>
    </row>
    <row r="421" spans="1:4" x14ac:dyDescent="0.2">
      <c r="A421">
        <v>2018</v>
      </c>
      <c r="B421" t="s">
        <v>399</v>
      </c>
      <c r="C421" t="s">
        <v>251</v>
      </c>
      <c r="D421">
        <v>40.5</v>
      </c>
    </row>
    <row r="422" spans="1:4" x14ac:dyDescent="0.2">
      <c r="A422">
        <v>1997</v>
      </c>
      <c r="B422" t="s">
        <v>399</v>
      </c>
      <c r="C422" t="s">
        <v>254</v>
      </c>
      <c r="D422">
        <v>46.6</v>
      </c>
    </row>
    <row r="423" spans="1:4" x14ac:dyDescent="0.2">
      <c r="A423">
        <v>2018</v>
      </c>
      <c r="B423" t="s">
        <v>399</v>
      </c>
      <c r="C423" t="s">
        <v>254</v>
      </c>
      <c r="D423">
        <v>41.9</v>
      </c>
    </row>
    <row r="424" spans="1:4" x14ac:dyDescent="0.2">
      <c r="A424">
        <v>1997</v>
      </c>
      <c r="B424" t="s">
        <v>399</v>
      </c>
      <c r="C424" t="s">
        <v>255</v>
      </c>
      <c r="D424">
        <v>41.4</v>
      </c>
    </row>
    <row r="425" spans="1:4" x14ac:dyDescent="0.2">
      <c r="A425">
        <v>2018</v>
      </c>
      <c r="B425" t="s">
        <v>399</v>
      </c>
      <c r="C425" t="s">
        <v>255</v>
      </c>
      <c r="D425">
        <v>41.2</v>
      </c>
    </row>
    <row r="426" spans="1:4" x14ac:dyDescent="0.2">
      <c r="A426">
        <v>1997</v>
      </c>
      <c r="B426" t="s">
        <v>399</v>
      </c>
      <c r="C426" t="s">
        <v>261</v>
      </c>
      <c r="D426">
        <v>42</v>
      </c>
    </row>
    <row r="427" spans="1:4" x14ac:dyDescent="0.2">
      <c r="A427">
        <v>2018</v>
      </c>
      <c r="B427" t="s">
        <v>399</v>
      </c>
      <c r="C427" t="s">
        <v>261</v>
      </c>
      <c r="D427">
        <v>42.6</v>
      </c>
    </row>
    <row r="428" spans="1:4" x14ac:dyDescent="0.2">
      <c r="A428">
        <v>1997</v>
      </c>
      <c r="B428" t="s">
        <v>399</v>
      </c>
      <c r="C428" t="s">
        <v>262</v>
      </c>
      <c r="D428">
        <v>40.5</v>
      </c>
    </row>
    <row r="429" spans="1:4" x14ac:dyDescent="0.2">
      <c r="A429">
        <v>2018</v>
      </c>
      <c r="B429" t="s">
        <v>399</v>
      </c>
      <c r="C429" t="s">
        <v>262</v>
      </c>
      <c r="D429">
        <v>38.700000000000003</v>
      </c>
    </row>
    <row r="430" spans="1:4" x14ac:dyDescent="0.2">
      <c r="A430">
        <v>1997</v>
      </c>
      <c r="B430" t="s">
        <v>399</v>
      </c>
      <c r="C430" t="s">
        <v>263</v>
      </c>
      <c r="D430">
        <v>39.299999999999997</v>
      </c>
    </row>
    <row r="431" spans="1:4" x14ac:dyDescent="0.2">
      <c r="A431">
        <v>2018</v>
      </c>
      <c r="B431" t="s">
        <v>399</v>
      </c>
      <c r="C431" t="s">
        <v>263</v>
      </c>
      <c r="D431">
        <v>39.1</v>
      </c>
    </row>
    <row r="432" spans="1:4" x14ac:dyDescent="0.2">
      <c r="A432">
        <v>1997</v>
      </c>
      <c r="B432" t="s">
        <v>399</v>
      </c>
      <c r="C432" t="s">
        <v>264</v>
      </c>
      <c r="D432">
        <v>35.799999999999997</v>
      </c>
    </row>
    <row r="433" spans="1:4" x14ac:dyDescent="0.2">
      <c r="A433">
        <v>2018</v>
      </c>
      <c r="B433" t="s">
        <v>399</v>
      </c>
      <c r="C433" t="s">
        <v>264</v>
      </c>
      <c r="D433">
        <v>38.700000000000003</v>
      </c>
    </row>
    <row r="434" spans="1:4" x14ac:dyDescent="0.2">
      <c r="A434">
        <v>1997</v>
      </c>
      <c r="B434" t="s">
        <v>400</v>
      </c>
      <c r="C434" t="s">
        <v>221</v>
      </c>
      <c r="D434">
        <v>39.6</v>
      </c>
    </row>
    <row r="435" spans="1:4" x14ac:dyDescent="0.2">
      <c r="A435">
        <v>2018</v>
      </c>
      <c r="B435" t="s">
        <v>400</v>
      </c>
      <c r="C435" t="s">
        <v>221</v>
      </c>
      <c r="D435">
        <v>37.5</v>
      </c>
    </row>
    <row r="436" spans="1:4" x14ac:dyDescent="0.2">
      <c r="A436">
        <v>1997</v>
      </c>
      <c r="B436" t="s">
        <v>400</v>
      </c>
      <c r="C436" t="s">
        <v>222</v>
      </c>
      <c r="D436">
        <v>35.5</v>
      </c>
    </row>
    <row r="437" spans="1:4" x14ac:dyDescent="0.2">
      <c r="A437">
        <v>2018</v>
      </c>
      <c r="B437" t="s">
        <v>400</v>
      </c>
      <c r="C437" t="s">
        <v>222</v>
      </c>
      <c r="D437">
        <v>35.200000000000003</v>
      </c>
    </row>
    <row r="438" spans="1:4" x14ac:dyDescent="0.2">
      <c r="A438">
        <v>1997</v>
      </c>
      <c r="B438" t="s">
        <v>400</v>
      </c>
      <c r="C438" t="s">
        <v>223</v>
      </c>
      <c r="D438">
        <v>29.4</v>
      </c>
    </row>
    <row r="439" spans="1:4" x14ac:dyDescent="0.2">
      <c r="A439">
        <v>2018</v>
      </c>
      <c r="B439" t="s">
        <v>400</v>
      </c>
      <c r="C439" t="s">
        <v>223</v>
      </c>
      <c r="D439">
        <v>28.5</v>
      </c>
    </row>
    <row r="440" spans="1:4" x14ac:dyDescent="0.2">
      <c r="A440">
        <v>1997</v>
      </c>
      <c r="B440" t="s">
        <v>400</v>
      </c>
      <c r="C440" t="s">
        <v>224</v>
      </c>
      <c r="D440">
        <v>32.700000000000003</v>
      </c>
    </row>
    <row r="441" spans="1:4" x14ac:dyDescent="0.2">
      <c r="A441">
        <v>2018</v>
      </c>
      <c r="B441" t="s">
        <v>400</v>
      </c>
      <c r="C441" t="s">
        <v>224</v>
      </c>
      <c r="D441">
        <v>32.299999999999997</v>
      </c>
    </row>
    <row r="442" spans="1:4" x14ac:dyDescent="0.2">
      <c r="A442">
        <v>1997</v>
      </c>
      <c r="B442" t="s">
        <v>400</v>
      </c>
      <c r="C442" t="s">
        <v>227</v>
      </c>
      <c r="D442">
        <v>43.6</v>
      </c>
    </row>
    <row r="443" spans="1:4" x14ac:dyDescent="0.2">
      <c r="A443">
        <v>2018</v>
      </c>
      <c r="B443" t="s">
        <v>400</v>
      </c>
      <c r="C443" t="s">
        <v>227</v>
      </c>
      <c r="D443">
        <v>38.700000000000003</v>
      </c>
    </row>
    <row r="444" spans="1:4" x14ac:dyDescent="0.2">
      <c r="A444">
        <v>1997</v>
      </c>
      <c r="B444" t="s">
        <v>400</v>
      </c>
      <c r="C444" t="s">
        <v>228</v>
      </c>
      <c r="D444">
        <v>40.6</v>
      </c>
    </row>
    <row r="445" spans="1:4" x14ac:dyDescent="0.2">
      <c r="A445">
        <v>2018</v>
      </c>
      <c r="B445" t="s">
        <v>400</v>
      </c>
      <c r="C445" t="s">
        <v>228</v>
      </c>
      <c r="D445">
        <v>40.200000000000003</v>
      </c>
    </row>
    <row r="446" spans="1:4" x14ac:dyDescent="0.2">
      <c r="A446">
        <v>1997</v>
      </c>
      <c r="B446" t="s">
        <v>400</v>
      </c>
      <c r="C446" t="s">
        <v>230</v>
      </c>
      <c r="D446">
        <v>30.6</v>
      </c>
    </row>
    <row r="447" spans="1:4" x14ac:dyDescent="0.2">
      <c r="A447">
        <v>2018</v>
      </c>
      <c r="B447" t="s">
        <v>400</v>
      </c>
      <c r="C447" t="s">
        <v>230</v>
      </c>
      <c r="D447">
        <v>32.5</v>
      </c>
    </row>
    <row r="448" spans="1:4" x14ac:dyDescent="0.2">
      <c r="A448">
        <v>1997</v>
      </c>
      <c r="B448" t="s">
        <v>400</v>
      </c>
      <c r="C448" t="s">
        <v>231</v>
      </c>
      <c r="D448">
        <v>39.799999999999997</v>
      </c>
    </row>
    <row r="449" spans="1:4" x14ac:dyDescent="0.2">
      <c r="A449">
        <v>2018</v>
      </c>
      <c r="B449" t="s">
        <v>400</v>
      </c>
      <c r="C449" t="s">
        <v>231</v>
      </c>
      <c r="D449">
        <v>38.1</v>
      </c>
    </row>
    <row r="450" spans="1:4" x14ac:dyDescent="0.2">
      <c r="A450">
        <v>1997</v>
      </c>
      <c r="B450" t="s">
        <v>400</v>
      </c>
      <c r="C450" t="s">
        <v>232</v>
      </c>
      <c r="D450">
        <v>33.9</v>
      </c>
    </row>
    <row r="451" spans="1:4" x14ac:dyDescent="0.2">
      <c r="A451">
        <v>2018</v>
      </c>
      <c r="B451" t="s">
        <v>400</v>
      </c>
      <c r="C451" t="s">
        <v>232</v>
      </c>
      <c r="D451">
        <v>33</v>
      </c>
    </row>
    <row r="452" spans="1:4" x14ac:dyDescent="0.2">
      <c r="A452">
        <v>1997</v>
      </c>
      <c r="B452" t="s">
        <v>400</v>
      </c>
      <c r="C452" t="s">
        <v>233</v>
      </c>
      <c r="D452">
        <v>31.4</v>
      </c>
    </row>
    <row r="453" spans="1:4" x14ac:dyDescent="0.2">
      <c r="A453">
        <v>2018</v>
      </c>
      <c r="B453" t="s">
        <v>400</v>
      </c>
      <c r="C453" t="s">
        <v>233</v>
      </c>
      <c r="D453">
        <v>33.200000000000003</v>
      </c>
    </row>
    <row r="454" spans="1:4" x14ac:dyDescent="0.2">
      <c r="A454">
        <v>1997</v>
      </c>
      <c r="B454" t="s">
        <v>400</v>
      </c>
      <c r="C454" t="s">
        <v>236</v>
      </c>
      <c r="D454">
        <v>39.700000000000003</v>
      </c>
    </row>
    <row r="455" spans="1:4" x14ac:dyDescent="0.2">
      <c r="A455">
        <v>2018</v>
      </c>
      <c r="B455" t="s">
        <v>400</v>
      </c>
      <c r="C455" t="s">
        <v>236</v>
      </c>
      <c r="D455">
        <v>38.299999999999997</v>
      </c>
    </row>
    <row r="456" spans="1:4" x14ac:dyDescent="0.2">
      <c r="A456">
        <v>1997</v>
      </c>
      <c r="B456" t="s">
        <v>400</v>
      </c>
      <c r="C456" t="s">
        <v>237</v>
      </c>
      <c r="D456">
        <v>33.6</v>
      </c>
    </row>
    <row r="457" spans="1:4" x14ac:dyDescent="0.2">
      <c r="A457">
        <v>2018</v>
      </c>
      <c r="B457" t="s">
        <v>400</v>
      </c>
      <c r="C457" t="s">
        <v>237</v>
      </c>
      <c r="D457">
        <v>34.1</v>
      </c>
    </row>
    <row r="458" spans="1:4" x14ac:dyDescent="0.2">
      <c r="A458">
        <v>1997</v>
      </c>
      <c r="B458" t="s">
        <v>400</v>
      </c>
      <c r="C458" t="s">
        <v>238</v>
      </c>
      <c r="D458">
        <v>42.8</v>
      </c>
    </row>
    <row r="459" spans="1:4" x14ac:dyDescent="0.2">
      <c r="A459">
        <v>2018</v>
      </c>
      <c r="B459" t="s">
        <v>400</v>
      </c>
      <c r="C459" t="s">
        <v>238</v>
      </c>
      <c r="D459">
        <v>43.4</v>
      </c>
    </row>
    <row r="460" spans="1:4" x14ac:dyDescent="0.2">
      <c r="A460">
        <v>1997</v>
      </c>
      <c r="B460" t="s">
        <v>400</v>
      </c>
      <c r="C460" t="s">
        <v>239</v>
      </c>
      <c r="D460">
        <v>30.7</v>
      </c>
    </row>
    <row r="461" spans="1:4" x14ac:dyDescent="0.2">
      <c r="A461">
        <v>2018</v>
      </c>
      <c r="B461" t="s">
        <v>400</v>
      </c>
      <c r="C461" t="s">
        <v>239</v>
      </c>
      <c r="D461">
        <v>32</v>
      </c>
    </row>
    <row r="462" spans="1:4" x14ac:dyDescent="0.2">
      <c r="A462">
        <v>1997</v>
      </c>
      <c r="B462" t="s">
        <v>400</v>
      </c>
      <c r="C462" t="s">
        <v>242</v>
      </c>
      <c r="D462">
        <v>35.1</v>
      </c>
    </row>
    <row r="463" spans="1:4" x14ac:dyDescent="0.2">
      <c r="A463">
        <v>2018</v>
      </c>
      <c r="B463" t="s">
        <v>400</v>
      </c>
      <c r="C463" t="s">
        <v>242</v>
      </c>
      <c r="D463">
        <v>28.6</v>
      </c>
    </row>
    <row r="464" spans="1:4" x14ac:dyDescent="0.2">
      <c r="A464">
        <v>1997</v>
      </c>
      <c r="B464" t="s">
        <v>400</v>
      </c>
      <c r="C464" t="s">
        <v>244</v>
      </c>
      <c r="D464">
        <v>41.3</v>
      </c>
    </row>
    <row r="465" spans="1:4" x14ac:dyDescent="0.2">
      <c r="A465">
        <v>2018</v>
      </c>
      <c r="B465" t="s">
        <v>400</v>
      </c>
      <c r="C465" t="s">
        <v>244</v>
      </c>
      <c r="D465">
        <v>38.6</v>
      </c>
    </row>
    <row r="466" spans="1:4" x14ac:dyDescent="0.2">
      <c r="A466">
        <v>1997</v>
      </c>
      <c r="B466" t="s">
        <v>400</v>
      </c>
      <c r="C466" t="s">
        <v>246</v>
      </c>
      <c r="D466">
        <v>31.7</v>
      </c>
    </row>
    <row r="467" spans="1:4" x14ac:dyDescent="0.2">
      <c r="A467">
        <v>2018</v>
      </c>
      <c r="B467" t="s">
        <v>400</v>
      </c>
      <c r="C467" t="s">
        <v>246</v>
      </c>
      <c r="D467">
        <v>31.2</v>
      </c>
    </row>
    <row r="468" spans="1:4" x14ac:dyDescent="0.2">
      <c r="A468">
        <v>1997</v>
      </c>
      <c r="B468" t="s">
        <v>400</v>
      </c>
      <c r="C468" t="s">
        <v>247</v>
      </c>
      <c r="D468">
        <v>31.4</v>
      </c>
    </row>
    <row r="469" spans="1:4" x14ac:dyDescent="0.2">
      <c r="A469">
        <v>2018</v>
      </c>
      <c r="B469" t="s">
        <v>400</v>
      </c>
      <c r="C469" t="s">
        <v>247</v>
      </c>
      <c r="D469">
        <v>31.1</v>
      </c>
    </row>
    <row r="470" spans="1:4" x14ac:dyDescent="0.2">
      <c r="A470">
        <v>1997</v>
      </c>
      <c r="B470" t="s">
        <v>400</v>
      </c>
      <c r="C470" t="s">
        <v>248</v>
      </c>
      <c r="D470">
        <v>25.8</v>
      </c>
    </row>
    <row r="471" spans="1:4" x14ac:dyDescent="0.2">
      <c r="A471">
        <v>2018</v>
      </c>
      <c r="B471" t="s">
        <v>400</v>
      </c>
      <c r="C471" t="s">
        <v>248</v>
      </c>
      <c r="D471">
        <v>25.5</v>
      </c>
    </row>
    <row r="472" spans="1:4" x14ac:dyDescent="0.2">
      <c r="A472">
        <v>1997</v>
      </c>
      <c r="B472" t="s">
        <v>400</v>
      </c>
      <c r="C472" t="s">
        <v>249</v>
      </c>
      <c r="D472">
        <v>28.2</v>
      </c>
    </row>
    <row r="473" spans="1:4" x14ac:dyDescent="0.2">
      <c r="A473">
        <v>2018</v>
      </c>
      <c r="B473" t="s">
        <v>400</v>
      </c>
      <c r="C473" t="s">
        <v>249</v>
      </c>
      <c r="D473">
        <v>27.1</v>
      </c>
    </row>
    <row r="474" spans="1:4" x14ac:dyDescent="0.2">
      <c r="A474">
        <v>1997</v>
      </c>
      <c r="B474" t="s">
        <v>400</v>
      </c>
      <c r="C474" t="s">
        <v>251</v>
      </c>
      <c r="D474">
        <v>43.5</v>
      </c>
    </row>
    <row r="475" spans="1:4" x14ac:dyDescent="0.2">
      <c r="A475">
        <v>2018</v>
      </c>
      <c r="B475" t="s">
        <v>400</v>
      </c>
      <c r="C475" t="s">
        <v>251</v>
      </c>
      <c r="D475">
        <v>41.7</v>
      </c>
    </row>
    <row r="476" spans="1:4" x14ac:dyDescent="0.2">
      <c r="A476">
        <v>1997</v>
      </c>
      <c r="B476" t="s">
        <v>400</v>
      </c>
      <c r="C476" t="s">
        <v>254</v>
      </c>
      <c r="D476">
        <v>45.9</v>
      </c>
    </row>
    <row r="477" spans="1:4" x14ac:dyDescent="0.2">
      <c r="A477">
        <v>2018</v>
      </c>
      <c r="B477" t="s">
        <v>400</v>
      </c>
      <c r="C477" t="s">
        <v>254</v>
      </c>
      <c r="D477">
        <v>43.3</v>
      </c>
    </row>
    <row r="478" spans="1:4" x14ac:dyDescent="0.2">
      <c r="A478">
        <v>1997</v>
      </c>
      <c r="B478" t="s">
        <v>400</v>
      </c>
      <c r="C478" t="s">
        <v>255</v>
      </c>
      <c r="D478">
        <v>41.1</v>
      </c>
    </row>
    <row r="479" spans="1:4" x14ac:dyDescent="0.2">
      <c r="A479">
        <v>2018</v>
      </c>
      <c r="B479" t="s">
        <v>400</v>
      </c>
      <c r="C479" t="s">
        <v>255</v>
      </c>
      <c r="D479">
        <v>40.700000000000003</v>
      </c>
    </row>
    <row r="480" spans="1:4" x14ac:dyDescent="0.2">
      <c r="A480">
        <v>1997</v>
      </c>
      <c r="B480" t="s">
        <v>400</v>
      </c>
      <c r="C480" t="s">
        <v>261</v>
      </c>
      <c r="D480">
        <v>43.8</v>
      </c>
    </row>
    <row r="481" spans="1:4" x14ac:dyDescent="0.2">
      <c r="A481">
        <v>2018</v>
      </c>
      <c r="B481" t="s">
        <v>400</v>
      </c>
      <c r="C481" t="s">
        <v>261</v>
      </c>
      <c r="D481">
        <v>44.8</v>
      </c>
    </row>
    <row r="482" spans="1:4" x14ac:dyDescent="0.2">
      <c r="A482">
        <v>1997</v>
      </c>
      <c r="B482" t="s">
        <v>400</v>
      </c>
      <c r="C482" t="s">
        <v>262</v>
      </c>
      <c r="D482">
        <v>40.9</v>
      </c>
    </row>
    <row r="483" spans="1:4" x14ac:dyDescent="0.2">
      <c r="A483">
        <v>2018</v>
      </c>
      <c r="B483" t="s">
        <v>400</v>
      </c>
      <c r="C483" t="s">
        <v>262</v>
      </c>
      <c r="D483">
        <v>40</v>
      </c>
    </row>
    <row r="484" spans="1:4" x14ac:dyDescent="0.2">
      <c r="A484">
        <v>1997</v>
      </c>
      <c r="B484" t="s">
        <v>400</v>
      </c>
      <c r="C484" t="s">
        <v>263</v>
      </c>
      <c r="D484">
        <v>41.7</v>
      </c>
    </row>
    <row r="485" spans="1:4" x14ac:dyDescent="0.2">
      <c r="A485">
        <v>2018</v>
      </c>
      <c r="B485" t="s">
        <v>400</v>
      </c>
      <c r="C485" t="s">
        <v>263</v>
      </c>
      <c r="D485">
        <v>40.200000000000003</v>
      </c>
    </row>
    <row r="486" spans="1:4" x14ac:dyDescent="0.2">
      <c r="A486">
        <v>1997</v>
      </c>
      <c r="B486" t="s">
        <v>400</v>
      </c>
      <c r="C486" t="s">
        <v>264</v>
      </c>
      <c r="D486">
        <v>38.5</v>
      </c>
    </row>
    <row r="487" spans="1:4" x14ac:dyDescent="0.2">
      <c r="A487">
        <v>2018</v>
      </c>
      <c r="B487" t="s">
        <v>400</v>
      </c>
      <c r="C487" t="s">
        <v>264</v>
      </c>
      <c r="D487">
        <v>39</v>
      </c>
    </row>
    <row r="488" spans="1:4" x14ac:dyDescent="0.2">
      <c r="A488">
        <v>1997</v>
      </c>
      <c r="B488" t="s">
        <v>401</v>
      </c>
      <c r="C488" t="s">
        <v>221</v>
      </c>
      <c r="D488">
        <v>38.6</v>
      </c>
    </row>
    <row r="489" spans="1:4" x14ac:dyDescent="0.2">
      <c r="A489">
        <v>2018</v>
      </c>
      <c r="B489" t="s">
        <v>401</v>
      </c>
      <c r="C489" t="s">
        <v>221</v>
      </c>
      <c r="D489">
        <v>36.4</v>
      </c>
    </row>
    <row r="490" spans="1:4" x14ac:dyDescent="0.2">
      <c r="A490">
        <v>1997</v>
      </c>
      <c r="B490" t="s">
        <v>401</v>
      </c>
      <c r="C490" t="s">
        <v>222</v>
      </c>
      <c r="D490">
        <v>34.9</v>
      </c>
    </row>
    <row r="491" spans="1:4" x14ac:dyDescent="0.2">
      <c r="A491">
        <v>2018</v>
      </c>
      <c r="B491" t="s">
        <v>401</v>
      </c>
      <c r="C491" t="s">
        <v>222</v>
      </c>
      <c r="D491">
        <v>34.5</v>
      </c>
    </row>
    <row r="492" spans="1:4" x14ac:dyDescent="0.2">
      <c r="A492">
        <v>1997</v>
      </c>
      <c r="B492" t="s">
        <v>401</v>
      </c>
      <c r="C492" t="s">
        <v>223</v>
      </c>
      <c r="D492">
        <v>28.1</v>
      </c>
    </row>
    <row r="493" spans="1:4" x14ac:dyDescent="0.2">
      <c r="A493">
        <v>2018</v>
      </c>
      <c r="B493" t="s">
        <v>401</v>
      </c>
      <c r="C493" t="s">
        <v>223</v>
      </c>
      <c r="D493">
        <v>30.5</v>
      </c>
    </row>
    <row r="494" spans="1:4" x14ac:dyDescent="0.2">
      <c r="A494">
        <v>1997</v>
      </c>
      <c r="B494" t="s">
        <v>401</v>
      </c>
      <c r="C494" t="s">
        <v>224</v>
      </c>
      <c r="D494">
        <v>31.7</v>
      </c>
    </row>
    <row r="495" spans="1:4" x14ac:dyDescent="0.2">
      <c r="A495">
        <v>2018</v>
      </c>
      <c r="B495" t="s">
        <v>401</v>
      </c>
      <c r="C495" t="s">
        <v>224</v>
      </c>
      <c r="D495">
        <v>31.2</v>
      </c>
    </row>
    <row r="496" spans="1:4" x14ac:dyDescent="0.2">
      <c r="A496">
        <v>1997</v>
      </c>
      <c r="B496" t="s">
        <v>401</v>
      </c>
      <c r="C496" t="s">
        <v>227</v>
      </c>
      <c r="D496">
        <v>39.799999999999997</v>
      </c>
    </row>
    <row r="497" spans="1:4" x14ac:dyDescent="0.2">
      <c r="A497">
        <v>2018</v>
      </c>
      <c r="B497" t="s">
        <v>401</v>
      </c>
      <c r="C497" t="s">
        <v>227</v>
      </c>
      <c r="D497">
        <v>37.700000000000003</v>
      </c>
    </row>
    <row r="498" spans="1:4" x14ac:dyDescent="0.2">
      <c r="A498">
        <v>1997</v>
      </c>
      <c r="B498" t="s">
        <v>401</v>
      </c>
      <c r="C498" t="s">
        <v>228</v>
      </c>
      <c r="D498">
        <v>37.799999999999997</v>
      </c>
    </row>
    <row r="499" spans="1:4" x14ac:dyDescent="0.2">
      <c r="A499">
        <v>2018</v>
      </c>
      <c r="B499" t="s">
        <v>401</v>
      </c>
      <c r="C499" t="s">
        <v>228</v>
      </c>
      <c r="D499">
        <v>37.6</v>
      </c>
    </row>
    <row r="500" spans="1:4" x14ac:dyDescent="0.2">
      <c r="A500">
        <v>1997</v>
      </c>
      <c r="B500" t="s">
        <v>401</v>
      </c>
      <c r="C500" t="s">
        <v>230</v>
      </c>
      <c r="D500">
        <v>31.4</v>
      </c>
    </row>
    <row r="501" spans="1:4" x14ac:dyDescent="0.2">
      <c r="A501">
        <v>2018</v>
      </c>
      <c r="B501" t="s">
        <v>401</v>
      </c>
      <c r="C501" t="s">
        <v>230</v>
      </c>
      <c r="D501">
        <v>33.200000000000003</v>
      </c>
    </row>
    <row r="502" spans="1:4" x14ac:dyDescent="0.2">
      <c r="A502">
        <v>1997</v>
      </c>
      <c r="B502" t="s">
        <v>401</v>
      </c>
      <c r="C502" t="s">
        <v>231</v>
      </c>
      <c r="D502">
        <v>41.2</v>
      </c>
    </row>
    <row r="503" spans="1:4" x14ac:dyDescent="0.2">
      <c r="A503">
        <v>2018</v>
      </c>
      <c r="B503" t="s">
        <v>401</v>
      </c>
      <c r="C503" t="s">
        <v>231</v>
      </c>
      <c r="D503">
        <v>35.9</v>
      </c>
    </row>
    <row r="504" spans="1:4" x14ac:dyDescent="0.2">
      <c r="A504">
        <v>1997</v>
      </c>
      <c r="B504" t="s">
        <v>401</v>
      </c>
      <c r="C504" t="s">
        <v>232</v>
      </c>
      <c r="D504">
        <v>32.799999999999997</v>
      </c>
    </row>
    <row r="505" spans="1:4" x14ac:dyDescent="0.2">
      <c r="A505">
        <v>2018</v>
      </c>
      <c r="B505" t="s">
        <v>401</v>
      </c>
      <c r="C505" t="s">
        <v>232</v>
      </c>
      <c r="D505">
        <v>31.6</v>
      </c>
    </row>
    <row r="506" spans="1:4" x14ac:dyDescent="0.2">
      <c r="A506">
        <v>1997</v>
      </c>
      <c r="B506" t="s">
        <v>401</v>
      </c>
      <c r="C506" t="s">
        <v>233</v>
      </c>
      <c r="D506">
        <v>33.6</v>
      </c>
    </row>
    <row r="507" spans="1:4" x14ac:dyDescent="0.2">
      <c r="A507">
        <v>2018</v>
      </c>
      <c r="B507" t="s">
        <v>401</v>
      </c>
      <c r="C507" t="s">
        <v>233</v>
      </c>
      <c r="D507">
        <v>32</v>
      </c>
    </row>
    <row r="508" spans="1:4" x14ac:dyDescent="0.2">
      <c r="A508">
        <v>1997</v>
      </c>
      <c r="B508" t="s">
        <v>401</v>
      </c>
      <c r="C508" t="s">
        <v>236</v>
      </c>
      <c r="D508">
        <v>39.299999999999997</v>
      </c>
    </row>
    <row r="509" spans="1:4" x14ac:dyDescent="0.2">
      <c r="A509">
        <v>2018</v>
      </c>
      <c r="B509" t="s">
        <v>401</v>
      </c>
      <c r="C509" t="s">
        <v>236</v>
      </c>
      <c r="D509">
        <v>35.700000000000003</v>
      </c>
    </row>
    <row r="510" spans="1:4" x14ac:dyDescent="0.2">
      <c r="A510">
        <v>1997</v>
      </c>
      <c r="B510" t="s">
        <v>401</v>
      </c>
      <c r="C510" t="s">
        <v>237</v>
      </c>
      <c r="D510">
        <v>30.5</v>
      </c>
    </row>
    <row r="511" spans="1:4" x14ac:dyDescent="0.2">
      <c r="A511">
        <v>2018</v>
      </c>
      <c r="B511" t="s">
        <v>401</v>
      </c>
      <c r="C511" t="s">
        <v>237</v>
      </c>
      <c r="D511">
        <v>29.6</v>
      </c>
    </row>
    <row r="512" spans="1:4" x14ac:dyDescent="0.2">
      <c r="A512">
        <v>1997</v>
      </c>
      <c r="B512" t="s">
        <v>401</v>
      </c>
      <c r="C512" t="s">
        <v>238</v>
      </c>
      <c r="D512">
        <v>43.1</v>
      </c>
    </row>
    <row r="513" spans="1:4" x14ac:dyDescent="0.2">
      <c r="A513">
        <v>2018</v>
      </c>
      <c r="B513" t="s">
        <v>401</v>
      </c>
      <c r="C513" t="s">
        <v>238</v>
      </c>
      <c r="D513">
        <v>41.9</v>
      </c>
    </row>
    <row r="514" spans="1:4" x14ac:dyDescent="0.2">
      <c r="A514">
        <v>1997</v>
      </c>
      <c r="B514" t="s">
        <v>401</v>
      </c>
      <c r="C514" t="s">
        <v>239</v>
      </c>
      <c r="D514">
        <v>29.2</v>
      </c>
    </row>
    <row r="515" spans="1:4" x14ac:dyDescent="0.2">
      <c r="A515">
        <v>2018</v>
      </c>
      <c r="B515" t="s">
        <v>401</v>
      </c>
      <c r="C515" t="s">
        <v>239</v>
      </c>
      <c r="D515">
        <v>30.1</v>
      </c>
    </row>
    <row r="516" spans="1:4" x14ac:dyDescent="0.2">
      <c r="A516">
        <v>1997</v>
      </c>
      <c r="B516" t="s">
        <v>401</v>
      </c>
      <c r="C516" t="s">
        <v>242</v>
      </c>
      <c r="D516">
        <v>32.4</v>
      </c>
    </row>
    <row r="517" spans="1:4" x14ac:dyDescent="0.2">
      <c r="A517">
        <v>2018</v>
      </c>
      <c r="B517" t="s">
        <v>401</v>
      </c>
      <c r="C517" t="s">
        <v>242</v>
      </c>
      <c r="D517">
        <v>31.6</v>
      </c>
    </row>
    <row r="518" spans="1:4" x14ac:dyDescent="0.2">
      <c r="A518">
        <v>1997</v>
      </c>
      <c r="B518" t="s">
        <v>401</v>
      </c>
      <c r="C518" t="s">
        <v>244</v>
      </c>
      <c r="D518">
        <v>40.1</v>
      </c>
    </row>
    <row r="519" spans="1:4" x14ac:dyDescent="0.2">
      <c r="A519">
        <v>2018</v>
      </c>
      <c r="B519" t="s">
        <v>401</v>
      </c>
      <c r="C519" t="s">
        <v>244</v>
      </c>
      <c r="D519">
        <v>36.4</v>
      </c>
    </row>
    <row r="520" spans="1:4" x14ac:dyDescent="0.2">
      <c r="A520">
        <v>1997</v>
      </c>
      <c r="B520" t="s">
        <v>401</v>
      </c>
      <c r="C520" t="s">
        <v>246</v>
      </c>
      <c r="D520">
        <v>32.799999999999997</v>
      </c>
    </row>
    <row r="521" spans="1:4" x14ac:dyDescent="0.2">
      <c r="A521">
        <v>2018</v>
      </c>
      <c r="B521" t="s">
        <v>401</v>
      </c>
      <c r="C521" t="s">
        <v>246</v>
      </c>
      <c r="D521">
        <v>32.200000000000003</v>
      </c>
    </row>
    <row r="522" spans="1:4" x14ac:dyDescent="0.2">
      <c r="A522">
        <v>1997</v>
      </c>
      <c r="B522" t="s">
        <v>401</v>
      </c>
      <c r="C522" t="s">
        <v>247</v>
      </c>
      <c r="D522">
        <v>30.9</v>
      </c>
    </row>
    <row r="523" spans="1:4" x14ac:dyDescent="0.2">
      <c r="A523">
        <v>2018</v>
      </c>
      <c r="B523" t="s">
        <v>401</v>
      </c>
      <c r="C523" t="s">
        <v>247</v>
      </c>
      <c r="D523">
        <v>29.6</v>
      </c>
    </row>
    <row r="524" spans="1:4" x14ac:dyDescent="0.2">
      <c r="A524">
        <v>1997</v>
      </c>
      <c r="B524" t="s">
        <v>401</v>
      </c>
      <c r="C524" t="s">
        <v>248</v>
      </c>
      <c r="D524">
        <v>27</v>
      </c>
    </row>
    <row r="525" spans="1:4" x14ac:dyDescent="0.2">
      <c r="A525">
        <v>2018</v>
      </c>
      <c r="B525" t="s">
        <v>401</v>
      </c>
      <c r="C525" t="s">
        <v>248</v>
      </c>
      <c r="D525">
        <v>25.5</v>
      </c>
    </row>
    <row r="526" spans="1:4" x14ac:dyDescent="0.2">
      <c r="A526">
        <v>1997</v>
      </c>
      <c r="B526" t="s">
        <v>401</v>
      </c>
      <c r="C526" t="s">
        <v>249</v>
      </c>
      <c r="D526">
        <v>27.3</v>
      </c>
    </row>
    <row r="527" spans="1:4" x14ac:dyDescent="0.2">
      <c r="A527">
        <v>2018</v>
      </c>
      <c r="B527" t="s">
        <v>401</v>
      </c>
      <c r="C527" t="s">
        <v>249</v>
      </c>
      <c r="D527">
        <v>26.9</v>
      </c>
    </row>
    <row r="528" spans="1:4" x14ac:dyDescent="0.2">
      <c r="A528">
        <v>1997</v>
      </c>
      <c r="B528" t="s">
        <v>401</v>
      </c>
      <c r="C528" t="s">
        <v>251</v>
      </c>
      <c r="D528">
        <v>38.5</v>
      </c>
    </row>
    <row r="529" spans="1:4" x14ac:dyDescent="0.2">
      <c r="A529">
        <v>2018</v>
      </c>
      <c r="B529" t="s">
        <v>401</v>
      </c>
      <c r="C529" t="s">
        <v>251</v>
      </c>
      <c r="D529">
        <v>39</v>
      </c>
    </row>
    <row r="530" spans="1:4" x14ac:dyDescent="0.2">
      <c r="A530">
        <v>1997</v>
      </c>
      <c r="B530" t="s">
        <v>401</v>
      </c>
      <c r="C530" t="s">
        <v>254</v>
      </c>
      <c r="D530">
        <v>40.6</v>
      </c>
    </row>
    <row r="531" spans="1:4" x14ac:dyDescent="0.2">
      <c r="A531">
        <v>2018</v>
      </c>
      <c r="B531" t="s">
        <v>401</v>
      </c>
      <c r="C531" t="s">
        <v>254</v>
      </c>
      <c r="D531">
        <v>41.9</v>
      </c>
    </row>
    <row r="532" spans="1:4" x14ac:dyDescent="0.2">
      <c r="A532">
        <v>1997</v>
      </c>
      <c r="B532" t="s">
        <v>401</v>
      </c>
      <c r="C532" t="s">
        <v>255</v>
      </c>
      <c r="D532">
        <v>36.1</v>
      </c>
    </row>
    <row r="533" spans="1:4" x14ac:dyDescent="0.2">
      <c r="A533">
        <v>2018</v>
      </c>
      <c r="B533" t="s">
        <v>401</v>
      </c>
      <c r="C533" t="s">
        <v>255</v>
      </c>
      <c r="D533">
        <v>37.299999999999997</v>
      </c>
    </row>
    <row r="534" spans="1:4" x14ac:dyDescent="0.2">
      <c r="A534">
        <v>1997</v>
      </c>
      <c r="B534" t="s">
        <v>401</v>
      </c>
      <c r="C534" t="s">
        <v>261</v>
      </c>
      <c r="D534">
        <v>42.4</v>
      </c>
    </row>
    <row r="535" spans="1:4" x14ac:dyDescent="0.2">
      <c r="A535">
        <v>2018</v>
      </c>
      <c r="B535" t="s">
        <v>401</v>
      </c>
      <c r="C535" t="s">
        <v>261</v>
      </c>
      <c r="D535">
        <v>41.3</v>
      </c>
    </row>
    <row r="536" spans="1:4" x14ac:dyDescent="0.2">
      <c r="A536">
        <v>1997</v>
      </c>
      <c r="B536" t="s">
        <v>401</v>
      </c>
      <c r="C536" t="s">
        <v>262</v>
      </c>
      <c r="D536">
        <v>38.4</v>
      </c>
    </row>
    <row r="537" spans="1:4" x14ac:dyDescent="0.2">
      <c r="A537">
        <v>2018</v>
      </c>
      <c r="B537" t="s">
        <v>401</v>
      </c>
      <c r="C537" t="s">
        <v>262</v>
      </c>
      <c r="D537">
        <v>38.1</v>
      </c>
    </row>
    <row r="538" spans="1:4" x14ac:dyDescent="0.2">
      <c r="A538">
        <v>1997</v>
      </c>
      <c r="B538" t="s">
        <v>401</v>
      </c>
      <c r="C538" t="s">
        <v>263</v>
      </c>
      <c r="D538">
        <v>39</v>
      </c>
    </row>
    <row r="539" spans="1:4" x14ac:dyDescent="0.2">
      <c r="A539">
        <v>2018</v>
      </c>
      <c r="B539" t="s">
        <v>401</v>
      </c>
      <c r="C539" t="s">
        <v>263</v>
      </c>
      <c r="D539">
        <v>37.1</v>
      </c>
    </row>
    <row r="540" spans="1:4" x14ac:dyDescent="0.2">
      <c r="A540">
        <v>1997</v>
      </c>
      <c r="B540" t="s">
        <v>401</v>
      </c>
      <c r="C540" t="s">
        <v>264</v>
      </c>
      <c r="D540">
        <v>37.5</v>
      </c>
    </row>
    <row r="541" spans="1:4" x14ac:dyDescent="0.2">
      <c r="A541">
        <v>2018</v>
      </c>
      <c r="B541" t="s">
        <v>401</v>
      </c>
      <c r="C541" t="s">
        <v>264</v>
      </c>
      <c r="D541">
        <v>36.1</v>
      </c>
    </row>
  </sheetData>
  <autoFilter ref="A1:D541" xr:uid="{05A92BB7-19B1-244A-9D3A-A26244B365F2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D975-8F2E-7141-B10B-2A004545CB51}">
  <dimension ref="A1:J11"/>
  <sheetViews>
    <sheetView workbookViewId="0">
      <selection activeCell="D14" sqref="D14"/>
    </sheetView>
  </sheetViews>
  <sheetFormatPr baseColWidth="10" defaultRowHeight="16" x14ac:dyDescent="0.2"/>
  <cols>
    <col min="1" max="1" width="10.83203125" customWidth="1"/>
    <col min="2" max="7" width="13" customWidth="1"/>
    <col min="8" max="8" width="15.83203125" customWidth="1"/>
    <col min="9" max="9" width="13.6640625" customWidth="1"/>
    <col min="10" max="10" width="13.33203125" bestFit="1" customWidth="1"/>
  </cols>
  <sheetData>
    <row r="1" spans="1:10" ht="68" x14ac:dyDescent="0.2">
      <c r="A1" s="2" t="s">
        <v>387</v>
      </c>
      <c r="B1" s="75" t="s">
        <v>405</v>
      </c>
      <c r="C1" s="75" t="s">
        <v>409</v>
      </c>
      <c r="D1" s="75" t="s">
        <v>406</v>
      </c>
      <c r="E1" s="75" t="s">
        <v>407</v>
      </c>
      <c r="F1" s="75" t="s">
        <v>410</v>
      </c>
      <c r="G1" s="75" t="s">
        <v>408</v>
      </c>
      <c r="I1" s="2"/>
      <c r="J1" s="2"/>
    </row>
    <row r="2" spans="1:10" ht="17" x14ac:dyDescent="0.2">
      <c r="A2" s="74" t="s">
        <v>400</v>
      </c>
      <c r="B2" s="76">
        <v>28.757050765511689</v>
      </c>
      <c r="C2" s="76">
        <v>0.50312300699510548</v>
      </c>
      <c r="D2" s="76">
        <v>34.578968573730862</v>
      </c>
      <c r="E2" s="76">
        <v>-0.41822183918028943</v>
      </c>
      <c r="F2" s="76">
        <v>36.66398066075746</v>
      </c>
      <c r="G2" s="76">
        <v>-1.8148655641985636E-4</v>
      </c>
    </row>
    <row r="3" spans="1:10" ht="34" x14ac:dyDescent="0.2">
      <c r="A3" s="74" t="s">
        <v>401</v>
      </c>
      <c r="B3" s="76">
        <v>29.57068062827225</v>
      </c>
      <c r="C3" s="76">
        <v>-2.6688358185135336E-2</v>
      </c>
      <c r="D3" s="76">
        <v>33.560209424083773</v>
      </c>
      <c r="E3" s="76">
        <v>1.4685769512636919</v>
      </c>
      <c r="F3" s="76">
        <v>36.869109947643977</v>
      </c>
      <c r="G3" s="76">
        <v>-1.3153709756561367</v>
      </c>
    </row>
    <row r="4" spans="1:10" ht="17" x14ac:dyDescent="0.2">
      <c r="A4" s="74" t="s">
        <v>398</v>
      </c>
      <c r="B4" s="76">
        <v>28.644050212677662</v>
      </c>
      <c r="C4" s="76">
        <v>0.29429464995188442</v>
      </c>
      <c r="D4" s="76">
        <v>34.049175225645818</v>
      </c>
      <c r="E4" s="76">
        <v>2.67463037237333</v>
      </c>
      <c r="F4" s="76">
        <v>37.306774561676519</v>
      </c>
      <c r="G4" s="76">
        <v>-2.6670423833832912</v>
      </c>
    </row>
    <row r="5" spans="1:10" ht="34" x14ac:dyDescent="0.2">
      <c r="A5" s="74" t="s">
        <v>395</v>
      </c>
      <c r="B5" s="76">
        <v>29.589589589589586</v>
      </c>
      <c r="C5" s="76">
        <v>-1.271076918398683</v>
      </c>
      <c r="D5" s="76">
        <v>34.264264264264263</v>
      </c>
      <c r="E5" s="76">
        <v>2.6508314775555357</v>
      </c>
      <c r="F5" s="76">
        <v>36.146146146146144</v>
      </c>
      <c r="G5" s="76">
        <v>-1.4723048399019762</v>
      </c>
    </row>
    <row r="6" spans="1:10" ht="51" x14ac:dyDescent="0.2">
      <c r="A6" s="74" t="s">
        <v>392</v>
      </c>
      <c r="B6" s="76">
        <v>30.253059531217591</v>
      </c>
      <c r="C6" s="76">
        <v>-6.7211799171003781</v>
      </c>
      <c r="D6" s="76">
        <v>31.352416511097282</v>
      </c>
      <c r="E6" s="76">
        <v>13.026703566120645</v>
      </c>
      <c r="F6" s="76">
        <v>38.394523957685131</v>
      </c>
      <c r="G6" s="76">
        <v>-4.6274693292467886</v>
      </c>
    </row>
    <row r="7" spans="1:10" ht="17" x14ac:dyDescent="0.2">
      <c r="A7" s="74" t="s">
        <v>394</v>
      </c>
      <c r="B7" s="76">
        <v>28.937953592967386</v>
      </c>
      <c r="C7" s="76">
        <v>-9.5072346972684504E-2</v>
      </c>
      <c r="D7" s="76">
        <v>34.529285495246846</v>
      </c>
      <c r="E7" s="76">
        <v>-0.16668816969400435</v>
      </c>
      <c r="F7" s="76">
        <v>36.532760911785751</v>
      </c>
      <c r="G7" s="76">
        <v>-0.51751016779879844</v>
      </c>
    </row>
    <row r="8" spans="1:10" ht="17" x14ac:dyDescent="0.2">
      <c r="A8" s="74" t="s">
        <v>397</v>
      </c>
      <c r="B8" s="76">
        <v>28.647650318079215</v>
      </c>
      <c r="C8" s="76">
        <v>0.56173162477247263</v>
      </c>
      <c r="D8" s="76">
        <v>34.51672481017853</v>
      </c>
      <c r="E8" s="76">
        <v>-0.49620607452829968</v>
      </c>
      <c r="F8" s="76">
        <v>36.835624871742247</v>
      </c>
      <c r="G8" s="76">
        <v>2.8100985612368311E-2</v>
      </c>
    </row>
    <row r="9" spans="1:10" ht="51" x14ac:dyDescent="0.2">
      <c r="A9" s="74" t="s">
        <v>393</v>
      </c>
      <c r="B9" s="76">
        <v>28.790729919778148</v>
      </c>
      <c r="C9" s="76">
        <v>2.953586767345461</v>
      </c>
      <c r="D9" s="76">
        <v>34.16856492027334</v>
      </c>
      <c r="E9" s="76">
        <v>2.7774339933993448</v>
      </c>
      <c r="F9" s="76">
        <v>37.040705159948494</v>
      </c>
      <c r="G9" s="76">
        <v>-4.8578139063906249</v>
      </c>
    </row>
    <row r="10" spans="1:10" ht="34" x14ac:dyDescent="0.2">
      <c r="A10" s="74" t="s">
        <v>399</v>
      </c>
      <c r="B10" s="76">
        <v>28.75229732489279</v>
      </c>
      <c r="C10" s="76">
        <v>5.1564445828127158E-2</v>
      </c>
      <c r="D10" s="76">
        <v>34.80702470900551</v>
      </c>
      <c r="E10" s="76">
        <v>-0.16811212006331303</v>
      </c>
      <c r="F10" s="76">
        <v>36.440677966101688</v>
      </c>
      <c r="G10" s="76">
        <v>0.11989037204926535</v>
      </c>
    </row>
    <row r="11" spans="1:10" ht="17" x14ac:dyDescent="0.2">
      <c r="A11" s="74" t="s">
        <v>396</v>
      </c>
      <c r="B11" s="76">
        <v>29.455988305314811</v>
      </c>
      <c r="C11" s="76">
        <v>-1.2210526664482193</v>
      </c>
      <c r="D11" s="76">
        <v>34.823013469771325</v>
      </c>
      <c r="E11" s="76">
        <v>5.2353561989328244E-2</v>
      </c>
      <c r="F11" s="76">
        <v>35.720998224913856</v>
      </c>
      <c r="G11" s="76">
        <v>0.95585806571650855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67F2-91E9-B045-B024-0472D706A417}">
  <dimension ref="A1:G15"/>
  <sheetViews>
    <sheetView zoomScale="117" workbookViewId="0">
      <selection activeCell="E1" sqref="E1"/>
    </sheetView>
  </sheetViews>
  <sheetFormatPr baseColWidth="10" defaultRowHeight="16" x14ac:dyDescent="0.2"/>
  <sheetData>
    <row r="1" spans="1:7" x14ac:dyDescent="0.2">
      <c r="A1" s="11" t="s">
        <v>108</v>
      </c>
      <c r="B1" s="11" t="s">
        <v>292</v>
      </c>
      <c r="C1" s="11" t="s">
        <v>328</v>
      </c>
      <c r="D1" s="11" t="s">
        <v>385</v>
      </c>
      <c r="E1" s="11" t="s">
        <v>386</v>
      </c>
      <c r="F1" s="11" t="s">
        <v>375</v>
      </c>
      <c r="G1" s="11" t="s">
        <v>376</v>
      </c>
    </row>
    <row r="2" spans="1:7" x14ac:dyDescent="0.2">
      <c r="A2" t="s">
        <v>275</v>
      </c>
      <c r="B2" s="2">
        <v>-0.80081785083138224</v>
      </c>
      <c r="C2" s="2">
        <v>-1.0475923831222584</v>
      </c>
      <c r="D2">
        <v>-2.682926829268296</v>
      </c>
      <c r="E2">
        <v>88.03402106781671</v>
      </c>
      <c r="F2">
        <v>-1.1810961032987288E-2</v>
      </c>
      <c r="G2">
        <v>0.27423643344082249</v>
      </c>
    </row>
    <row r="3" spans="1:7" x14ac:dyDescent="0.2">
      <c r="A3" t="s">
        <v>276</v>
      </c>
      <c r="B3" s="48">
        <v>0.5036364781343351</v>
      </c>
      <c r="C3" s="48">
        <v>0.84290676145386534</v>
      </c>
      <c r="D3">
        <v>-1.9950124688279409</v>
      </c>
      <c r="E3">
        <v>73.788492209544827</v>
      </c>
      <c r="F3">
        <v>-8.7518222447557914E-3</v>
      </c>
      <c r="G3">
        <v>0.24002101529239939</v>
      </c>
    </row>
    <row r="4" spans="1:7" x14ac:dyDescent="0.2">
      <c r="A4" t="s">
        <v>278</v>
      </c>
      <c r="B4" s="2">
        <v>1.0232052326274388</v>
      </c>
      <c r="C4" s="2">
        <v>-1.0475923831222584</v>
      </c>
      <c r="D4">
        <v>-5.6497175141242941</v>
      </c>
      <c r="E4">
        <v>84.184163097160763</v>
      </c>
      <c r="F4">
        <v>-2.5256795214223304E-2</v>
      </c>
      <c r="G4">
        <v>0.26525228506170384</v>
      </c>
    </row>
    <row r="5" spans="1:7" x14ac:dyDescent="0.2">
      <c r="A5" t="s">
        <v>279</v>
      </c>
      <c r="B5" s="2">
        <v>-1.5545420044630611</v>
      </c>
      <c r="C5" s="2">
        <v>-1.0997114071581915</v>
      </c>
      <c r="D5">
        <v>-3.1630170316301802</v>
      </c>
      <c r="E5">
        <v>74.076123910877769</v>
      </c>
      <c r="F5">
        <v>-1.3958749802381432E-2</v>
      </c>
      <c r="G5">
        <v>0.24073920785001146</v>
      </c>
    </row>
    <row r="6" spans="1:7" x14ac:dyDescent="0.2">
      <c r="A6" t="s">
        <v>280</v>
      </c>
      <c r="B6" s="2">
        <v>2.6040634437978936</v>
      </c>
      <c r="C6" s="2">
        <v>1.0561209506917739</v>
      </c>
      <c r="D6">
        <v>-3.4120734908136594</v>
      </c>
      <c r="E6">
        <v>109.80264337282637</v>
      </c>
      <c r="F6">
        <v>-1.5077157002101771E-2</v>
      </c>
      <c r="G6">
        <v>0.32181095571168594</v>
      </c>
    </row>
    <row r="7" spans="1:7" x14ac:dyDescent="0.2">
      <c r="A7" t="s">
        <v>281</v>
      </c>
      <c r="B7" s="2">
        <v>0.63315731582505619</v>
      </c>
      <c r="C7" s="2">
        <v>8.9549959479921337E-2</v>
      </c>
      <c r="D7">
        <v>-5.3984575835475619</v>
      </c>
      <c r="E7">
        <v>100.65764188410131</v>
      </c>
      <c r="F7">
        <v>-2.4101782652190096E-2</v>
      </c>
      <c r="G7">
        <v>0.30245570413912404</v>
      </c>
    </row>
    <row r="8" spans="1:7" x14ac:dyDescent="0.2">
      <c r="A8" s="51" t="s">
        <v>282</v>
      </c>
      <c r="B8" s="2">
        <v>0.63315731582505619</v>
      </c>
      <c r="C8" s="2">
        <v>8.9549959479921337E-2</v>
      </c>
      <c r="D8">
        <v>-2.0172910662824286</v>
      </c>
      <c r="E8">
        <v>97.829528012279368</v>
      </c>
      <c r="F8">
        <v>-8.8505577486186482E-3</v>
      </c>
      <c r="G8">
        <v>0.29629111484307913</v>
      </c>
    </row>
    <row r="9" spans="1:7" x14ac:dyDescent="0.2">
      <c r="A9" t="s">
        <v>283</v>
      </c>
      <c r="B9" s="2">
        <v>-1.5130389679104381</v>
      </c>
      <c r="C9" s="2">
        <v>-1.2560684792659913</v>
      </c>
      <c r="D9">
        <v>-9.8039215686274517</v>
      </c>
      <c r="E9">
        <v>69.44975807359063</v>
      </c>
      <c r="F9">
        <v>-4.4812344416362171E-2</v>
      </c>
      <c r="G9">
        <v>0.22904095312394501</v>
      </c>
    </row>
    <row r="10" spans="1:7" x14ac:dyDescent="0.2">
      <c r="A10" t="s">
        <v>284</v>
      </c>
      <c r="B10" s="2">
        <v>-0.40356687868977881</v>
      </c>
      <c r="C10" s="2">
        <v>-1.1376161519115975</v>
      </c>
      <c r="D10">
        <v>2.0833333333333206</v>
      </c>
      <c r="E10">
        <v>85.014036643025989</v>
      </c>
      <c r="F10">
        <v>8.9548426529264535E-3</v>
      </c>
      <c r="G10">
        <v>0.26720467870224462</v>
      </c>
    </row>
    <row r="11" spans="1:7" x14ac:dyDescent="0.2">
      <c r="A11" t="s">
        <v>285</v>
      </c>
      <c r="B11" s="2">
        <v>-0.16245917529253182</v>
      </c>
      <c r="C11" s="2">
        <v>-0.78225916984841637</v>
      </c>
      <c r="D11">
        <v>-6.197183098591557</v>
      </c>
      <c r="E11">
        <v>79.945389912589519</v>
      </c>
      <c r="F11">
        <v>-2.7784119548774244E-2</v>
      </c>
      <c r="G11">
        <v>0.2551407247807056</v>
      </c>
    </row>
    <row r="12" spans="1:7" x14ac:dyDescent="0.2">
      <c r="A12" t="s">
        <v>286</v>
      </c>
      <c r="B12" s="2">
        <v>-0.37183588840668824</v>
      </c>
      <c r="C12" s="2">
        <v>-1.5180850273739102</v>
      </c>
      <c r="D12">
        <v>-12.797619047619049</v>
      </c>
      <c r="E12">
        <v>82.876237081400873</v>
      </c>
      <c r="F12">
        <v>-5.9471657035734538E-2</v>
      </c>
      <c r="G12">
        <v>0.26215727696417446</v>
      </c>
    </row>
    <row r="13" spans="1:7" x14ac:dyDescent="0.2">
      <c r="A13" t="s">
        <v>290</v>
      </c>
      <c r="B13" s="2">
        <v>-0.16245917529253182</v>
      </c>
      <c r="C13" s="2">
        <v>-0.78225916984841637</v>
      </c>
      <c r="D13">
        <v>-2.5069637883008318E-2</v>
      </c>
      <c r="E13">
        <v>1.0211691381904149</v>
      </c>
      <c r="F13">
        <v>-1.1026404228043463E-2</v>
      </c>
      <c r="G13">
        <v>0.30560265825017652</v>
      </c>
    </row>
    <row r="15" spans="1:7" x14ac:dyDescent="0.2">
      <c r="A15" t="s">
        <v>345</v>
      </c>
      <c r="B15">
        <f>CORREL(B2:B13,C2:C13)</f>
        <v>0.75639240413201503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8AC0-A009-5943-B1FC-6A3B948AE12F}">
  <dimension ref="A1:I17"/>
  <sheetViews>
    <sheetView workbookViewId="0">
      <selection activeCell="D30" sqref="D30"/>
    </sheetView>
  </sheetViews>
  <sheetFormatPr baseColWidth="10" defaultColWidth="22.5" defaultRowHeight="16" x14ac:dyDescent="0.2"/>
  <cols>
    <col min="1" max="1" width="50.1640625" customWidth="1"/>
    <col min="2" max="6" width="14.1640625" customWidth="1"/>
  </cols>
  <sheetData>
    <row r="1" spans="1:9" s="54" customFormat="1" ht="68" x14ac:dyDescent="0.2">
      <c r="A1" s="54" t="s">
        <v>108</v>
      </c>
      <c r="B1" s="73" t="s">
        <v>353</v>
      </c>
      <c r="C1" s="73" t="s">
        <v>349</v>
      </c>
      <c r="D1" s="73" t="s">
        <v>354</v>
      </c>
      <c r="E1" s="73" t="s">
        <v>292</v>
      </c>
      <c r="F1" s="73" t="s">
        <v>350</v>
      </c>
    </row>
    <row r="2" spans="1:9" x14ac:dyDescent="0.2">
      <c r="A2" s="62" t="s">
        <v>355</v>
      </c>
      <c r="B2" s="62"/>
      <c r="C2" s="55">
        <v>34.308755760368662</v>
      </c>
      <c r="D2" s="56">
        <v>0.13509428333123075</v>
      </c>
    </row>
    <row r="3" spans="1:9" x14ac:dyDescent="0.2">
      <c r="A3" t="s">
        <v>281</v>
      </c>
      <c r="B3" s="12">
        <v>851.56344680851055</v>
      </c>
      <c r="C3" s="12">
        <v>8.8248847926267278</v>
      </c>
      <c r="D3" s="12">
        <v>-1.67351781040853</v>
      </c>
      <c r="E3" s="57">
        <v>0.63315731582505619</v>
      </c>
      <c r="F3" s="57">
        <v>8.9549959479921337E-2</v>
      </c>
    </row>
    <row r="4" spans="1:9" x14ac:dyDescent="0.2">
      <c r="A4" t="s">
        <v>275</v>
      </c>
      <c r="B4" s="12">
        <v>776.71972281323895</v>
      </c>
      <c r="C4" s="12">
        <v>9.3778801843317972</v>
      </c>
      <c r="D4" s="12">
        <v>0.32286900949950881</v>
      </c>
      <c r="E4" s="57">
        <v>-0.80081785083138224</v>
      </c>
      <c r="F4" s="57">
        <v>-1.0475923831222584</v>
      </c>
    </row>
    <row r="5" spans="1:9" x14ac:dyDescent="0.2">
      <c r="A5" t="s">
        <v>283</v>
      </c>
      <c r="B5" s="12">
        <v>755.92834840425519</v>
      </c>
      <c r="C5" s="12">
        <v>7.6267281105990792</v>
      </c>
      <c r="D5" s="12">
        <v>-0.44815001877086752</v>
      </c>
      <c r="E5" s="57">
        <v>-1.5130389679104381</v>
      </c>
      <c r="F5" s="57">
        <v>-1.2560684792659913</v>
      </c>
    </row>
    <row r="6" spans="1:9" x14ac:dyDescent="0.2">
      <c r="A6" t="s">
        <v>280</v>
      </c>
      <c r="B6" s="12">
        <v>739.55080644208044</v>
      </c>
      <c r="C6" s="12">
        <v>8.4792626728110587</v>
      </c>
      <c r="D6" s="12">
        <v>2.3343551049280777</v>
      </c>
      <c r="E6" s="57">
        <v>2.6040634437978936</v>
      </c>
      <c r="F6" s="57">
        <v>1.0561209506917739</v>
      </c>
    </row>
    <row r="7" spans="1:9" x14ac:dyDescent="0.2">
      <c r="A7" s="62" t="s">
        <v>356</v>
      </c>
      <c r="B7" s="12"/>
      <c r="C7" s="55">
        <v>34.216589861751153</v>
      </c>
      <c r="D7" s="56">
        <v>1.0939386794137922</v>
      </c>
      <c r="E7" s="12"/>
      <c r="F7" s="12"/>
    </row>
    <row r="8" spans="1:9" x14ac:dyDescent="0.2">
      <c r="A8" t="s">
        <v>276</v>
      </c>
      <c r="B8" s="12">
        <v>714.82880821513015</v>
      </c>
      <c r="C8" s="12">
        <v>9.170506912442395</v>
      </c>
      <c r="D8" s="12">
        <v>1.0487476287355146</v>
      </c>
      <c r="E8" s="58">
        <v>0.5036364781343351</v>
      </c>
      <c r="F8" s="58">
        <v>0.84290676145386534</v>
      </c>
    </row>
    <row r="9" spans="1:9" x14ac:dyDescent="0.2">
      <c r="A9" t="s">
        <v>279</v>
      </c>
      <c r="B9" s="12">
        <v>702.72109840425537</v>
      </c>
      <c r="C9" s="12">
        <v>9.4239631336405534</v>
      </c>
      <c r="D9" s="12">
        <v>-0.41791361427537244</v>
      </c>
      <c r="E9" s="57">
        <v>-1.5545420044630611</v>
      </c>
      <c r="F9" s="57">
        <v>-1.0997114071581915</v>
      </c>
      <c r="G9" s="11"/>
      <c r="H9" s="11"/>
      <c r="I9" s="11"/>
    </row>
    <row r="10" spans="1:9" x14ac:dyDescent="0.2">
      <c r="A10" t="s">
        <v>284</v>
      </c>
      <c r="B10" s="12">
        <v>620.49899172576841</v>
      </c>
      <c r="C10" s="12">
        <v>7.6728110599078327</v>
      </c>
      <c r="D10" s="12">
        <v>5.4074588618328363</v>
      </c>
      <c r="E10" s="57">
        <v>-0.40356687868977881</v>
      </c>
      <c r="F10" s="57">
        <v>-1.1376161519115975</v>
      </c>
    </row>
    <row r="11" spans="1:9" x14ac:dyDescent="0.2">
      <c r="A11" t="s">
        <v>285</v>
      </c>
      <c r="B11" s="12">
        <v>610.00002984633591</v>
      </c>
      <c r="C11" s="12">
        <v>7.9493087557603692</v>
      </c>
      <c r="D11" s="12">
        <v>-1.2251007248085632</v>
      </c>
      <c r="E11" s="57">
        <v>-0.16245917529253182</v>
      </c>
      <c r="F11" s="57">
        <v>-0.78225916984841637</v>
      </c>
    </row>
    <row r="12" spans="1:9" x14ac:dyDescent="0.2">
      <c r="A12" s="62" t="s">
        <v>357</v>
      </c>
      <c r="B12" s="12"/>
      <c r="C12" s="55">
        <v>31.474654377880178</v>
      </c>
      <c r="D12" s="56">
        <v>-1.3364965789236518</v>
      </c>
      <c r="E12" s="12"/>
      <c r="F12" s="12"/>
    </row>
    <row r="13" spans="1:9" x14ac:dyDescent="0.2">
      <c r="A13" t="s">
        <v>290</v>
      </c>
      <c r="B13" s="12">
        <v>544.58952807328603</v>
      </c>
      <c r="C13" s="12">
        <v>8.2488479262672811</v>
      </c>
      <c r="D13" s="12">
        <v>4.7553873533037562E-2</v>
      </c>
      <c r="E13" s="57">
        <v>-0.16245917529253182</v>
      </c>
      <c r="F13" s="57">
        <v>-0.78225916984841637</v>
      </c>
    </row>
    <row r="14" spans="1:9" x14ac:dyDescent="0.2">
      <c r="A14" t="s">
        <v>282</v>
      </c>
      <c r="B14" s="12">
        <v>486.24225797872344</v>
      </c>
      <c r="C14" s="12">
        <v>7.9032258064516121</v>
      </c>
      <c r="D14" s="12">
        <v>1.4393024363718663</v>
      </c>
      <c r="E14" s="57">
        <v>0.63315731582505619</v>
      </c>
      <c r="F14" s="57">
        <v>8.9549959479921337E-2</v>
      </c>
    </row>
    <row r="15" spans="1:9" x14ac:dyDescent="0.2">
      <c r="A15" t="s">
        <v>278</v>
      </c>
      <c r="B15" s="12">
        <v>478.13837500000005</v>
      </c>
      <c r="C15" s="12">
        <v>8.041474654377879</v>
      </c>
      <c r="D15" s="12">
        <v>-2.0639696130487701</v>
      </c>
      <c r="E15" s="57">
        <v>1.0232052326274388</v>
      </c>
      <c r="F15" s="57">
        <v>-1.0475923831222584</v>
      </c>
    </row>
    <row r="16" spans="1:9" x14ac:dyDescent="0.2">
      <c r="A16" t="s">
        <v>286</v>
      </c>
      <c r="B16" s="12">
        <v>308.75313002364067</v>
      </c>
      <c r="C16" s="12">
        <v>7.281105990783411</v>
      </c>
      <c r="D16" s="12">
        <v>-5.1140315008103698</v>
      </c>
      <c r="E16" s="57">
        <v>-0.37183588840668824</v>
      </c>
      <c r="F16" s="57">
        <v>-1.5180850273739102</v>
      </c>
      <c r="G16" s="51"/>
    </row>
    <row r="17" spans="2:6" x14ac:dyDescent="0.2">
      <c r="B17" s="12"/>
      <c r="C17" s="12"/>
      <c r="D17" s="12"/>
      <c r="E17" s="57"/>
      <c r="F17" s="57"/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084B7-445D-4646-80CA-8543963BA7A9}">
  <dimension ref="A1:Q51"/>
  <sheetViews>
    <sheetView zoomScale="106" workbookViewId="0">
      <selection activeCell="C2" sqref="C2"/>
    </sheetView>
  </sheetViews>
  <sheetFormatPr baseColWidth="10" defaultRowHeight="16" x14ac:dyDescent="0.2"/>
  <sheetData>
    <row r="1" spans="1:17" x14ac:dyDescent="0.2">
      <c r="A1" s="11" t="s">
        <v>326</v>
      </c>
      <c r="B1" s="11" t="s">
        <v>333</v>
      </c>
      <c r="C1" s="11" t="s">
        <v>334</v>
      </c>
      <c r="D1" s="11" t="s">
        <v>335</v>
      </c>
      <c r="E1" s="11" t="s">
        <v>336</v>
      </c>
      <c r="F1" s="11" t="s">
        <v>337</v>
      </c>
      <c r="G1" s="11" t="s">
        <v>338</v>
      </c>
      <c r="H1" s="11" t="s">
        <v>339</v>
      </c>
      <c r="I1" s="11" t="s">
        <v>340</v>
      </c>
      <c r="J1" s="11" t="s">
        <v>381</v>
      </c>
      <c r="K1" s="11" t="s">
        <v>382</v>
      </c>
      <c r="L1" s="11" t="s">
        <v>383</v>
      </c>
      <c r="M1" s="11" t="s">
        <v>384</v>
      </c>
      <c r="N1" s="11" t="s">
        <v>341</v>
      </c>
      <c r="O1" s="11" t="s">
        <v>342</v>
      </c>
      <c r="P1" s="11" t="s">
        <v>343</v>
      </c>
      <c r="Q1" s="11" t="s">
        <v>344</v>
      </c>
    </row>
    <row r="2" spans="1:17" x14ac:dyDescent="0.2">
      <c r="A2">
        <v>5</v>
      </c>
      <c r="B2">
        <f t="shared" ref="B2:B24" si="0">(I2-F2)/F2</f>
        <v>0.21570576540755468</v>
      </c>
      <c r="C2">
        <v>-0.42445328031809143</v>
      </c>
      <c r="D2">
        <v>0.60621761658031093</v>
      </c>
      <c r="E2">
        <v>0.31505376344086022</v>
      </c>
      <c r="F2" s="53">
        <v>2012</v>
      </c>
      <c r="G2" s="53">
        <v>1158</v>
      </c>
      <c r="H2" s="53">
        <v>1860</v>
      </c>
      <c r="I2" s="53">
        <v>2446</v>
      </c>
      <c r="J2">
        <v>8.4828476316376911E-2</v>
      </c>
      <c r="K2">
        <v>-0.23991941699247255</v>
      </c>
      <c r="L2">
        <v>0.20580438482649921</v>
      </c>
      <c r="M2">
        <v>0.11894350848235025</v>
      </c>
      <c r="N2">
        <f>LOG(F2)</f>
        <v>3.3036279763838898</v>
      </c>
      <c r="O2">
        <f>LOG(G2)</f>
        <v>3.0637085593914173</v>
      </c>
      <c r="P2">
        <f>LOG(H2)</f>
        <v>3.2695129442179165</v>
      </c>
      <c r="Q2">
        <f>LOG(I2)</f>
        <v>3.3884564527002667</v>
      </c>
    </row>
    <row r="3" spans="1:17" x14ac:dyDescent="0.2">
      <c r="A3">
        <v>10</v>
      </c>
      <c r="B3">
        <f t="shared" si="0"/>
        <v>0.54252720408616473</v>
      </c>
      <c r="C3">
        <v>-0.16389073950699534</v>
      </c>
      <c r="D3">
        <v>0.46135458167330679</v>
      </c>
      <c r="E3">
        <v>0.26245001817520902</v>
      </c>
      <c r="F3" s="53">
        <v>4503</v>
      </c>
      <c r="G3" s="53">
        <v>3765</v>
      </c>
      <c r="H3" s="53">
        <v>5502</v>
      </c>
      <c r="I3" s="53">
        <v>6946</v>
      </c>
      <c r="J3">
        <v>0.18823283201181074</v>
      </c>
      <c r="K3">
        <v>-7.7736966426213527E-2</v>
      </c>
      <c r="L3">
        <v>0.16475560551694546</v>
      </c>
      <c r="M3">
        <v>0.1012141929210788</v>
      </c>
      <c r="N3">
        <f t="shared" ref="N3:N24" si="1">LOG(F3)</f>
        <v>3.6535019469629328</v>
      </c>
      <c r="O3">
        <f t="shared" ref="O3:O24" si="2">LOG(G3)</f>
        <v>3.5757649805367193</v>
      </c>
      <c r="P3">
        <f t="shared" ref="P3:P24" si="3">LOG(H3)</f>
        <v>3.7405205860536648</v>
      </c>
      <c r="Q3">
        <f t="shared" ref="Q3:Q24" si="4">LOG(I3)</f>
        <v>3.8417347789747436</v>
      </c>
    </row>
    <row r="4" spans="1:17" x14ac:dyDescent="0.2">
      <c r="A4">
        <v>15</v>
      </c>
      <c r="B4">
        <f t="shared" si="0"/>
        <v>0.3919274257165396</v>
      </c>
      <c r="C4">
        <v>-5.5613988956087303E-2</v>
      </c>
      <c r="D4">
        <v>0.22511485451761101</v>
      </c>
      <c r="E4">
        <v>0.20306818181818181</v>
      </c>
      <c r="F4" s="53">
        <v>7606</v>
      </c>
      <c r="G4" s="53">
        <v>7183</v>
      </c>
      <c r="H4" s="53">
        <v>8800</v>
      </c>
      <c r="I4" s="53">
        <v>10587</v>
      </c>
      <c r="J4">
        <v>0.14361659200406818</v>
      </c>
      <c r="K4">
        <v>-2.4850454642264985E-2</v>
      </c>
      <c r="L4">
        <v>8.8176805716869922E-2</v>
      </c>
      <c r="M4">
        <v>8.0290240929463241E-2</v>
      </c>
      <c r="N4">
        <f t="shared" si="1"/>
        <v>3.8811563210755637</v>
      </c>
      <c r="O4">
        <f t="shared" si="2"/>
        <v>3.8563058664332988</v>
      </c>
      <c r="P4">
        <f t="shared" si="3"/>
        <v>3.9444826721501687</v>
      </c>
      <c r="Q4">
        <f t="shared" si="4"/>
        <v>4.0247729130796319</v>
      </c>
    </row>
    <row r="5" spans="1:17" x14ac:dyDescent="0.2">
      <c r="A5">
        <v>20</v>
      </c>
      <c r="B5">
        <f t="shared" si="0"/>
        <v>0.32574943853139343</v>
      </c>
      <c r="C5">
        <v>-2.8122253686163459E-2</v>
      </c>
      <c r="D5">
        <v>0.16467396764794534</v>
      </c>
      <c r="E5">
        <v>0.17123878536922016</v>
      </c>
      <c r="F5" s="53">
        <v>10241</v>
      </c>
      <c r="G5" s="53">
        <v>9953</v>
      </c>
      <c r="H5" s="53">
        <v>11592</v>
      </c>
      <c r="I5" s="53">
        <v>13577</v>
      </c>
      <c r="J5">
        <v>0.1224614518624314</v>
      </c>
      <c r="K5">
        <v>-1.2388362070165027E-2</v>
      </c>
      <c r="L5">
        <v>6.6204368393715018E-2</v>
      </c>
      <c r="M5">
        <v>6.8645445538881411E-2</v>
      </c>
      <c r="N5">
        <f t="shared" si="1"/>
        <v>4.0103423661395681</v>
      </c>
      <c r="O5">
        <f t="shared" si="2"/>
        <v>3.997954004069403</v>
      </c>
      <c r="P5">
        <f t="shared" si="3"/>
        <v>4.0641583724631181</v>
      </c>
      <c r="Q5">
        <f t="shared" si="4"/>
        <v>4.1328038180019995</v>
      </c>
    </row>
    <row r="6" spans="1:17" x14ac:dyDescent="0.2">
      <c r="A6">
        <v>25</v>
      </c>
      <c r="B6">
        <f t="shared" si="0"/>
        <v>0.28175519630484991</v>
      </c>
      <c r="C6">
        <v>-1.7936874518860661E-2</v>
      </c>
      <c r="D6">
        <v>0.12824331739437173</v>
      </c>
      <c r="E6">
        <v>0.15681233933161953</v>
      </c>
      <c r="F6" s="53">
        <v>12990</v>
      </c>
      <c r="G6" s="53">
        <v>12757</v>
      </c>
      <c r="H6" s="53">
        <v>14393</v>
      </c>
      <c r="I6" s="53">
        <v>16650</v>
      </c>
      <c r="J6">
        <v>0.10780508676931078</v>
      </c>
      <c r="K6">
        <v>-7.8605955460346877E-3</v>
      </c>
      <c r="L6">
        <v>5.2402769865709686E-2</v>
      </c>
      <c r="M6">
        <v>6.3262912449635778E-2</v>
      </c>
      <c r="N6">
        <f t="shared" si="1"/>
        <v>4.1136091510730282</v>
      </c>
      <c r="O6">
        <f t="shared" si="2"/>
        <v>4.1057485555269935</v>
      </c>
      <c r="P6">
        <f t="shared" si="3"/>
        <v>4.1581513253927032</v>
      </c>
      <c r="Q6">
        <f t="shared" si="4"/>
        <v>4.2214142378423389</v>
      </c>
    </row>
    <row r="7" spans="1:17" x14ac:dyDescent="0.2">
      <c r="A7">
        <v>30</v>
      </c>
      <c r="B7">
        <f t="shared" si="0"/>
        <v>0.24562982005141387</v>
      </c>
      <c r="C7">
        <v>-1.3624678663239074E-2</v>
      </c>
      <c r="D7">
        <v>0.11558509252019807</v>
      </c>
      <c r="E7">
        <v>0.13199392594323092</v>
      </c>
      <c r="F7" s="53">
        <v>15560</v>
      </c>
      <c r="G7" s="53">
        <v>15348</v>
      </c>
      <c r="H7" s="53">
        <v>17122</v>
      </c>
      <c r="I7" s="53">
        <v>19382</v>
      </c>
      <c r="J7">
        <v>9.5388996580584084E-2</v>
      </c>
      <c r="K7">
        <v>-5.9578021273907211E-3</v>
      </c>
      <c r="L7">
        <v>4.750270218824415E-2</v>
      </c>
      <c r="M7">
        <v>5.3844096519730655E-2</v>
      </c>
      <c r="N7">
        <f t="shared" si="1"/>
        <v>4.1920095926536698</v>
      </c>
      <c r="O7">
        <f t="shared" si="2"/>
        <v>4.1860517905262791</v>
      </c>
      <c r="P7">
        <f t="shared" si="3"/>
        <v>4.2335544927145232</v>
      </c>
      <c r="Q7">
        <f t="shared" si="4"/>
        <v>4.2873985892342539</v>
      </c>
    </row>
    <row r="8" spans="1:17" x14ac:dyDescent="0.2">
      <c r="A8">
        <v>35</v>
      </c>
      <c r="B8">
        <f t="shared" si="0"/>
        <v>0.27201498892863224</v>
      </c>
      <c r="C8">
        <v>6.8699256231192869E-3</v>
      </c>
      <c r="D8">
        <v>0.1221382654787414</v>
      </c>
      <c r="E8">
        <v>0.1258291457286432</v>
      </c>
      <c r="F8" s="53">
        <v>17613</v>
      </c>
      <c r="G8" s="53">
        <v>17734</v>
      </c>
      <c r="H8" s="53">
        <v>19900</v>
      </c>
      <c r="I8" s="53">
        <v>22404</v>
      </c>
      <c r="J8">
        <v>0.10449222889937726</v>
      </c>
      <c r="K8">
        <v>2.9733690313937799E-3</v>
      </c>
      <c r="L8">
        <v>5.0046372280986517E-2</v>
      </c>
      <c r="M8">
        <v>5.1472487586996962E-2</v>
      </c>
      <c r="N8">
        <f t="shared" si="1"/>
        <v>4.2458333350973261</v>
      </c>
      <c r="O8">
        <f t="shared" si="2"/>
        <v>4.2488067041287199</v>
      </c>
      <c r="P8">
        <f t="shared" si="3"/>
        <v>4.2988530764097064</v>
      </c>
      <c r="Q8">
        <f t="shared" si="4"/>
        <v>4.3503255639967033</v>
      </c>
    </row>
    <row r="9" spans="1:17" x14ac:dyDescent="0.2">
      <c r="A9">
        <v>40</v>
      </c>
      <c r="B9">
        <f t="shared" si="0"/>
        <v>0.28738479833515013</v>
      </c>
      <c r="C9">
        <v>1.9869190367654301E-2</v>
      </c>
      <c r="D9">
        <v>0.11572657047077685</v>
      </c>
      <c r="E9">
        <v>0.13137382974091008</v>
      </c>
      <c r="F9" s="53">
        <v>20182</v>
      </c>
      <c r="G9" s="53">
        <v>20583</v>
      </c>
      <c r="H9" s="53">
        <v>22965</v>
      </c>
      <c r="I9" s="53">
        <v>25982</v>
      </c>
      <c r="J9">
        <v>0.10970837659803134</v>
      </c>
      <c r="K9">
        <v>8.5444722083840574E-3</v>
      </c>
      <c r="L9">
        <v>4.7557775707868899E-2</v>
      </c>
      <c r="M9">
        <v>5.3606128681778387E-2</v>
      </c>
      <c r="N9">
        <f t="shared" si="1"/>
        <v>4.3049642018376897</v>
      </c>
      <c r="O9">
        <f t="shared" si="2"/>
        <v>4.3135086740460737</v>
      </c>
      <c r="P9">
        <f t="shared" si="3"/>
        <v>4.3610664497539426</v>
      </c>
      <c r="Q9">
        <f t="shared" si="4"/>
        <v>4.414672578435721</v>
      </c>
    </row>
    <row r="10" spans="1:17" x14ac:dyDescent="0.2">
      <c r="A10">
        <v>45</v>
      </c>
      <c r="B10">
        <f t="shared" si="0"/>
        <v>0.25717517911761006</v>
      </c>
      <c r="C10">
        <v>-1.51673859303641E-2</v>
      </c>
      <c r="D10">
        <v>0.12614337375026591</v>
      </c>
      <c r="E10">
        <v>0.13354741216471477</v>
      </c>
      <c r="F10" s="53">
        <v>23867</v>
      </c>
      <c r="G10" s="53">
        <v>23505</v>
      </c>
      <c r="H10" s="53">
        <v>26470</v>
      </c>
      <c r="I10" s="53">
        <v>30005</v>
      </c>
      <c r="J10">
        <v>9.9395797990889712E-2</v>
      </c>
      <c r="K10">
        <v>-6.6375775869538245E-3</v>
      </c>
      <c r="L10">
        <v>5.1593685777076459E-2</v>
      </c>
      <c r="M10">
        <v>5.4439689800767077E-2</v>
      </c>
      <c r="N10">
        <f t="shared" si="1"/>
        <v>4.3777978331112255</v>
      </c>
      <c r="O10">
        <f t="shared" si="2"/>
        <v>4.3711602555242717</v>
      </c>
      <c r="P10">
        <f t="shared" si="3"/>
        <v>4.4227539413013481</v>
      </c>
      <c r="Q10">
        <f t="shared" si="4"/>
        <v>4.4771936311021152</v>
      </c>
    </row>
    <row r="11" spans="1:17" x14ac:dyDescent="0.2">
      <c r="A11">
        <v>50</v>
      </c>
      <c r="B11">
        <f t="shared" si="0"/>
        <v>0.24559359067734887</v>
      </c>
      <c r="C11">
        <v>-2.002913328477786E-3</v>
      </c>
      <c r="D11">
        <v>0.10779054916985951</v>
      </c>
      <c r="E11">
        <v>0.1266510754636187</v>
      </c>
      <c r="F11" s="53">
        <v>27460</v>
      </c>
      <c r="G11" s="53">
        <v>27405</v>
      </c>
      <c r="H11" s="53">
        <v>30359</v>
      </c>
      <c r="I11" s="53">
        <v>34204</v>
      </c>
      <c r="J11">
        <v>9.5376364861427199E-2</v>
      </c>
      <c r="K11">
        <v>-8.7072649251762613E-4</v>
      </c>
      <c r="L11">
        <v>4.4457655754799319E-2</v>
      </c>
      <c r="M11">
        <v>5.1789435599145506E-2</v>
      </c>
      <c r="N11">
        <f t="shared" si="1"/>
        <v>4.4387005329007367</v>
      </c>
      <c r="O11">
        <f t="shared" si="2"/>
        <v>4.4378298064082191</v>
      </c>
      <c r="P11">
        <f t="shared" si="3"/>
        <v>4.4822874621630184</v>
      </c>
      <c r="Q11">
        <f t="shared" si="4"/>
        <v>4.5340768977621639</v>
      </c>
    </row>
    <row r="12" spans="1:17" x14ac:dyDescent="0.2">
      <c r="A12">
        <v>55</v>
      </c>
      <c r="B12">
        <f t="shared" si="0"/>
        <v>0.22172548273566062</v>
      </c>
      <c r="C12">
        <v>-9.0681378610609088E-3</v>
      </c>
      <c r="D12">
        <v>0.10475794323744921</v>
      </c>
      <c r="E12">
        <v>0.11599617690503085</v>
      </c>
      <c r="F12" s="53">
        <v>31539</v>
      </c>
      <c r="G12" s="53">
        <v>31253</v>
      </c>
      <c r="H12" s="53">
        <v>34527</v>
      </c>
      <c r="I12" s="53">
        <v>38532</v>
      </c>
      <c r="J12">
        <v>8.6973632480686902E-2</v>
      </c>
      <c r="K12">
        <v>-3.9562071841841018E-3</v>
      </c>
      <c r="L12">
        <v>4.3267132833824995E-2</v>
      </c>
      <c r="M12">
        <v>4.7662706831046009E-2</v>
      </c>
      <c r="N12">
        <f t="shared" si="1"/>
        <v>4.4988479191334401</v>
      </c>
      <c r="O12">
        <f t="shared" si="2"/>
        <v>4.494891711949256</v>
      </c>
      <c r="P12">
        <f t="shared" si="3"/>
        <v>4.538158844783081</v>
      </c>
      <c r="Q12">
        <f t="shared" si="4"/>
        <v>4.585821551614127</v>
      </c>
    </row>
    <row r="13" spans="1:17" x14ac:dyDescent="0.2">
      <c r="A13">
        <v>60</v>
      </c>
      <c r="B13">
        <f t="shared" si="0"/>
        <v>0.19169275956662696</v>
      </c>
      <c r="C13">
        <v>-4.9876693729391224E-3</v>
      </c>
      <c r="D13">
        <v>7.3658414325099564E-2</v>
      </c>
      <c r="E13">
        <v>0.11550033718939669</v>
      </c>
      <c r="F13" s="53">
        <v>36089</v>
      </c>
      <c r="G13" s="53">
        <v>35909</v>
      </c>
      <c r="H13" s="53">
        <v>38554</v>
      </c>
      <c r="I13" s="53">
        <v>43007</v>
      </c>
      <c r="J13">
        <v>7.6164300686031083E-2</v>
      </c>
      <c r="K13">
        <v>-2.1715372541644129E-3</v>
      </c>
      <c r="L13">
        <v>3.0866132043358085E-2</v>
      </c>
      <c r="M13">
        <v>4.7469705896837411E-2</v>
      </c>
      <c r="N13">
        <f t="shared" si="1"/>
        <v>4.5573748482413068</v>
      </c>
      <c r="O13">
        <f t="shared" si="2"/>
        <v>4.5552033109871424</v>
      </c>
      <c r="P13">
        <f t="shared" si="3"/>
        <v>4.5860694430305005</v>
      </c>
      <c r="Q13">
        <f t="shared" si="4"/>
        <v>4.6335391489273379</v>
      </c>
    </row>
    <row r="14" spans="1:17" x14ac:dyDescent="0.2">
      <c r="A14">
        <v>65</v>
      </c>
      <c r="B14">
        <f t="shared" si="0"/>
        <v>0.18829188465448415</v>
      </c>
      <c r="C14">
        <v>7.6863950807071484E-4</v>
      </c>
      <c r="D14">
        <v>6.6077003121748176E-2</v>
      </c>
      <c r="E14">
        <v>0.11378372725371261</v>
      </c>
      <c r="F14" s="53">
        <v>40331</v>
      </c>
      <c r="G14" s="53">
        <v>40362</v>
      </c>
      <c r="H14" s="53">
        <v>43029</v>
      </c>
      <c r="I14" s="53">
        <v>47925</v>
      </c>
      <c r="J14">
        <v>7.4923131154241318E-2</v>
      </c>
      <c r="K14">
        <v>3.3368767058750137E-4</v>
      </c>
      <c r="L14">
        <v>2.7788575068668386E-2</v>
      </c>
      <c r="M14">
        <v>4.680086841498543E-2</v>
      </c>
      <c r="N14">
        <f t="shared" si="1"/>
        <v>4.6056389903958586</v>
      </c>
      <c r="O14">
        <f t="shared" si="2"/>
        <v>4.6059726780664461</v>
      </c>
      <c r="P14">
        <f t="shared" si="3"/>
        <v>4.6337612531351144</v>
      </c>
      <c r="Q14">
        <f t="shared" si="4"/>
        <v>4.6805621215500999</v>
      </c>
    </row>
    <row r="15" spans="1:17" x14ac:dyDescent="0.2">
      <c r="A15">
        <v>70</v>
      </c>
      <c r="B15">
        <f t="shared" si="0"/>
        <v>0.1726101813721195</v>
      </c>
      <c r="C15">
        <v>-1.7655305353544204E-2</v>
      </c>
      <c r="D15">
        <v>7.1132319493377338E-2</v>
      </c>
      <c r="E15">
        <v>0.11441418935798152</v>
      </c>
      <c r="F15" s="53">
        <v>45652</v>
      </c>
      <c r="G15" s="53">
        <v>44846</v>
      </c>
      <c r="H15" s="53">
        <v>48036</v>
      </c>
      <c r="I15" s="53">
        <v>53532</v>
      </c>
      <c r="J15">
        <v>6.9153660695216779E-2</v>
      </c>
      <c r="K15">
        <v>-7.7360960054040362E-3</v>
      </c>
      <c r="L15">
        <v>2.9843123564109675E-2</v>
      </c>
      <c r="M15">
        <v>4.704663313651114E-2</v>
      </c>
      <c r="N15">
        <f t="shared" si="1"/>
        <v>4.6594598085940246</v>
      </c>
      <c r="O15">
        <f t="shared" si="2"/>
        <v>4.6517237125886206</v>
      </c>
      <c r="P15">
        <f t="shared" si="3"/>
        <v>4.6815668361527303</v>
      </c>
      <c r="Q15">
        <f t="shared" si="4"/>
        <v>4.7286134692892414</v>
      </c>
    </row>
    <row r="16" spans="1:17" x14ac:dyDescent="0.2">
      <c r="A16">
        <v>75</v>
      </c>
      <c r="B16">
        <f t="shared" si="0"/>
        <v>0.17003733665214685</v>
      </c>
      <c r="C16">
        <v>-1.693761667703796E-2</v>
      </c>
      <c r="D16">
        <v>6.8640832393725398E-2</v>
      </c>
      <c r="E16">
        <v>0.11374784813875571</v>
      </c>
      <c r="F16" s="53">
        <v>51424</v>
      </c>
      <c r="G16" s="53">
        <v>50553</v>
      </c>
      <c r="H16" s="53">
        <v>54023</v>
      </c>
      <c r="I16" s="53">
        <v>60168</v>
      </c>
      <c r="J16">
        <v>6.8199720586571644E-2</v>
      </c>
      <c r="K16">
        <v>-7.4189217677833597E-3</v>
      </c>
      <c r="L16">
        <v>2.8831764404703364E-2</v>
      </c>
      <c r="M16">
        <v>4.678687794965164E-2</v>
      </c>
      <c r="N16">
        <f t="shared" si="1"/>
        <v>4.7111658550832507</v>
      </c>
      <c r="O16">
        <f t="shared" si="2"/>
        <v>4.7037469333154673</v>
      </c>
      <c r="P16">
        <f t="shared" si="3"/>
        <v>4.7325786977201707</v>
      </c>
      <c r="Q16">
        <f t="shared" si="4"/>
        <v>4.7793655756698223</v>
      </c>
    </row>
    <row r="17" spans="1:17" x14ac:dyDescent="0.2">
      <c r="A17">
        <v>80</v>
      </c>
      <c r="B17">
        <f t="shared" si="0"/>
        <v>0.17227654829301767</v>
      </c>
      <c r="C17">
        <v>-1.6675244467318578E-2</v>
      </c>
      <c r="D17">
        <v>6.7866987682752358E-2</v>
      </c>
      <c r="E17">
        <v>0.1163900143772056</v>
      </c>
      <c r="F17" s="53">
        <v>58290</v>
      </c>
      <c r="G17" s="53">
        <v>57318</v>
      </c>
      <c r="H17" s="53">
        <v>61208</v>
      </c>
      <c r="I17" s="53">
        <v>68332</v>
      </c>
      <c r="J17">
        <v>6.9030076895300496E-2</v>
      </c>
      <c r="K17">
        <v>-7.3030271900469401E-3</v>
      </c>
      <c r="L17">
        <v>2.8517160826504906E-2</v>
      </c>
      <c r="M17">
        <v>4.781594325884253E-2</v>
      </c>
      <c r="N17">
        <f t="shared" si="1"/>
        <v>4.7655940553194451</v>
      </c>
      <c r="O17">
        <f t="shared" si="2"/>
        <v>4.7582910281293982</v>
      </c>
      <c r="P17">
        <f t="shared" si="3"/>
        <v>4.7868081889559031</v>
      </c>
      <c r="Q17">
        <f t="shared" si="4"/>
        <v>4.8346241322147456</v>
      </c>
    </row>
    <row r="18" spans="1:17" x14ac:dyDescent="0.2">
      <c r="A18">
        <v>85</v>
      </c>
      <c r="B18">
        <f t="shared" si="0"/>
        <v>0.20195345288057992</v>
      </c>
      <c r="C18">
        <v>-8.6074017550553227E-3</v>
      </c>
      <c r="D18">
        <v>8.9484459906713262E-2</v>
      </c>
      <c r="E18">
        <v>0.11280978890553028</v>
      </c>
      <c r="F18" s="53">
        <v>65525</v>
      </c>
      <c r="G18" s="53">
        <v>64961</v>
      </c>
      <c r="H18" s="53">
        <v>70774</v>
      </c>
      <c r="I18" s="53">
        <v>78758</v>
      </c>
      <c r="J18">
        <v>7.9887649406707339E-2</v>
      </c>
      <c r="K18">
        <v>-3.7543278692142579E-3</v>
      </c>
      <c r="L18">
        <v>3.7221039974752124E-2</v>
      </c>
      <c r="M18">
        <v>4.6420937301169474E-2</v>
      </c>
      <c r="N18">
        <f t="shared" si="1"/>
        <v>4.8164070296186381</v>
      </c>
      <c r="O18">
        <f t="shared" si="2"/>
        <v>4.8126527017494238</v>
      </c>
      <c r="P18">
        <f t="shared" si="3"/>
        <v>4.849873741724176</v>
      </c>
      <c r="Q18">
        <f t="shared" si="4"/>
        <v>4.8962946790253454</v>
      </c>
    </row>
    <row r="19" spans="1:17" x14ac:dyDescent="0.2">
      <c r="A19">
        <v>90</v>
      </c>
      <c r="B19">
        <f t="shared" si="0"/>
        <v>0.22312349302861936</v>
      </c>
      <c r="C19">
        <v>-1.2173707935842331E-2</v>
      </c>
      <c r="D19">
        <v>0.10527572529615431</v>
      </c>
      <c r="E19">
        <v>0.12026068483779211</v>
      </c>
      <c r="F19" s="53">
        <v>76312</v>
      </c>
      <c r="G19" s="53">
        <v>75383</v>
      </c>
      <c r="H19" s="53">
        <v>83319</v>
      </c>
      <c r="I19" s="53">
        <v>93339</v>
      </c>
      <c r="J19">
        <v>8.7470307922049351E-2</v>
      </c>
      <c r="K19">
        <v>-5.3194188037251067E-3</v>
      </c>
      <c r="L19">
        <v>4.3470631901047163E-2</v>
      </c>
      <c r="M19">
        <v>4.9319094824727294E-2</v>
      </c>
      <c r="N19">
        <f t="shared" si="1"/>
        <v>4.8825928357793451</v>
      </c>
      <c r="O19">
        <f t="shared" si="2"/>
        <v>4.87727341697562</v>
      </c>
      <c r="P19">
        <f t="shared" si="3"/>
        <v>4.9207440488766672</v>
      </c>
      <c r="Q19">
        <f t="shared" si="4"/>
        <v>4.9700631437013945</v>
      </c>
    </row>
    <row r="20" spans="1:17" x14ac:dyDescent="0.2">
      <c r="A20">
        <v>95</v>
      </c>
      <c r="B20">
        <f t="shared" si="0"/>
        <v>0.28439102564102564</v>
      </c>
      <c r="C20">
        <v>9.7222222222222219E-4</v>
      </c>
      <c r="D20">
        <v>0.13514638545858193</v>
      </c>
      <c r="E20">
        <v>0.13037714027813038</v>
      </c>
      <c r="F20" s="53">
        <v>93600</v>
      </c>
      <c r="G20" s="53">
        <v>93691</v>
      </c>
      <c r="H20" s="53">
        <v>106353</v>
      </c>
      <c r="I20" s="53">
        <v>120219</v>
      </c>
      <c r="J20">
        <v>0.10869726238169797</v>
      </c>
      <c r="K20">
        <v>4.220256281737278E-4</v>
      </c>
      <c r="L20">
        <v>5.5051870601849906E-2</v>
      </c>
      <c r="M20">
        <v>5.3223366151674334E-2</v>
      </c>
      <c r="N20">
        <f t="shared" si="1"/>
        <v>4.971275848738105</v>
      </c>
      <c r="O20">
        <f t="shared" si="2"/>
        <v>4.9716978743662787</v>
      </c>
      <c r="P20">
        <f t="shared" si="3"/>
        <v>5.0267497449681287</v>
      </c>
      <c r="Q20">
        <f t="shared" si="4"/>
        <v>5.079973111119803</v>
      </c>
    </row>
    <row r="21" spans="1:17" x14ac:dyDescent="0.2">
      <c r="A21">
        <v>96</v>
      </c>
      <c r="B21">
        <f t="shared" si="0"/>
        <v>0.30173461055901857</v>
      </c>
      <c r="C21">
        <v>9.658853285005875E-4</v>
      </c>
      <c r="D21">
        <v>0.14639435751022153</v>
      </c>
      <c r="E21">
        <v>0.13440762241949339</v>
      </c>
      <c r="F21" s="53">
        <v>100426</v>
      </c>
      <c r="G21" s="53">
        <v>100523</v>
      </c>
      <c r="H21" s="53">
        <v>115239</v>
      </c>
      <c r="I21" s="53">
        <v>130728</v>
      </c>
      <c r="J21">
        <v>0.11452245203714462</v>
      </c>
      <c r="K21">
        <v>4.1927621452764186E-4</v>
      </c>
      <c r="L21">
        <v>5.9334039821069773E-2</v>
      </c>
      <c r="M21">
        <v>5.4769136001547203E-2</v>
      </c>
      <c r="N21">
        <f t="shared" si="1"/>
        <v>5.0018461649475938</v>
      </c>
      <c r="O21">
        <f t="shared" si="2"/>
        <v>5.0022654411621215</v>
      </c>
      <c r="P21">
        <f t="shared" si="3"/>
        <v>5.0615994809831912</v>
      </c>
      <c r="Q21">
        <f t="shared" si="4"/>
        <v>5.1163686169847384</v>
      </c>
    </row>
    <row r="22" spans="1:17" x14ac:dyDescent="0.2">
      <c r="A22">
        <v>97</v>
      </c>
      <c r="B22">
        <f t="shared" si="0"/>
        <v>0.35302012180448344</v>
      </c>
      <c r="C22">
        <v>7.0065344958442086E-3</v>
      </c>
      <c r="D22">
        <v>0.17080120221693215</v>
      </c>
      <c r="E22">
        <v>0.1475954216451304</v>
      </c>
      <c r="F22" s="53">
        <v>108042</v>
      </c>
      <c r="G22" s="53">
        <v>108799</v>
      </c>
      <c r="H22" s="53">
        <v>127382</v>
      </c>
      <c r="I22" s="53">
        <v>146183</v>
      </c>
      <c r="J22">
        <v>0.1313042553734336</v>
      </c>
      <c r="K22">
        <v>3.032288712783604E-3</v>
      </c>
      <c r="L22">
        <v>6.8483159709748165E-2</v>
      </c>
      <c r="M22">
        <v>5.9788806950901829E-2</v>
      </c>
      <c r="N22">
        <f t="shared" si="1"/>
        <v>5.0335926149538102</v>
      </c>
      <c r="O22">
        <f t="shared" si="2"/>
        <v>5.0366249036665938</v>
      </c>
      <c r="P22">
        <f t="shared" si="3"/>
        <v>5.1051080633763419</v>
      </c>
      <c r="Q22">
        <f t="shared" si="4"/>
        <v>5.1648968703272438</v>
      </c>
    </row>
    <row r="23" spans="1:17" x14ac:dyDescent="0.2">
      <c r="A23">
        <v>98</v>
      </c>
      <c r="B23">
        <f t="shared" si="0"/>
        <v>0.40618860911173243</v>
      </c>
      <c r="C23">
        <v>1.1371324698191186E-2</v>
      </c>
      <c r="D23">
        <v>0.20238248758785221</v>
      </c>
      <c r="E23">
        <v>0.15635264308026436</v>
      </c>
      <c r="F23" s="53">
        <v>122677</v>
      </c>
      <c r="G23" s="53">
        <v>124072</v>
      </c>
      <c r="H23" s="53">
        <v>149182</v>
      </c>
      <c r="I23" s="53">
        <v>172507</v>
      </c>
      <c r="J23">
        <v>0.14804357559339376</v>
      </c>
      <c r="K23">
        <v>4.9106359665991306E-3</v>
      </c>
      <c r="L23">
        <v>8.0042642230093719E-2</v>
      </c>
      <c r="M23">
        <v>6.3090297396700912E-2</v>
      </c>
      <c r="N23">
        <f t="shared" si="1"/>
        <v>5.0887631470025232</v>
      </c>
      <c r="O23">
        <f t="shared" si="2"/>
        <v>5.0936737829691223</v>
      </c>
      <c r="P23">
        <f t="shared" si="3"/>
        <v>5.173716425199216</v>
      </c>
      <c r="Q23">
        <f t="shared" si="4"/>
        <v>5.236806722595917</v>
      </c>
    </row>
    <row r="24" spans="1:17" x14ac:dyDescent="0.2">
      <c r="A24">
        <v>99</v>
      </c>
      <c r="B24">
        <f t="shared" si="0"/>
        <v>0.48044869362875281</v>
      </c>
      <c r="C24">
        <v>5.1217846574095147E-3</v>
      </c>
      <c r="D24">
        <v>0.28657884472627992</v>
      </c>
      <c r="E24">
        <v>0.14482279768424347</v>
      </c>
      <c r="F24" s="53">
        <v>158148</v>
      </c>
      <c r="G24" s="53">
        <v>158958</v>
      </c>
      <c r="H24" s="53">
        <v>204512</v>
      </c>
      <c r="I24" s="53">
        <v>234130</v>
      </c>
      <c r="J24">
        <v>0.1703933610937618</v>
      </c>
      <c r="K24">
        <v>2.21868583646323E-3</v>
      </c>
      <c r="L24">
        <v>0.1094364059993902</v>
      </c>
      <c r="M24">
        <v>5.8738269257908371E-2</v>
      </c>
      <c r="N24">
        <f t="shared" si="1"/>
        <v>5.199063704032608</v>
      </c>
      <c r="O24">
        <f t="shared" si="2"/>
        <v>5.2012823898690712</v>
      </c>
      <c r="P24">
        <f t="shared" si="3"/>
        <v>5.3107187958684614</v>
      </c>
      <c r="Q24">
        <f t="shared" si="4"/>
        <v>5.3694570651263698</v>
      </c>
    </row>
    <row r="26" spans="1:17" x14ac:dyDescent="0.2">
      <c r="A26" s="52" t="s">
        <v>332</v>
      </c>
      <c r="K26" s="52"/>
    </row>
    <row r="28" spans="1:17" x14ac:dyDescent="0.2">
      <c r="A28" s="11" t="s">
        <v>358</v>
      </c>
      <c r="B28" s="53"/>
    </row>
    <row r="29" spans="1:17" x14ac:dyDescent="0.2">
      <c r="A29" s="11" t="s">
        <v>359</v>
      </c>
      <c r="B29" s="53"/>
    </row>
    <row r="30" spans="1:17" x14ac:dyDescent="0.2">
      <c r="A30" s="11" t="s">
        <v>360</v>
      </c>
      <c r="B30" s="53"/>
    </row>
    <row r="31" spans="1:17" x14ac:dyDescent="0.2">
      <c r="A31" s="11" t="s">
        <v>361</v>
      </c>
      <c r="B31" s="53"/>
    </row>
    <row r="32" spans="1:17" x14ac:dyDescent="0.2">
      <c r="A32" s="11" t="s">
        <v>362</v>
      </c>
      <c r="B32" s="53"/>
    </row>
    <row r="33" spans="1:2" x14ac:dyDescent="0.2">
      <c r="A33" s="11" t="s">
        <v>364</v>
      </c>
      <c r="B33" s="53"/>
    </row>
    <row r="34" spans="1:2" x14ac:dyDescent="0.2">
      <c r="A34" s="11" t="s">
        <v>368</v>
      </c>
      <c r="B34" s="53"/>
    </row>
    <row r="35" spans="1:2" x14ac:dyDescent="0.2">
      <c r="A35" s="11" t="s">
        <v>369</v>
      </c>
      <c r="B35" s="53"/>
    </row>
    <row r="36" spans="1:2" x14ac:dyDescent="0.2">
      <c r="A36" s="11" t="s">
        <v>370</v>
      </c>
      <c r="B36" s="53"/>
    </row>
    <row r="37" spans="1:2" x14ac:dyDescent="0.2">
      <c r="A37" s="11" t="s">
        <v>371</v>
      </c>
      <c r="B37" s="53"/>
    </row>
    <row r="38" spans="1:2" x14ac:dyDescent="0.2">
      <c r="A38" s="11" t="s">
        <v>372</v>
      </c>
      <c r="B38" s="53"/>
    </row>
    <row r="39" spans="1:2" x14ac:dyDescent="0.2">
      <c r="B39" s="53"/>
    </row>
    <row r="40" spans="1:2" x14ac:dyDescent="0.2">
      <c r="A40">
        <f>(116.3-141)/141</f>
        <v>-0.17517730496453904</v>
      </c>
      <c r="B40" s="53"/>
    </row>
    <row r="41" spans="1:2" x14ac:dyDescent="0.2">
      <c r="A41">
        <v>0.82482269503546102</v>
      </c>
      <c r="B41" s="53"/>
    </row>
    <row r="42" spans="1:2" x14ac:dyDescent="0.2">
      <c r="B42" s="53"/>
    </row>
    <row r="43" spans="1:2" x14ac:dyDescent="0.2">
      <c r="B43" s="53"/>
    </row>
    <row r="44" spans="1:2" x14ac:dyDescent="0.2">
      <c r="B44" s="53"/>
    </row>
    <row r="45" spans="1:2" x14ac:dyDescent="0.2">
      <c r="B45" s="53"/>
    </row>
    <row r="46" spans="1:2" x14ac:dyDescent="0.2">
      <c r="B46" s="53"/>
    </row>
    <row r="47" spans="1:2" x14ac:dyDescent="0.2">
      <c r="B47" s="53"/>
    </row>
    <row r="48" spans="1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</sheetData>
  <hyperlinks>
    <hyperlink ref="A26" r:id="rId1" xr:uid="{1F228B61-53D9-3D48-A4F9-4D17F8F0447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77DF-1E50-3F45-A89A-E2EBECB2B1EC}">
  <dimension ref="A1:J50"/>
  <sheetViews>
    <sheetView zoomScale="87" workbookViewId="0">
      <selection activeCell="D47" sqref="D47"/>
    </sheetView>
  </sheetViews>
  <sheetFormatPr baseColWidth="10" defaultColWidth="30.5" defaultRowHeight="16" x14ac:dyDescent="0.2"/>
  <cols>
    <col min="1" max="16384" width="30.5" style="2"/>
  </cols>
  <sheetData>
    <row r="1" spans="1:10" ht="17" x14ac:dyDescent="0.25">
      <c r="A1" s="3" t="s">
        <v>293</v>
      </c>
      <c r="B1" s="4" t="s">
        <v>292</v>
      </c>
      <c r="C1" s="4" t="s">
        <v>320</v>
      </c>
      <c r="D1" s="4" t="s">
        <v>321</v>
      </c>
      <c r="E1" s="4" t="s">
        <v>109</v>
      </c>
      <c r="F1" s="4" t="s">
        <v>140</v>
      </c>
      <c r="G1" s="4" t="s">
        <v>108</v>
      </c>
      <c r="H1" s="4" t="s">
        <v>175</v>
      </c>
      <c r="I1" s="4" t="s">
        <v>316</v>
      </c>
      <c r="J1" s="4" t="s">
        <v>321</v>
      </c>
    </row>
    <row r="2" spans="1:10" s="8" customFormat="1" ht="17" x14ac:dyDescent="0.25">
      <c r="A2" s="7" t="s">
        <v>68</v>
      </c>
      <c r="E2" s="19" t="s">
        <v>110</v>
      </c>
      <c r="F2" s="8" t="s">
        <v>141</v>
      </c>
      <c r="G2" s="8" t="s">
        <v>176</v>
      </c>
    </row>
    <row r="3" spans="1:10" s="21" customFormat="1" ht="17" x14ac:dyDescent="0.25">
      <c r="A3" s="20" t="s">
        <v>69</v>
      </c>
      <c r="B3" s="21">
        <v>1.15439</v>
      </c>
      <c r="C3" s="21">
        <v>-2.6390039789036992</v>
      </c>
      <c r="E3" s="22" t="s">
        <v>111</v>
      </c>
      <c r="F3" s="21" t="s">
        <v>142</v>
      </c>
      <c r="G3" s="21" t="s">
        <v>177</v>
      </c>
      <c r="H3" s="21" t="s">
        <v>178</v>
      </c>
    </row>
    <row r="4" spans="1:10" s="21" customFormat="1" ht="17" x14ac:dyDescent="0.25">
      <c r="A4" s="20" t="s">
        <v>70</v>
      </c>
      <c r="B4" s="21">
        <v>1.983444</v>
      </c>
      <c r="C4" s="21">
        <v>-1.0006715121815597</v>
      </c>
      <c r="E4" s="22" t="s">
        <v>112</v>
      </c>
      <c r="F4" s="21" t="s">
        <v>143</v>
      </c>
      <c r="G4" s="21" t="s">
        <v>179</v>
      </c>
      <c r="H4" s="21" t="s">
        <v>180</v>
      </c>
    </row>
    <row r="5" spans="1:10" s="8" customFormat="1" ht="17" x14ac:dyDescent="0.25">
      <c r="A5" s="7" t="s">
        <v>71</v>
      </c>
      <c r="E5" s="19" t="s">
        <v>64</v>
      </c>
      <c r="F5" s="8" t="s">
        <v>144</v>
      </c>
    </row>
    <row r="6" spans="1:10" s="21" customFormat="1" ht="17" x14ac:dyDescent="0.25">
      <c r="A6" s="20" t="s">
        <v>72</v>
      </c>
      <c r="B6" s="21">
        <v>2.6240389999999998</v>
      </c>
      <c r="C6" s="21">
        <v>0.2652382916670058</v>
      </c>
      <c r="E6" s="22" t="s">
        <v>113</v>
      </c>
      <c r="F6" s="21" t="s">
        <v>145</v>
      </c>
    </row>
    <row r="7" spans="1:10" s="21" customFormat="1" ht="17" x14ac:dyDescent="0.25">
      <c r="A7" s="20" t="s">
        <v>73</v>
      </c>
      <c r="B7" s="21">
        <v>2.7824550000000001</v>
      </c>
      <c r="C7" s="21">
        <v>0.57829157414107268</v>
      </c>
      <c r="E7" s="22" t="s">
        <v>114</v>
      </c>
      <c r="F7" s="21" t="s">
        <v>146</v>
      </c>
    </row>
    <row r="8" spans="1:10" s="46" customFormat="1" ht="17" x14ac:dyDescent="0.25">
      <c r="A8" s="45" t="s">
        <v>74</v>
      </c>
      <c r="B8" s="46">
        <v>2.3811369999999998</v>
      </c>
      <c r="C8" s="46">
        <v>-0.21477173522115955</v>
      </c>
      <c r="D8" s="46">
        <v>0.84290676145386534</v>
      </c>
      <c r="E8" s="47" t="s">
        <v>115</v>
      </c>
      <c r="F8" s="46" t="s">
        <v>147</v>
      </c>
      <c r="G8" s="46">
        <v>321</v>
      </c>
      <c r="H8" s="46" t="s">
        <v>181</v>
      </c>
      <c r="I8" s="46">
        <v>50.3</v>
      </c>
      <c r="J8" s="46">
        <v>0.84290676145386534</v>
      </c>
    </row>
    <row r="9" spans="1:10" s="46" customFormat="1" ht="17" x14ac:dyDescent="0.25">
      <c r="A9" s="45" t="s">
        <v>75</v>
      </c>
      <c r="B9" s="46">
        <v>2.768259</v>
      </c>
      <c r="C9" s="46">
        <v>0.55023819318206679</v>
      </c>
      <c r="D9" s="46">
        <v>0.84290676145386534</v>
      </c>
      <c r="E9" s="47" t="s">
        <v>115</v>
      </c>
      <c r="F9" s="46" t="s">
        <v>147</v>
      </c>
      <c r="G9" s="46">
        <v>321</v>
      </c>
      <c r="H9" s="46" t="s">
        <v>181</v>
      </c>
      <c r="I9" s="46">
        <v>50.3</v>
      </c>
      <c r="J9" s="46">
        <v>0.84290676145386534</v>
      </c>
    </row>
    <row r="10" spans="1:10" s="46" customFormat="1" ht="17" x14ac:dyDescent="0.25">
      <c r="A10" s="45" t="s">
        <v>76</v>
      </c>
      <c r="B10" s="46">
        <v>2.6543960000000002</v>
      </c>
      <c r="C10" s="46">
        <v>0.32522818218352784</v>
      </c>
      <c r="E10" s="47" t="s">
        <v>136</v>
      </c>
      <c r="F10" s="46" t="s">
        <v>148</v>
      </c>
    </row>
    <row r="11" spans="1:10" s="46" customFormat="1" ht="17" x14ac:dyDescent="0.25">
      <c r="A11" s="45" t="s">
        <v>77</v>
      </c>
      <c r="E11" s="47" t="s">
        <v>137</v>
      </c>
      <c r="F11" s="46" t="s">
        <v>149</v>
      </c>
    </row>
    <row r="12" spans="1:10" s="46" customFormat="1" ht="17" x14ac:dyDescent="0.25">
      <c r="A12" s="45" t="s">
        <v>78</v>
      </c>
      <c r="E12" s="47" t="s">
        <v>138</v>
      </c>
      <c r="F12" s="46" t="s">
        <v>150</v>
      </c>
    </row>
    <row r="13" spans="1:10" s="46" customFormat="1" ht="17" x14ac:dyDescent="0.25">
      <c r="A13" s="45" t="s">
        <v>79</v>
      </c>
      <c r="E13" s="47" t="s">
        <v>139</v>
      </c>
      <c r="F13" s="46" t="s">
        <v>151</v>
      </c>
      <c r="G13" s="46">
        <v>327</v>
      </c>
      <c r="H13" s="46" t="s">
        <v>182</v>
      </c>
    </row>
    <row r="14" spans="1:10" s="46" customFormat="1" ht="17" x14ac:dyDescent="0.25">
      <c r="A14" s="45" t="s">
        <v>80</v>
      </c>
      <c r="B14" s="46">
        <v>2.4684710000000001</v>
      </c>
      <c r="C14" s="46">
        <v>-4.2186924522807305E-2</v>
      </c>
      <c r="D14" s="46">
        <v>0.84290676145386534</v>
      </c>
      <c r="E14" s="47" t="s">
        <v>139</v>
      </c>
      <c r="F14" s="46" t="s">
        <v>151</v>
      </c>
      <c r="G14" s="46">
        <v>327</v>
      </c>
      <c r="H14" s="46" t="s">
        <v>182</v>
      </c>
      <c r="I14" s="46">
        <v>50.3</v>
      </c>
      <c r="J14" s="46">
        <v>0.84290676145386534</v>
      </c>
    </row>
    <row r="15" spans="1:10" s="46" customFormat="1" ht="17" x14ac:dyDescent="0.25">
      <c r="A15" s="45" t="s">
        <v>81</v>
      </c>
      <c r="B15" s="46">
        <v>2.722118</v>
      </c>
      <c r="C15" s="46">
        <v>0.45905680047782044</v>
      </c>
      <c r="D15" s="46">
        <v>0.84290676145386534</v>
      </c>
      <c r="E15" s="47" t="s">
        <v>116</v>
      </c>
      <c r="F15" s="46" t="s">
        <v>152</v>
      </c>
      <c r="G15" s="46">
        <v>331</v>
      </c>
      <c r="H15" s="46" t="s">
        <v>183</v>
      </c>
      <c r="I15" s="46">
        <v>50.3</v>
      </c>
      <c r="J15" s="46">
        <v>0.84290676145386534</v>
      </c>
    </row>
    <row r="16" spans="1:10" s="46" customFormat="1" ht="17" x14ac:dyDescent="0.25">
      <c r="A16" s="45" t="s">
        <v>82</v>
      </c>
      <c r="B16" s="46">
        <v>2.998005</v>
      </c>
      <c r="C16" s="46">
        <v>1.0042500318554761</v>
      </c>
      <c r="D16" s="46">
        <v>0.84290676145386534</v>
      </c>
      <c r="E16" s="47" t="s">
        <v>117</v>
      </c>
      <c r="F16" s="46" t="s">
        <v>153</v>
      </c>
      <c r="G16" s="46">
        <v>333</v>
      </c>
      <c r="H16" s="46" t="s">
        <v>184</v>
      </c>
      <c r="I16" s="46">
        <v>50.3</v>
      </c>
      <c r="J16" s="46">
        <v>0.84290676145386534</v>
      </c>
    </row>
    <row r="17" spans="1:10" s="46" customFormat="1" ht="17" x14ac:dyDescent="0.25">
      <c r="A17" s="45" t="s">
        <v>83</v>
      </c>
      <c r="B17" s="46">
        <v>2.9558260000000001</v>
      </c>
      <c r="C17" s="46">
        <v>0.92089813304807266</v>
      </c>
      <c r="D17" s="46">
        <v>0.84290676145386534</v>
      </c>
      <c r="E17" s="47" t="s">
        <v>118</v>
      </c>
      <c r="F17" s="46" t="s">
        <v>154</v>
      </c>
      <c r="G17" s="46" t="s">
        <v>186</v>
      </c>
      <c r="H17" s="46" t="s">
        <v>185</v>
      </c>
      <c r="I17" s="46">
        <v>50.3</v>
      </c>
      <c r="J17" s="46">
        <v>0.84290676145386534</v>
      </c>
    </row>
    <row r="18" spans="1:10" s="46" customFormat="1" ht="17" x14ac:dyDescent="0.25">
      <c r="A18" s="45" t="s">
        <v>84</v>
      </c>
      <c r="B18" s="46">
        <v>2.7213720000000001</v>
      </c>
      <c r="C18" s="46">
        <v>0.45758259491319553</v>
      </c>
      <c r="D18" s="46">
        <v>0.84290676145386534</v>
      </c>
      <c r="E18" s="47" t="s">
        <v>119</v>
      </c>
      <c r="F18" s="46" t="s">
        <v>155</v>
      </c>
      <c r="G18" s="46" t="s">
        <v>188</v>
      </c>
      <c r="H18" s="46" t="s">
        <v>187</v>
      </c>
      <c r="I18" s="46">
        <v>50.3</v>
      </c>
      <c r="J18" s="46">
        <v>0.84290676145386534</v>
      </c>
    </row>
    <row r="19" spans="1:10" s="46" customFormat="1" ht="17" x14ac:dyDescent="0.25">
      <c r="A19" s="45" t="s">
        <v>85</v>
      </c>
      <c r="B19" s="46">
        <v>3.032508</v>
      </c>
      <c r="C19" s="46">
        <v>1.0724330272928226</v>
      </c>
      <c r="D19" s="46">
        <v>0.84290676145386534</v>
      </c>
      <c r="E19" s="47" t="s">
        <v>120</v>
      </c>
      <c r="F19" s="46" t="s">
        <v>156</v>
      </c>
      <c r="G19" s="46" t="s">
        <v>190</v>
      </c>
      <c r="H19" s="46" t="s">
        <v>189</v>
      </c>
      <c r="I19" s="46">
        <v>50.3</v>
      </c>
      <c r="J19" s="46">
        <v>0.84290676145386534</v>
      </c>
    </row>
    <row r="20" spans="1:10" s="46" customFormat="1" x14ac:dyDescent="0.2">
      <c r="C20" s="46">
        <v>0.5036364781343351</v>
      </c>
      <c r="D20" s="46">
        <v>0.84290676145386534</v>
      </c>
    </row>
    <row r="21" spans="1:10" s="21" customFormat="1" ht="17" x14ac:dyDescent="0.25">
      <c r="A21" s="20" t="s">
        <v>86</v>
      </c>
      <c r="B21" s="21">
        <v>2.2656640000000001</v>
      </c>
      <c r="C21" s="21">
        <v>-0.44296334267954607</v>
      </c>
      <c r="E21" s="22" t="s">
        <v>121</v>
      </c>
      <c r="F21" s="21" t="s">
        <v>157</v>
      </c>
      <c r="G21" s="21">
        <v>22</v>
      </c>
      <c r="H21" s="21" t="s">
        <v>191</v>
      </c>
    </row>
    <row r="22" spans="1:10" ht="17" x14ac:dyDescent="0.25">
      <c r="A22" s="9" t="s">
        <v>87</v>
      </c>
      <c r="B22" s="2">
        <v>2.0845769999999999</v>
      </c>
      <c r="C22" s="2">
        <v>-0.80081785083138224</v>
      </c>
      <c r="D22" s="2">
        <v>-1.0475923831222584</v>
      </c>
      <c r="E22" s="6" t="s">
        <v>65</v>
      </c>
      <c r="F22" s="2" t="s">
        <v>158</v>
      </c>
      <c r="G22" s="2">
        <v>23</v>
      </c>
      <c r="H22" s="2" t="s">
        <v>192</v>
      </c>
      <c r="I22" s="2">
        <v>10.4</v>
      </c>
      <c r="J22" s="2">
        <v>-1.0475923831222584</v>
      </c>
    </row>
    <row r="23" spans="1:10" s="8" customFormat="1" ht="17" x14ac:dyDescent="0.25">
      <c r="A23" s="7" t="s">
        <v>88</v>
      </c>
      <c r="E23" s="19" t="s">
        <v>122</v>
      </c>
      <c r="F23" s="8" t="s">
        <v>159</v>
      </c>
    </row>
    <row r="24" spans="1:10" s="21" customFormat="1" ht="17" x14ac:dyDescent="0.25">
      <c r="A24" s="20" t="s">
        <v>89</v>
      </c>
      <c r="B24" s="21">
        <v>2.5699580000000002</v>
      </c>
      <c r="C24" s="21">
        <v>0.15836629281916312</v>
      </c>
      <c r="E24" s="22" t="s">
        <v>135</v>
      </c>
      <c r="F24" s="21" t="s">
        <v>160</v>
      </c>
    </row>
    <row r="25" spans="1:10" s="21" customFormat="1" ht="17" x14ac:dyDescent="0.25">
      <c r="A25" s="20" t="s">
        <v>90</v>
      </c>
      <c r="B25" s="21">
        <v>2.3685</v>
      </c>
      <c r="C25" s="21">
        <v>-0.23974430321066004</v>
      </c>
      <c r="E25" s="22" t="s">
        <v>134</v>
      </c>
      <c r="F25" s="21" t="s">
        <v>161</v>
      </c>
      <c r="G25" s="21">
        <v>42</v>
      </c>
      <c r="H25" s="21" t="s">
        <v>193</v>
      </c>
    </row>
    <row r="26" spans="1:10" ht="17" x14ac:dyDescent="0.25">
      <c r="A26" s="5" t="s">
        <v>91</v>
      </c>
      <c r="B26" s="2">
        <v>3.0075970000000001</v>
      </c>
      <c r="C26" s="2">
        <v>1.0232052326274388</v>
      </c>
      <c r="D26" s="2">
        <v>-1.0475923831222584</v>
      </c>
      <c r="E26" s="6" t="s">
        <v>133</v>
      </c>
      <c r="F26" s="2" t="s">
        <v>162</v>
      </c>
      <c r="G26" s="2" t="s">
        <v>195</v>
      </c>
      <c r="H26" s="2" t="s">
        <v>194</v>
      </c>
      <c r="I26" s="2">
        <v>10.4</v>
      </c>
      <c r="J26" s="2">
        <v>-1.0475923831222584</v>
      </c>
    </row>
    <row r="27" spans="1:10" ht="17" x14ac:dyDescent="0.25">
      <c r="A27" s="9" t="s">
        <v>92</v>
      </c>
      <c r="B27" s="2">
        <v>2.3016570000000001</v>
      </c>
      <c r="C27" s="2">
        <v>-0.37183588840668824</v>
      </c>
      <c r="D27" s="2">
        <v>-1.5180850273739102</v>
      </c>
      <c r="E27" s="6" t="s">
        <v>132</v>
      </c>
      <c r="F27" s="2" t="s">
        <v>163</v>
      </c>
      <c r="G27" s="2" t="s">
        <v>210</v>
      </c>
      <c r="H27" s="2" t="s">
        <v>209</v>
      </c>
      <c r="I27" s="2">
        <v>0.47</v>
      </c>
      <c r="J27" s="2">
        <v>-1.5180850273739102</v>
      </c>
    </row>
    <row r="28" spans="1:10" s="8" customFormat="1" ht="17" x14ac:dyDescent="0.25">
      <c r="A28" s="7" t="s">
        <v>93</v>
      </c>
      <c r="E28" s="19"/>
    </row>
    <row r="29" spans="1:10" ht="17" x14ac:dyDescent="0.25">
      <c r="A29" s="5" t="s">
        <v>94</v>
      </c>
      <c r="B29" s="2">
        <v>1.703166</v>
      </c>
      <c r="C29" s="2">
        <v>-1.5545420044630611</v>
      </c>
      <c r="D29" s="2">
        <v>-1.0997114071581915</v>
      </c>
      <c r="E29" s="6" t="s">
        <v>131</v>
      </c>
      <c r="F29" s="2" t="s">
        <v>164</v>
      </c>
      <c r="G29" s="2" t="s">
        <v>197</v>
      </c>
      <c r="H29" s="2" t="s">
        <v>196</v>
      </c>
      <c r="I29" s="2">
        <v>9.3000000000000007</v>
      </c>
      <c r="J29" s="2">
        <v>-1.0997114071581915</v>
      </c>
    </row>
    <row r="30" spans="1:10" s="21" customFormat="1" ht="17" x14ac:dyDescent="0.25">
      <c r="A30" s="20" t="s">
        <v>95</v>
      </c>
      <c r="B30" s="21">
        <v>2.4132159999999998</v>
      </c>
      <c r="C30" s="21">
        <v>-0.15137891979540991</v>
      </c>
      <c r="E30" s="22" t="s">
        <v>130</v>
      </c>
      <c r="F30" s="21" t="s">
        <v>165</v>
      </c>
    </row>
    <row r="31" spans="1:10" s="8" customFormat="1" ht="17" x14ac:dyDescent="0.25">
      <c r="A31" s="7" t="s">
        <v>96</v>
      </c>
      <c r="E31" s="19"/>
    </row>
    <row r="32" spans="1:10" ht="17" x14ac:dyDescent="0.25">
      <c r="A32" s="9" t="s">
        <v>97</v>
      </c>
      <c r="B32" s="2">
        <v>3.8075670000000001</v>
      </c>
      <c r="C32" s="2">
        <v>2.6040634437978936</v>
      </c>
      <c r="D32" s="2">
        <v>1.0561209506917739</v>
      </c>
      <c r="E32" s="6" t="s">
        <v>129</v>
      </c>
      <c r="F32" s="2" t="s">
        <v>166</v>
      </c>
      <c r="G32" s="10" t="s">
        <v>199</v>
      </c>
      <c r="H32" s="2" t="s">
        <v>198</v>
      </c>
      <c r="I32" s="2">
        <v>54.8</v>
      </c>
      <c r="J32" s="2">
        <v>1.0561209506917739</v>
      </c>
    </row>
    <row r="33" spans="1:10" s="8" customFormat="1" ht="17" x14ac:dyDescent="0.25">
      <c r="A33" s="7" t="s">
        <v>98</v>
      </c>
      <c r="E33" s="19"/>
    </row>
    <row r="34" spans="1:10" s="21" customFormat="1" ht="17" x14ac:dyDescent="0.25">
      <c r="A34" s="20" t="s">
        <v>99</v>
      </c>
      <c r="B34" s="21">
        <v>2.5881449999999999</v>
      </c>
      <c r="C34" s="21">
        <v>0.19430647593422573</v>
      </c>
      <c r="E34" s="22" t="s">
        <v>66</v>
      </c>
      <c r="F34" s="21" t="s">
        <v>167</v>
      </c>
      <c r="G34" s="21" t="s">
        <v>201</v>
      </c>
      <c r="H34" s="21" t="s">
        <v>200</v>
      </c>
    </row>
    <row r="35" spans="1:10" ht="17" x14ac:dyDescent="0.25">
      <c r="A35" s="5" t="s">
        <v>100</v>
      </c>
      <c r="B35" s="2">
        <v>2.810219</v>
      </c>
      <c r="C35" s="2">
        <v>0.63315731582505619</v>
      </c>
      <c r="D35" s="2">
        <v>8.9549959479921337E-2</v>
      </c>
      <c r="E35" s="6" t="s">
        <v>128</v>
      </c>
      <c r="F35" s="2" t="s">
        <v>168</v>
      </c>
      <c r="G35" s="2" t="s">
        <v>203</v>
      </c>
      <c r="H35" s="2" t="s">
        <v>202</v>
      </c>
      <c r="I35" s="2">
        <v>34.4</v>
      </c>
      <c r="J35" s="2">
        <v>8.9549959479921337E-2</v>
      </c>
    </row>
    <row r="36" spans="1:10" s="8" customFormat="1" ht="17" x14ac:dyDescent="0.25">
      <c r="A36" s="7" t="s">
        <v>101</v>
      </c>
      <c r="E36" s="19"/>
    </row>
    <row r="37" spans="1:10" s="21" customFormat="1" ht="17" x14ac:dyDescent="0.25">
      <c r="A37" s="20" t="s">
        <v>102</v>
      </c>
      <c r="B37" s="21">
        <v>2.130871</v>
      </c>
      <c r="C37" s="21">
        <v>-0.70933410765610683</v>
      </c>
      <c r="E37" s="22" t="s">
        <v>67</v>
      </c>
      <c r="F37" s="21" t="s">
        <v>169</v>
      </c>
      <c r="G37" s="21" t="s">
        <v>205</v>
      </c>
      <c r="H37" s="21" t="s">
        <v>204</v>
      </c>
    </row>
    <row r="38" spans="1:10" ht="17" x14ac:dyDescent="0.25">
      <c r="A38" s="9" t="s">
        <v>103</v>
      </c>
      <c r="B38" s="2">
        <v>1.7241679999999999</v>
      </c>
      <c r="C38" s="2">
        <v>-1.5130389679104381</v>
      </c>
      <c r="D38" s="2">
        <v>-1.2560684792659913</v>
      </c>
      <c r="E38" s="6" t="s">
        <v>127</v>
      </c>
      <c r="F38" s="2" t="s">
        <v>170</v>
      </c>
      <c r="G38" s="2">
        <v>61</v>
      </c>
      <c r="H38" s="2" t="s">
        <v>206</v>
      </c>
      <c r="I38" s="2">
        <v>6</v>
      </c>
      <c r="J38" s="2">
        <v>-1.2560684792659913</v>
      </c>
    </row>
    <row r="39" spans="1:10" ht="17" x14ac:dyDescent="0.25">
      <c r="A39" s="9" t="s">
        <v>104</v>
      </c>
      <c r="B39" s="2">
        <v>2.2856000000000001</v>
      </c>
      <c r="C39" s="2">
        <v>-0.40356687868977881</v>
      </c>
      <c r="D39" s="2">
        <v>-1.1376161519115975</v>
      </c>
      <c r="E39" s="6" t="s">
        <v>126</v>
      </c>
      <c r="F39" s="2" t="s">
        <v>171</v>
      </c>
      <c r="G39" s="2" t="s">
        <v>208</v>
      </c>
      <c r="H39" s="2" t="s">
        <v>207</v>
      </c>
      <c r="I39" s="2">
        <v>8.5</v>
      </c>
      <c r="J39" s="2">
        <v>-1.1376161519115975</v>
      </c>
    </row>
    <row r="40" spans="1:10" ht="17" x14ac:dyDescent="0.25">
      <c r="A40" s="9" t="s">
        <v>105</v>
      </c>
      <c r="B40" s="2">
        <v>2.4076089999999999</v>
      </c>
      <c r="C40" s="2">
        <v>-0.16245917529253182</v>
      </c>
      <c r="D40" s="2">
        <v>-0.78225916984841637</v>
      </c>
      <c r="E40" s="6" t="s">
        <v>125</v>
      </c>
      <c r="F40" s="2" t="s">
        <v>172</v>
      </c>
      <c r="G40" s="2" t="s">
        <v>212</v>
      </c>
      <c r="H40" s="2" t="s">
        <v>211</v>
      </c>
      <c r="I40" s="2">
        <v>16</v>
      </c>
      <c r="J40" s="2">
        <v>-0.78225916984841637</v>
      </c>
    </row>
    <row r="41" spans="1:10" s="8" customFormat="1" ht="17" x14ac:dyDescent="0.25">
      <c r="A41" s="7" t="s">
        <v>106</v>
      </c>
      <c r="E41" s="19" t="s">
        <v>124</v>
      </c>
      <c r="F41" s="8" t="s">
        <v>173</v>
      </c>
    </row>
    <row r="42" spans="1:10" s="8" customFormat="1" ht="17" x14ac:dyDescent="0.25">
      <c r="A42" s="7" t="s">
        <v>107</v>
      </c>
      <c r="E42" s="19" t="s">
        <v>123</v>
      </c>
      <c r="F42" s="8" t="s">
        <v>174</v>
      </c>
    </row>
    <row r="44" spans="1:10" x14ac:dyDescent="0.2">
      <c r="C44" s="44"/>
    </row>
    <row r="45" spans="1:10" x14ac:dyDescent="0.2">
      <c r="C45" s="44"/>
    </row>
    <row r="47" spans="1:10" x14ac:dyDescent="0.2">
      <c r="A47" s="23"/>
      <c r="B47" s="25" t="s">
        <v>317</v>
      </c>
    </row>
    <row r="48" spans="1:10" x14ac:dyDescent="0.2">
      <c r="A48" s="24"/>
      <c r="B48" s="25" t="s">
        <v>318</v>
      </c>
    </row>
    <row r="50" spans="1:1" x14ac:dyDescent="0.2">
      <c r="A50" s="2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66C7-F53C-AB40-B82F-85E829944D7A}">
  <sheetPr filterMode="1"/>
  <dimension ref="A1:I1126"/>
  <sheetViews>
    <sheetView workbookViewId="0">
      <selection activeCell="C1123" sqref="C1123"/>
    </sheetView>
  </sheetViews>
  <sheetFormatPr baseColWidth="10" defaultColWidth="26.33203125" defaultRowHeight="16" x14ac:dyDescent="0.2"/>
  <cols>
    <col min="2" max="2" width="82" customWidth="1"/>
    <col min="3" max="3" width="40.83203125" customWidth="1"/>
    <col min="4" max="5" width="27.83203125" customWidth="1"/>
  </cols>
  <sheetData>
    <row r="1" spans="1:9" x14ac:dyDescent="0.2">
      <c r="A1" s="11" t="s">
        <v>266</v>
      </c>
      <c r="B1" s="11" t="s">
        <v>213</v>
      </c>
      <c r="C1" s="11"/>
      <c r="D1" s="11" t="s">
        <v>329</v>
      </c>
      <c r="E1" s="11" t="s">
        <v>330</v>
      </c>
      <c r="F1" s="11" t="s">
        <v>265</v>
      </c>
      <c r="G1" s="11" t="s">
        <v>268</v>
      </c>
      <c r="H1" s="11" t="s">
        <v>294</v>
      </c>
      <c r="I1" s="11" t="s">
        <v>301</v>
      </c>
    </row>
    <row r="2" spans="1:9" hidden="1" x14ac:dyDescent="0.2">
      <c r="A2">
        <v>1997</v>
      </c>
      <c r="B2" t="s">
        <v>214</v>
      </c>
      <c r="F2">
        <v>37.1</v>
      </c>
      <c r="G2">
        <v>573.47</v>
      </c>
    </row>
    <row r="3" spans="1:9" hidden="1" x14ac:dyDescent="0.2">
      <c r="A3">
        <v>1998</v>
      </c>
      <c r="B3" t="s">
        <v>214</v>
      </c>
      <c r="F3">
        <v>36.9</v>
      </c>
      <c r="G3">
        <v>581.67999999999995</v>
      </c>
    </row>
    <row r="4" spans="1:9" hidden="1" x14ac:dyDescent="0.2">
      <c r="A4">
        <v>1999</v>
      </c>
      <c r="B4" t="s">
        <v>214</v>
      </c>
      <c r="F4">
        <v>37</v>
      </c>
      <c r="G4">
        <v>597.14</v>
      </c>
    </row>
    <row r="5" spans="1:9" hidden="1" x14ac:dyDescent="0.2">
      <c r="A5">
        <v>2000</v>
      </c>
      <c r="B5" t="s">
        <v>214</v>
      </c>
      <c r="F5">
        <v>37.200000000000003</v>
      </c>
      <c r="G5">
        <v>616</v>
      </c>
    </row>
    <row r="6" spans="1:9" hidden="1" x14ac:dyDescent="0.2">
      <c r="A6">
        <v>2001</v>
      </c>
      <c r="B6" t="s">
        <v>214</v>
      </c>
      <c r="F6">
        <v>36.700000000000003</v>
      </c>
      <c r="G6">
        <v>635.65</v>
      </c>
    </row>
    <row r="7" spans="1:9" hidden="1" x14ac:dyDescent="0.2">
      <c r="A7">
        <v>2002</v>
      </c>
      <c r="B7" t="s">
        <v>214</v>
      </c>
      <c r="F7">
        <v>36.4</v>
      </c>
      <c r="G7">
        <v>650.12</v>
      </c>
    </row>
    <row r="8" spans="1:9" hidden="1" x14ac:dyDescent="0.2">
      <c r="A8">
        <v>2003</v>
      </c>
      <c r="B8" t="s">
        <v>214</v>
      </c>
      <c r="F8">
        <v>35.9</v>
      </c>
      <c r="G8">
        <v>662.54</v>
      </c>
    </row>
    <row r="9" spans="1:9" hidden="1" x14ac:dyDescent="0.2">
      <c r="A9">
        <v>2004</v>
      </c>
      <c r="B9" t="s">
        <v>214</v>
      </c>
      <c r="F9">
        <v>36.200000000000003</v>
      </c>
      <c r="G9">
        <v>679.79</v>
      </c>
    </row>
    <row r="10" spans="1:9" hidden="1" x14ac:dyDescent="0.2">
      <c r="A10">
        <v>2005</v>
      </c>
      <c r="B10" t="s">
        <v>214</v>
      </c>
      <c r="F10">
        <v>36.4</v>
      </c>
      <c r="G10">
        <v>703.14</v>
      </c>
    </row>
    <row r="11" spans="1:9" hidden="1" x14ac:dyDescent="0.2">
      <c r="A11">
        <v>2006</v>
      </c>
      <c r="B11" t="s">
        <v>214</v>
      </c>
      <c r="F11">
        <v>36.200000000000003</v>
      </c>
      <c r="G11">
        <v>727.23</v>
      </c>
    </row>
    <row r="12" spans="1:9" hidden="1" x14ac:dyDescent="0.2">
      <c r="A12">
        <v>2007</v>
      </c>
      <c r="B12" t="s">
        <v>214</v>
      </c>
      <c r="F12">
        <v>36.4</v>
      </c>
      <c r="G12">
        <v>750.75</v>
      </c>
    </row>
    <row r="13" spans="1:9" hidden="1" x14ac:dyDescent="0.2">
      <c r="A13">
        <v>2008</v>
      </c>
      <c r="B13" t="s">
        <v>214</v>
      </c>
      <c r="F13">
        <v>36.1</v>
      </c>
      <c r="G13">
        <v>781.02</v>
      </c>
    </row>
    <row r="14" spans="1:9" hidden="1" x14ac:dyDescent="0.2">
      <c r="A14">
        <v>2009</v>
      </c>
      <c r="B14" t="s">
        <v>214</v>
      </c>
      <c r="F14">
        <v>35.299999999999997</v>
      </c>
      <c r="G14">
        <v>801.93</v>
      </c>
    </row>
    <row r="15" spans="1:9" hidden="1" x14ac:dyDescent="0.2">
      <c r="A15">
        <v>2010</v>
      </c>
      <c r="B15" t="s">
        <v>214</v>
      </c>
      <c r="F15">
        <v>35.5</v>
      </c>
      <c r="G15">
        <v>816.83</v>
      </c>
    </row>
    <row r="16" spans="1:9" hidden="1" x14ac:dyDescent="0.2">
      <c r="A16">
        <v>2011</v>
      </c>
      <c r="B16" t="s">
        <v>214</v>
      </c>
      <c r="F16">
        <v>35.700000000000003</v>
      </c>
      <c r="G16">
        <v>836.3</v>
      </c>
    </row>
    <row r="17" spans="1:7" hidden="1" x14ac:dyDescent="0.2">
      <c r="A17">
        <v>2012</v>
      </c>
      <c r="B17" t="s">
        <v>214</v>
      </c>
      <c r="F17">
        <v>36</v>
      </c>
      <c r="G17">
        <v>863.12</v>
      </c>
    </row>
    <row r="18" spans="1:7" hidden="1" x14ac:dyDescent="0.2">
      <c r="A18">
        <v>2013</v>
      </c>
      <c r="B18" t="s">
        <v>214</v>
      </c>
      <c r="F18">
        <v>35.700000000000003</v>
      </c>
      <c r="G18">
        <v>881.58</v>
      </c>
    </row>
    <row r="19" spans="1:7" hidden="1" x14ac:dyDescent="0.2">
      <c r="A19">
        <v>2014</v>
      </c>
      <c r="B19" t="s">
        <v>214</v>
      </c>
      <c r="F19">
        <v>35.299999999999997</v>
      </c>
      <c r="G19">
        <v>897.52</v>
      </c>
    </row>
    <row r="20" spans="1:7" hidden="1" x14ac:dyDescent="0.2">
      <c r="A20">
        <v>2015</v>
      </c>
      <c r="B20" t="s">
        <v>214</v>
      </c>
      <c r="F20">
        <v>35.6</v>
      </c>
      <c r="G20">
        <v>922.5</v>
      </c>
    </row>
    <row r="21" spans="1:7" hidden="1" x14ac:dyDescent="0.2">
      <c r="A21">
        <v>2016</v>
      </c>
      <c r="B21" t="s">
        <v>214</v>
      </c>
      <c r="F21">
        <v>35.5</v>
      </c>
      <c r="G21">
        <v>940.28</v>
      </c>
    </row>
    <row r="22" spans="1:7" hidden="1" x14ac:dyDescent="0.2">
      <c r="A22">
        <v>2017</v>
      </c>
      <c r="B22" t="s">
        <v>214</v>
      </c>
      <c r="F22">
        <v>35.299999999999997</v>
      </c>
      <c r="G22">
        <v>955.81</v>
      </c>
    </row>
    <row r="23" spans="1:7" hidden="1" x14ac:dyDescent="0.2">
      <c r="A23">
        <v>2018</v>
      </c>
      <c r="B23" t="s">
        <v>214</v>
      </c>
      <c r="F23">
        <v>35.700000000000003</v>
      </c>
      <c r="G23">
        <v>984.13</v>
      </c>
    </row>
    <row r="24" spans="1:7" hidden="1" x14ac:dyDescent="0.2">
      <c r="A24">
        <v>1997</v>
      </c>
      <c r="B24" t="s">
        <v>215</v>
      </c>
      <c r="F24">
        <v>45.2</v>
      </c>
      <c r="G24">
        <v>869.5</v>
      </c>
    </row>
    <row r="25" spans="1:7" hidden="1" x14ac:dyDescent="0.2">
      <c r="A25">
        <v>1998</v>
      </c>
      <c r="B25" t="s">
        <v>215</v>
      </c>
      <c r="F25">
        <v>44.6</v>
      </c>
      <c r="G25">
        <v>852.57</v>
      </c>
    </row>
    <row r="26" spans="1:7" hidden="1" x14ac:dyDescent="0.2">
      <c r="A26">
        <v>1999</v>
      </c>
      <c r="B26" t="s">
        <v>215</v>
      </c>
      <c r="F26">
        <v>45.3</v>
      </c>
      <c r="G26">
        <v>945.36</v>
      </c>
    </row>
    <row r="27" spans="1:7" hidden="1" x14ac:dyDescent="0.2">
      <c r="A27">
        <v>2000</v>
      </c>
      <c r="B27" t="s">
        <v>215</v>
      </c>
      <c r="F27">
        <v>45.4</v>
      </c>
      <c r="G27">
        <v>994.76</v>
      </c>
    </row>
    <row r="28" spans="1:7" hidden="1" x14ac:dyDescent="0.2">
      <c r="A28">
        <v>2001</v>
      </c>
      <c r="B28" t="s">
        <v>215</v>
      </c>
      <c r="F28">
        <v>45</v>
      </c>
      <c r="G28">
        <v>1058.74</v>
      </c>
    </row>
    <row r="29" spans="1:7" hidden="1" x14ac:dyDescent="0.2">
      <c r="A29">
        <v>2002</v>
      </c>
      <c r="B29" t="s">
        <v>215</v>
      </c>
      <c r="F29">
        <v>44.8</v>
      </c>
      <c r="G29">
        <v>1102.6600000000001</v>
      </c>
    </row>
    <row r="30" spans="1:7" hidden="1" x14ac:dyDescent="0.2">
      <c r="A30">
        <v>2003</v>
      </c>
      <c r="B30" t="s">
        <v>215</v>
      </c>
      <c r="F30">
        <v>44.1</v>
      </c>
      <c r="G30">
        <v>1127.06</v>
      </c>
    </row>
    <row r="31" spans="1:7" hidden="1" x14ac:dyDescent="0.2">
      <c r="A31">
        <v>2004</v>
      </c>
      <c r="B31" t="s">
        <v>215</v>
      </c>
      <c r="F31">
        <v>44.2</v>
      </c>
      <c r="G31">
        <v>1163.4100000000001</v>
      </c>
    </row>
    <row r="32" spans="1:7" hidden="1" x14ac:dyDescent="0.2">
      <c r="A32">
        <v>2005</v>
      </c>
      <c r="B32" t="s">
        <v>215</v>
      </c>
      <c r="F32">
        <v>44.2</v>
      </c>
      <c r="G32">
        <v>1182.6099999999999</v>
      </c>
    </row>
    <row r="33" spans="1:7" hidden="1" x14ac:dyDescent="0.2">
      <c r="A33">
        <v>2006</v>
      </c>
      <c r="B33" t="s">
        <v>215</v>
      </c>
      <c r="F33">
        <v>43.6</v>
      </c>
      <c r="G33">
        <v>1235.5</v>
      </c>
    </row>
    <row r="34" spans="1:7" hidden="1" x14ac:dyDescent="0.2">
      <c r="A34">
        <v>2007</v>
      </c>
      <c r="B34" t="s">
        <v>215</v>
      </c>
      <c r="F34">
        <v>44.2</v>
      </c>
      <c r="G34">
        <v>1258.27</v>
      </c>
    </row>
    <row r="35" spans="1:7" hidden="1" x14ac:dyDescent="0.2">
      <c r="A35">
        <v>2008</v>
      </c>
      <c r="B35" t="s">
        <v>215</v>
      </c>
      <c r="F35">
        <v>43.3</v>
      </c>
      <c r="G35">
        <v>1299.42</v>
      </c>
    </row>
    <row r="36" spans="1:7" hidden="1" x14ac:dyDescent="0.2">
      <c r="A36">
        <v>2009</v>
      </c>
      <c r="B36" t="s">
        <v>215</v>
      </c>
      <c r="F36">
        <v>42.6</v>
      </c>
      <c r="G36">
        <v>1325.5</v>
      </c>
    </row>
    <row r="37" spans="1:7" hidden="1" x14ac:dyDescent="0.2">
      <c r="A37">
        <v>2010</v>
      </c>
      <c r="B37" t="s">
        <v>215</v>
      </c>
      <c r="F37">
        <v>43</v>
      </c>
      <c r="G37">
        <v>1359.41</v>
      </c>
    </row>
    <row r="38" spans="1:7" hidden="1" x14ac:dyDescent="0.2">
      <c r="A38">
        <v>2011</v>
      </c>
      <c r="B38" t="s">
        <v>215</v>
      </c>
      <c r="F38">
        <v>42.7</v>
      </c>
      <c r="G38">
        <v>1386.62</v>
      </c>
    </row>
    <row r="39" spans="1:7" hidden="1" x14ac:dyDescent="0.2">
      <c r="A39">
        <v>2012</v>
      </c>
      <c r="B39" t="s">
        <v>215</v>
      </c>
      <c r="F39">
        <v>43.1</v>
      </c>
      <c r="G39">
        <v>1462.8</v>
      </c>
    </row>
    <row r="40" spans="1:7" hidden="1" x14ac:dyDescent="0.2">
      <c r="A40">
        <v>2013</v>
      </c>
      <c r="B40" t="s">
        <v>215</v>
      </c>
      <c r="F40">
        <v>42.9</v>
      </c>
      <c r="G40">
        <v>1500.84</v>
      </c>
    </row>
    <row r="41" spans="1:7" hidden="1" x14ac:dyDescent="0.2">
      <c r="A41">
        <v>2014</v>
      </c>
      <c r="B41" t="s">
        <v>215</v>
      </c>
      <c r="F41">
        <v>42.1</v>
      </c>
      <c r="G41">
        <v>1542.13</v>
      </c>
    </row>
    <row r="42" spans="1:7" hidden="1" x14ac:dyDescent="0.2">
      <c r="A42">
        <v>2015</v>
      </c>
      <c r="B42" t="s">
        <v>215</v>
      </c>
      <c r="F42">
        <v>42.4</v>
      </c>
      <c r="G42">
        <v>1561.8</v>
      </c>
    </row>
    <row r="43" spans="1:7" hidden="1" x14ac:dyDescent="0.2">
      <c r="A43">
        <v>2016</v>
      </c>
      <c r="B43" t="s">
        <v>215</v>
      </c>
      <c r="F43">
        <v>42.3</v>
      </c>
      <c r="G43">
        <v>1650.48</v>
      </c>
    </row>
    <row r="44" spans="1:7" hidden="1" x14ac:dyDescent="0.2">
      <c r="A44">
        <v>2017</v>
      </c>
      <c r="B44" t="s">
        <v>215</v>
      </c>
      <c r="F44">
        <v>41.6</v>
      </c>
      <c r="G44">
        <v>1680.45</v>
      </c>
    </row>
    <row r="45" spans="1:7" hidden="1" x14ac:dyDescent="0.2">
      <c r="A45">
        <v>2018</v>
      </c>
      <c r="B45" t="s">
        <v>215</v>
      </c>
      <c r="F45">
        <v>41.9</v>
      </c>
      <c r="G45">
        <v>1727.46</v>
      </c>
    </row>
    <row r="46" spans="1:7" hidden="1" x14ac:dyDescent="0.2">
      <c r="A46">
        <v>1997</v>
      </c>
      <c r="B46" t="s">
        <v>216</v>
      </c>
      <c r="F46">
        <v>46.2</v>
      </c>
      <c r="G46">
        <v>1182.58</v>
      </c>
    </row>
    <row r="47" spans="1:7" hidden="1" x14ac:dyDescent="0.2">
      <c r="A47">
        <v>1998</v>
      </c>
      <c r="B47" t="s">
        <v>216</v>
      </c>
      <c r="F47">
        <v>45.1</v>
      </c>
      <c r="G47">
        <v>1168.93</v>
      </c>
    </row>
    <row r="48" spans="1:7" hidden="1" x14ac:dyDescent="0.2">
      <c r="A48">
        <v>1999</v>
      </c>
      <c r="B48" t="s">
        <v>216</v>
      </c>
      <c r="F48">
        <v>46.1</v>
      </c>
      <c r="G48">
        <v>1255.95</v>
      </c>
    </row>
    <row r="49" spans="1:7" hidden="1" x14ac:dyDescent="0.2">
      <c r="A49">
        <v>2000</v>
      </c>
      <c r="B49" t="s">
        <v>216</v>
      </c>
      <c r="F49">
        <v>46.8</v>
      </c>
      <c r="G49">
        <v>1333.99</v>
      </c>
    </row>
    <row r="50" spans="1:7" hidden="1" x14ac:dyDescent="0.2">
      <c r="A50">
        <v>2001</v>
      </c>
      <c r="B50" t="s">
        <v>216</v>
      </c>
      <c r="F50">
        <v>46.1</v>
      </c>
      <c r="G50">
        <v>1352.72</v>
      </c>
    </row>
    <row r="51" spans="1:7" hidden="1" x14ac:dyDescent="0.2">
      <c r="A51">
        <v>2002</v>
      </c>
      <c r="B51" t="s">
        <v>216</v>
      </c>
      <c r="F51">
        <v>45.9</v>
      </c>
      <c r="G51">
        <v>1441.53</v>
      </c>
    </row>
    <row r="52" spans="1:7" hidden="1" x14ac:dyDescent="0.2">
      <c r="A52">
        <v>2003</v>
      </c>
      <c r="B52" t="s">
        <v>216</v>
      </c>
      <c r="F52">
        <v>44.7</v>
      </c>
      <c r="G52">
        <v>1536.03</v>
      </c>
    </row>
    <row r="53" spans="1:7" hidden="1" x14ac:dyDescent="0.2">
      <c r="A53">
        <v>2004</v>
      </c>
      <c r="B53" t="s">
        <v>216</v>
      </c>
      <c r="F53">
        <v>45.1</v>
      </c>
      <c r="G53">
        <v>1545.06</v>
      </c>
    </row>
    <row r="54" spans="1:7" hidden="1" x14ac:dyDescent="0.2">
      <c r="A54">
        <v>2005</v>
      </c>
      <c r="B54" t="s">
        <v>216</v>
      </c>
      <c r="F54">
        <v>45.6</v>
      </c>
      <c r="G54">
        <v>1584.86</v>
      </c>
    </row>
    <row r="55" spans="1:7" hidden="1" x14ac:dyDescent="0.2">
      <c r="A55">
        <v>2006</v>
      </c>
      <c r="B55" t="s">
        <v>216</v>
      </c>
      <c r="F55">
        <v>43.7</v>
      </c>
      <c r="G55">
        <v>1613.76</v>
      </c>
    </row>
    <row r="56" spans="1:7" hidden="1" x14ac:dyDescent="0.2">
      <c r="A56">
        <v>2007</v>
      </c>
      <c r="B56" t="s">
        <v>216</v>
      </c>
      <c r="F56">
        <v>45.2</v>
      </c>
      <c r="G56">
        <v>1573.91</v>
      </c>
    </row>
    <row r="57" spans="1:7" hidden="1" x14ac:dyDescent="0.2">
      <c r="A57">
        <v>2008</v>
      </c>
      <c r="B57" t="s">
        <v>216</v>
      </c>
      <c r="F57">
        <v>43.8</v>
      </c>
      <c r="G57">
        <v>1727.14</v>
      </c>
    </row>
    <row r="58" spans="1:7" hidden="1" x14ac:dyDescent="0.2">
      <c r="A58">
        <v>2009</v>
      </c>
      <c r="B58" t="s">
        <v>216</v>
      </c>
      <c r="F58">
        <v>43.6</v>
      </c>
      <c r="G58">
        <v>1738.7</v>
      </c>
    </row>
    <row r="59" spans="1:7" hidden="1" x14ac:dyDescent="0.2">
      <c r="A59">
        <v>2010</v>
      </c>
      <c r="B59" t="s">
        <v>216</v>
      </c>
      <c r="F59">
        <v>43.8</v>
      </c>
      <c r="G59">
        <v>1729.01</v>
      </c>
    </row>
    <row r="60" spans="1:7" hidden="1" x14ac:dyDescent="0.2">
      <c r="A60">
        <v>2011</v>
      </c>
      <c r="B60" t="s">
        <v>216</v>
      </c>
      <c r="F60">
        <v>44.1</v>
      </c>
      <c r="G60">
        <v>1722.09</v>
      </c>
    </row>
    <row r="61" spans="1:7" hidden="1" x14ac:dyDescent="0.2">
      <c r="A61">
        <v>2012</v>
      </c>
      <c r="B61" t="s">
        <v>216</v>
      </c>
      <c r="F61">
        <v>44.4</v>
      </c>
      <c r="G61">
        <v>1875.8</v>
      </c>
    </row>
    <row r="62" spans="1:7" hidden="1" x14ac:dyDescent="0.2">
      <c r="A62">
        <v>2013</v>
      </c>
      <c r="B62" t="s">
        <v>216</v>
      </c>
      <c r="F62">
        <v>44.1</v>
      </c>
      <c r="G62">
        <v>1947.96</v>
      </c>
    </row>
    <row r="63" spans="1:7" hidden="1" x14ac:dyDescent="0.2">
      <c r="A63">
        <v>2014</v>
      </c>
      <c r="B63" t="s">
        <v>216</v>
      </c>
      <c r="F63">
        <v>43</v>
      </c>
      <c r="G63">
        <v>1852.99</v>
      </c>
    </row>
    <row r="64" spans="1:7" hidden="1" x14ac:dyDescent="0.2">
      <c r="A64">
        <v>2015</v>
      </c>
      <c r="B64" t="s">
        <v>216</v>
      </c>
      <c r="F64">
        <v>42.5</v>
      </c>
      <c r="G64">
        <v>1777.55</v>
      </c>
    </row>
    <row r="65" spans="1:7" hidden="1" x14ac:dyDescent="0.2">
      <c r="A65">
        <v>2016</v>
      </c>
      <c r="B65" t="s">
        <v>216</v>
      </c>
      <c r="F65">
        <v>42.6</v>
      </c>
      <c r="G65">
        <v>1908.72</v>
      </c>
    </row>
    <row r="66" spans="1:7" hidden="1" x14ac:dyDescent="0.2">
      <c r="A66">
        <v>2017</v>
      </c>
      <c r="B66" t="s">
        <v>216</v>
      </c>
      <c r="F66">
        <v>42.3</v>
      </c>
      <c r="G66">
        <v>1963.3</v>
      </c>
    </row>
    <row r="67" spans="1:7" hidden="1" x14ac:dyDescent="0.2">
      <c r="A67">
        <v>2018</v>
      </c>
      <c r="B67" t="s">
        <v>216</v>
      </c>
      <c r="F67">
        <v>42.6</v>
      </c>
      <c r="G67">
        <v>2196.5</v>
      </c>
    </row>
    <row r="68" spans="1:7" hidden="1" x14ac:dyDescent="0.2">
      <c r="A68">
        <v>1997</v>
      </c>
      <c r="B68" t="s">
        <v>217</v>
      </c>
      <c r="F68">
        <v>41.5</v>
      </c>
      <c r="G68">
        <v>939.18</v>
      </c>
    </row>
    <row r="69" spans="1:7" hidden="1" x14ac:dyDescent="0.2">
      <c r="A69">
        <v>1998</v>
      </c>
      <c r="B69" t="s">
        <v>217</v>
      </c>
      <c r="F69">
        <v>40.6</v>
      </c>
      <c r="G69">
        <v>921.23</v>
      </c>
    </row>
    <row r="70" spans="1:7" hidden="1" x14ac:dyDescent="0.2">
      <c r="A70">
        <v>1999</v>
      </c>
      <c r="B70" t="s">
        <v>217</v>
      </c>
      <c r="F70">
        <v>41.8</v>
      </c>
      <c r="G70">
        <v>1018.24</v>
      </c>
    </row>
    <row r="71" spans="1:7" hidden="1" x14ac:dyDescent="0.2">
      <c r="A71">
        <v>2000</v>
      </c>
      <c r="B71" t="s">
        <v>217</v>
      </c>
      <c r="F71">
        <v>42.3</v>
      </c>
      <c r="G71">
        <v>1064.1600000000001</v>
      </c>
    </row>
    <row r="72" spans="1:7" hidden="1" x14ac:dyDescent="0.2">
      <c r="A72">
        <v>2001</v>
      </c>
      <c r="B72" t="s">
        <v>217</v>
      </c>
      <c r="F72">
        <v>41.9</v>
      </c>
      <c r="G72">
        <v>1146.6500000000001</v>
      </c>
    </row>
    <row r="73" spans="1:7" hidden="1" x14ac:dyDescent="0.2">
      <c r="A73">
        <v>2002</v>
      </c>
      <c r="B73" t="s">
        <v>217</v>
      </c>
      <c r="F73">
        <v>42.2</v>
      </c>
      <c r="G73">
        <v>1204.53</v>
      </c>
    </row>
    <row r="74" spans="1:7" hidden="1" x14ac:dyDescent="0.2">
      <c r="A74">
        <v>2003</v>
      </c>
      <c r="B74" t="s">
        <v>217</v>
      </c>
      <c r="F74">
        <v>41.2</v>
      </c>
      <c r="G74">
        <v>1216.28</v>
      </c>
    </row>
    <row r="75" spans="1:7" hidden="1" x14ac:dyDescent="0.2">
      <c r="A75">
        <v>2004</v>
      </c>
      <c r="B75" t="s">
        <v>217</v>
      </c>
      <c r="F75">
        <v>41</v>
      </c>
      <c r="G75">
        <v>1259.6199999999999</v>
      </c>
    </row>
    <row r="76" spans="1:7" hidden="1" x14ac:dyDescent="0.2">
      <c r="A76">
        <v>2005</v>
      </c>
      <c r="B76" t="s">
        <v>217</v>
      </c>
      <c r="F76">
        <v>41.6</v>
      </c>
      <c r="G76">
        <v>1280.75</v>
      </c>
    </row>
    <row r="77" spans="1:7" hidden="1" x14ac:dyDescent="0.2">
      <c r="A77">
        <v>2006</v>
      </c>
      <c r="B77" t="s">
        <v>217</v>
      </c>
      <c r="F77">
        <v>41.3</v>
      </c>
      <c r="G77">
        <v>1344.11</v>
      </c>
    </row>
    <row r="78" spans="1:7" hidden="1" x14ac:dyDescent="0.2">
      <c r="A78">
        <v>2007</v>
      </c>
      <c r="B78" t="s">
        <v>217</v>
      </c>
      <c r="F78">
        <v>41.6</v>
      </c>
      <c r="G78">
        <v>1369.22</v>
      </c>
    </row>
    <row r="79" spans="1:7" hidden="1" x14ac:dyDescent="0.2">
      <c r="A79">
        <v>2008</v>
      </c>
      <c r="B79" t="s">
        <v>217</v>
      </c>
      <c r="F79">
        <v>41.2</v>
      </c>
      <c r="G79">
        <v>1414.67</v>
      </c>
    </row>
    <row r="80" spans="1:7" hidden="1" x14ac:dyDescent="0.2">
      <c r="A80">
        <v>2009</v>
      </c>
      <c r="B80" t="s">
        <v>217</v>
      </c>
      <c r="F80">
        <v>40.1</v>
      </c>
      <c r="G80">
        <v>1424.42</v>
      </c>
    </row>
    <row r="81" spans="1:7" hidden="1" x14ac:dyDescent="0.2">
      <c r="A81">
        <v>2010</v>
      </c>
      <c r="B81" t="s">
        <v>217</v>
      </c>
      <c r="F81">
        <v>40.799999999999997</v>
      </c>
      <c r="G81">
        <v>1473.68</v>
      </c>
    </row>
    <row r="82" spans="1:7" hidden="1" x14ac:dyDescent="0.2">
      <c r="A82">
        <v>2011</v>
      </c>
      <c r="B82" t="s">
        <v>217</v>
      </c>
      <c r="F82">
        <v>40.9</v>
      </c>
      <c r="G82">
        <v>1493.91</v>
      </c>
    </row>
    <row r="83" spans="1:7" hidden="1" x14ac:dyDescent="0.2">
      <c r="A83">
        <v>2012</v>
      </c>
      <c r="B83" t="s">
        <v>217</v>
      </c>
      <c r="F83">
        <v>41.5</v>
      </c>
      <c r="G83">
        <v>1580.68</v>
      </c>
    </row>
    <row r="84" spans="1:7" hidden="1" x14ac:dyDescent="0.2">
      <c r="A84">
        <v>2013</v>
      </c>
      <c r="B84" t="s">
        <v>217</v>
      </c>
      <c r="F84">
        <v>41.1</v>
      </c>
      <c r="G84">
        <v>1619.14</v>
      </c>
    </row>
    <row r="85" spans="1:7" hidden="1" x14ac:dyDescent="0.2">
      <c r="A85">
        <v>2014</v>
      </c>
      <c r="B85" t="s">
        <v>217</v>
      </c>
      <c r="F85">
        <v>40.200000000000003</v>
      </c>
      <c r="G85">
        <v>1664.51</v>
      </c>
    </row>
    <row r="86" spans="1:7" hidden="1" x14ac:dyDescent="0.2">
      <c r="A86">
        <v>2015</v>
      </c>
      <c r="B86" t="s">
        <v>217</v>
      </c>
      <c r="F86">
        <v>40.799999999999997</v>
      </c>
      <c r="G86">
        <v>1670.16</v>
      </c>
    </row>
    <row r="87" spans="1:7" hidden="1" x14ac:dyDescent="0.2">
      <c r="A87">
        <v>2016</v>
      </c>
      <c r="B87" t="s">
        <v>217</v>
      </c>
      <c r="F87">
        <v>40.5</v>
      </c>
      <c r="G87">
        <v>1779.21</v>
      </c>
    </row>
    <row r="88" spans="1:7" hidden="1" x14ac:dyDescent="0.2">
      <c r="A88">
        <v>2017</v>
      </c>
      <c r="B88" t="s">
        <v>217</v>
      </c>
      <c r="F88">
        <v>39.9</v>
      </c>
      <c r="G88">
        <v>1774.45</v>
      </c>
    </row>
    <row r="89" spans="1:7" hidden="1" x14ac:dyDescent="0.2">
      <c r="A89">
        <v>2018</v>
      </c>
      <c r="B89" t="s">
        <v>217</v>
      </c>
      <c r="F89">
        <v>40.5</v>
      </c>
      <c r="G89">
        <v>1813.49</v>
      </c>
    </row>
    <row r="90" spans="1:7" hidden="1" x14ac:dyDescent="0.2">
      <c r="A90">
        <v>1997</v>
      </c>
      <c r="B90" t="s">
        <v>218</v>
      </c>
      <c r="F90">
        <v>45.9</v>
      </c>
      <c r="G90">
        <v>687.56</v>
      </c>
    </row>
    <row r="91" spans="1:7" hidden="1" x14ac:dyDescent="0.2">
      <c r="A91">
        <v>1998</v>
      </c>
      <c r="B91" t="s">
        <v>218</v>
      </c>
      <c r="F91">
        <v>45</v>
      </c>
      <c r="G91">
        <v>673.93</v>
      </c>
    </row>
    <row r="92" spans="1:7" hidden="1" x14ac:dyDescent="0.2">
      <c r="A92">
        <v>1999</v>
      </c>
      <c r="B92" t="s">
        <v>218</v>
      </c>
      <c r="F92">
        <v>45.6</v>
      </c>
      <c r="G92">
        <v>747.95</v>
      </c>
    </row>
    <row r="93" spans="1:7" hidden="1" x14ac:dyDescent="0.2">
      <c r="A93">
        <v>2000</v>
      </c>
      <c r="B93" t="s">
        <v>218</v>
      </c>
      <c r="F93">
        <v>45.6</v>
      </c>
      <c r="G93">
        <v>785.9</v>
      </c>
    </row>
    <row r="94" spans="1:7" hidden="1" x14ac:dyDescent="0.2">
      <c r="A94">
        <v>2001</v>
      </c>
      <c r="B94" t="s">
        <v>218</v>
      </c>
      <c r="F94">
        <v>45</v>
      </c>
      <c r="G94">
        <v>844.7</v>
      </c>
    </row>
    <row r="95" spans="1:7" hidden="1" x14ac:dyDescent="0.2">
      <c r="A95">
        <v>2002</v>
      </c>
      <c r="B95" t="s">
        <v>218</v>
      </c>
      <c r="F95">
        <v>44.8</v>
      </c>
      <c r="G95">
        <v>846.63</v>
      </c>
    </row>
    <row r="96" spans="1:7" hidden="1" x14ac:dyDescent="0.2">
      <c r="A96">
        <v>2003</v>
      </c>
      <c r="B96" t="s">
        <v>218</v>
      </c>
      <c r="F96">
        <v>44.5</v>
      </c>
      <c r="G96">
        <v>864.09</v>
      </c>
    </row>
    <row r="97" spans="1:7" hidden="1" x14ac:dyDescent="0.2">
      <c r="A97">
        <v>2004</v>
      </c>
      <c r="B97" t="s">
        <v>218</v>
      </c>
      <c r="F97">
        <v>44.5</v>
      </c>
      <c r="G97">
        <v>892.99</v>
      </c>
    </row>
    <row r="98" spans="1:7" hidden="1" x14ac:dyDescent="0.2">
      <c r="A98">
        <v>2005</v>
      </c>
      <c r="B98" t="s">
        <v>218</v>
      </c>
      <c r="F98">
        <v>43.8</v>
      </c>
      <c r="G98">
        <v>927.86</v>
      </c>
    </row>
    <row r="99" spans="1:7" hidden="1" x14ac:dyDescent="0.2">
      <c r="A99">
        <v>2006</v>
      </c>
      <c r="B99" t="s">
        <v>218</v>
      </c>
      <c r="F99">
        <v>43.3</v>
      </c>
      <c r="G99">
        <v>970.62</v>
      </c>
    </row>
    <row r="100" spans="1:7" hidden="1" x14ac:dyDescent="0.2">
      <c r="A100">
        <v>2007</v>
      </c>
      <c r="B100" t="s">
        <v>218</v>
      </c>
      <c r="F100">
        <v>44.3</v>
      </c>
      <c r="G100">
        <v>1010.5</v>
      </c>
    </row>
    <row r="101" spans="1:7" hidden="1" x14ac:dyDescent="0.2">
      <c r="A101">
        <v>2008</v>
      </c>
      <c r="B101" t="s">
        <v>218</v>
      </c>
      <c r="F101">
        <v>43</v>
      </c>
      <c r="G101">
        <v>1006.41</v>
      </c>
    </row>
    <row r="102" spans="1:7" hidden="1" x14ac:dyDescent="0.2">
      <c r="A102">
        <v>2009</v>
      </c>
      <c r="B102" t="s">
        <v>218</v>
      </c>
      <c r="F102">
        <v>42.4</v>
      </c>
      <c r="G102">
        <v>1027.25</v>
      </c>
    </row>
    <row r="103" spans="1:7" hidden="1" x14ac:dyDescent="0.2">
      <c r="A103">
        <v>2010</v>
      </c>
      <c r="B103" t="s">
        <v>218</v>
      </c>
      <c r="F103">
        <v>43.1</v>
      </c>
      <c r="G103">
        <v>1053.6199999999999</v>
      </c>
    </row>
    <row r="104" spans="1:7" hidden="1" x14ac:dyDescent="0.2">
      <c r="A104">
        <v>2011</v>
      </c>
      <c r="B104" t="s">
        <v>218</v>
      </c>
      <c r="F104">
        <v>42.2</v>
      </c>
      <c r="G104">
        <v>1092.9000000000001</v>
      </c>
    </row>
    <row r="105" spans="1:7" hidden="1" x14ac:dyDescent="0.2">
      <c r="A105">
        <v>2012</v>
      </c>
      <c r="B105" t="s">
        <v>218</v>
      </c>
      <c r="F105">
        <v>42.9</v>
      </c>
      <c r="G105">
        <v>1132.3900000000001</v>
      </c>
    </row>
    <row r="106" spans="1:7" hidden="1" x14ac:dyDescent="0.2">
      <c r="A106">
        <v>2013</v>
      </c>
      <c r="B106" t="s">
        <v>218</v>
      </c>
      <c r="F106">
        <v>42.8</v>
      </c>
      <c r="G106">
        <v>1150.94</v>
      </c>
    </row>
    <row r="107" spans="1:7" hidden="1" x14ac:dyDescent="0.2">
      <c r="A107">
        <v>2014</v>
      </c>
      <c r="B107" t="s">
        <v>218</v>
      </c>
      <c r="F107">
        <v>42.2</v>
      </c>
      <c r="G107">
        <v>1221.22</v>
      </c>
    </row>
    <row r="108" spans="1:7" hidden="1" x14ac:dyDescent="0.2">
      <c r="A108">
        <v>2015</v>
      </c>
      <c r="B108" t="s">
        <v>218</v>
      </c>
      <c r="F108">
        <v>42</v>
      </c>
      <c r="G108">
        <v>1278.1400000000001</v>
      </c>
    </row>
    <row r="109" spans="1:7" hidden="1" x14ac:dyDescent="0.2">
      <c r="A109">
        <v>2016</v>
      </c>
      <c r="B109" t="s">
        <v>218</v>
      </c>
      <c r="F109">
        <v>42.3</v>
      </c>
      <c r="G109">
        <v>1324.02</v>
      </c>
    </row>
    <row r="110" spans="1:7" hidden="1" x14ac:dyDescent="0.2">
      <c r="A110">
        <v>2017</v>
      </c>
      <c r="B110" t="s">
        <v>218</v>
      </c>
      <c r="F110">
        <v>41.6</v>
      </c>
      <c r="G110">
        <v>1381.39</v>
      </c>
    </row>
    <row r="111" spans="1:7" hidden="1" x14ac:dyDescent="0.2">
      <c r="A111">
        <v>2018</v>
      </c>
      <c r="B111" t="s">
        <v>218</v>
      </c>
      <c r="F111">
        <v>41.9</v>
      </c>
      <c r="G111">
        <v>1442.62</v>
      </c>
    </row>
    <row r="112" spans="1:7" hidden="1" x14ac:dyDescent="0.2">
      <c r="A112">
        <v>1997</v>
      </c>
      <c r="B112" t="s">
        <v>219</v>
      </c>
      <c r="F112">
        <v>47.5</v>
      </c>
      <c r="G112">
        <v>914.1</v>
      </c>
    </row>
    <row r="113" spans="1:7" hidden="1" x14ac:dyDescent="0.2">
      <c r="A113">
        <v>1998</v>
      </c>
      <c r="B113" t="s">
        <v>219</v>
      </c>
      <c r="F113">
        <v>47.4</v>
      </c>
      <c r="G113">
        <v>891.71</v>
      </c>
    </row>
    <row r="114" spans="1:7" hidden="1" x14ac:dyDescent="0.2">
      <c r="A114">
        <v>1999</v>
      </c>
      <c r="B114" t="s">
        <v>219</v>
      </c>
      <c r="F114">
        <v>47.8</v>
      </c>
      <c r="G114">
        <v>1005.76</v>
      </c>
    </row>
    <row r="115" spans="1:7" hidden="1" x14ac:dyDescent="0.2">
      <c r="A115">
        <v>2000</v>
      </c>
      <c r="B115" t="s">
        <v>219</v>
      </c>
      <c r="F115">
        <v>47.9</v>
      </c>
      <c r="G115">
        <v>1044.97</v>
      </c>
    </row>
    <row r="116" spans="1:7" hidden="1" x14ac:dyDescent="0.2">
      <c r="A116">
        <v>2001</v>
      </c>
      <c r="B116" t="s">
        <v>219</v>
      </c>
      <c r="F116">
        <v>47.7</v>
      </c>
      <c r="G116">
        <v>1108.0899999999999</v>
      </c>
    </row>
    <row r="117" spans="1:7" hidden="1" x14ac:dyDescent="0.2">
      <c r="A117">
        <v>2002</v>
      </c>
      <c r="B117" t="s">
        <v>219</v>
      </c>
      <c r="F117">
        <v>47</v>
      </c>
      <c r="G117">
        <v>1172.56</v>
      </c>
    </row>
    <row r="118" spans="1:7" hidden="1" x14ac:dyDescent="0.2">
      <c r="A118">
        <v>2003</v>
      </c>
      <c r="B118" t="s">
        <v>219</v>
      </c>
      <c r="F118">
        <v>46.2</v>
      </c>
      <c r="G118">
        <v>1184.94</v>
      </c>
    </row>
    <row r="119" spans="1:7" hidden="1" x14ac:dyDescent="0.2">
      <c r="A119">
        <v>2004</v>
      </c>
      <c r="B119" t="s">
        <v>219</v>
      </c>
      <c r="F119">
        <v>46.6</v>
      </c>
      <c r="G119">
        <v>1192.1300000000001</v>
      </c>
    </row>
    <row r="120" spans="1:7" hidden="1" x14ac:dyDescent="0.2">
      <c r="A120">
        <v>2005</v>
      </c>
      <c r="B120" t="s">
        <v>219</v>
      </c>
      <c r="F120">
        <v>46.6</v>
      </c>
      <c r="G120">
        <v>1224.45</v>
      </c>
    </row>
    <row r="121" spans="1:7" hidden="1" x14ac:dyDescent="0.2">
      <c r="A121">
        <v>2006</v>
      </c>
      <c r="B121" t="s">
        <v>219</v>
      </c>
      <c r="F121">
        <v>46.1</v>
      </c>
      <c r="G121">
        <v>1287.1500000000001</v>
      </c>
    </row>
    <row r="122" spans="1:7" hidden="1" x14ac:dyDescent="0.2">
      <c r="A122">
        <v>2007</v>
      </c>
      <c r="B122" t="s">
        <v>219</v>
      </c>
      <c r="F122">
        <v>46.4</v>
      </c>
      <c r="G122">
        <v>1288.29</v>
      </c>
    </row>
    <row r="123" spans="1:7" hidden="1" x14ac:dyDescent="0.2">
      <c r="A123">
        <v>2008</v>
      </c>
      <c r="B123" t="s">
        <v>219</v>
      </c>
      <c r="F123">
        <v>45.6</v>
      </c>
      <c r="G123">
        <v>1364.9</v>
      </c>
    </row>
    <row r="124" spans="1:7" hidden="1" x14ac:dyDescent="0.2">
      <c r="A124">
        <v>2009</v>
      </c>
      <c r="B124" t="s">
        <v>219</v>
      </c>
      <c r="F124">
        <v>44.9</v>
      </c>
      <c r="G124">
        <v>1403.72</v>
      </c>
    </row>
    <row r="125" spans="1:7" hidden="1" x14ac:dyDescent="0.2">
      <c r="A125">
        <v>2010</v>
      </c>
      <c r="B125" t="s">
        <v>219</v>
      </c>
      <c r="F125">
        <v>44.8</v>
      </c>
      <c r="G125">
        <v>1435.55</v>
      </c>
    </row>
    <row r="126" spans="1:7" hidden="1" x14ac:dyDescent="0.2">
      <c r="A126">
        <v>2011</v>
      </c>
      <c r="B126" t="s">
        <v>219</v>
      </c>
      <c r="F126">
        <v>44.8</v>
      </c>
      <c r="G126">
        <v>1459.64</v>
      </c>
    </row>
    <row r="127" spans="1:7" hidden="1" x14ac:dyDescent="0.2">
      <c r="A127">
        <v>2012</v>
      </c>
      <c r="B127" t="s">
        <v>219</v>
      </c>
      <c r="F127">
        <v>44.7</v>
      </c>
      <c r="G127">
        <v>1496.62</v>
      </c>
    </row>
    <row r="128" spans="1:7" hidden="1" x14ac:dyDescent="0.2">
      <c r="A128">
        <v>2013</v>
      </c>
      <c r="B128" t="s">
        <v>219</v>
      </c>
      <c r="F128">
        <v>44.6</v>
      </c>
      <c r="G128">
        <v>1538.93</v>
      </c>
    </row>
    <row r="129" spans="1:7" hidden="1" x14ac:dyDescent="0.2">
      <c r="A129">
        <v>2014</v>
      </c>
      <c r="B129" t="s">
        <v>219</v>
      </c>
      <c r="F129">
        <v>43.5</v>
      </c>
      <c r="G129">
        <v>1575.76</v>
      </c>
    </row>
    <row r="130" spans="1:7" hidden="1" x14ac:dyDescent="0.2">
      <c r="A130">
        <v>2015</v>
      </c>
      <c r="B130" t="s">
        <v>219</v>
      </c>
      <c r="F130">
        <v>44.2</v>
      </c>
      <c r="G130">
        <v>1622.03</v>
      </c>
    </row>
    <row r="131" spans="1:7" hidden="1" x14ac:dyDescent="0.2">
      <c r="A131">
        <v>2016</v>
      </c>
      <c r="B131" t="s">
        <v>219</v>
      </c>
      <c r="F131">
        <v>44</v>
      </c>
      <c r="G131">
        <v>1644.84</v>
      </c>
    </row>
    <row r="132" spans="1:7" hidden="1" x14ac:dyDescent="0.2">
      <c r="A132">
        <v>2017</v>
      </c>
      <c r="B132" t="s">
        <v>219</v>
      </c>
      <c r="F132">
        <v>43.3</v>
      </c>
      <c r="G132">
        <v>1692.32</v>
      </c>
    </row>
    <row r="133" spans="1:7" hidden="1" x14ac:dyDescent="0.2">
      <c r="A133">
        <v>2018</v>
      </c>
      <c r="B133" t="s">
        <v>219</v>
      </c>
      <c r="F133">
        <v>43.2</v>
      </c>
      <c r="G133">
        <v>1692.46</v>
      </c>
    </row>
    <row r="134" spans="1:7" hidden="1" x14ac:dyDescent="0.2">
      <c r="A134">
        <v>1997</v>
      </c>
      <c r="B134" t="s">
        <v>220</v>
      </c>
      <c r="F134">
        <v>35.1</v>
      </c>
      <c r="G134">
        <v>542.66999999999996</v>
      </c>
    </row>
    <row r="135" spans="1:7" hidden="1" x14ac:dyDescent="0.2">
      <c r="A135">
        <v>1998</v>
      </c>
      <c r="B135" t="s">
        <v>220</v>
      </c>
      <c r="F135">
        <v>35</v>
      </c>
      <c r="G135">
        <v>561.65</v>
      </c>
    </row>
    <row r="136" spans="1:7" hidden="1" x14ac:dyDescent="0.2">
      <c r="A136">
        <v>1999</v>
      </c>
      <c r="B136" t="s">
        <v>220</v>
      </c>
      <c r="F136">
        <v>35</v>
      </c>
      <c r="G136">
        <v>571.05999999999995</v>
      </c>
    </row>
    <row r="137" spans="1:7" hidden="1" x14ac:dyDescent="0.2">
      <c r="A137">
        <v>2000</v>
      </c>
      <c r="B137" t="s">
        <v>220</v>
      </c>
      <c r="F137">
        <v>35.299999999999997</v>
      </c>
      <c r="G137">
        <v>587.21</v>
      </c>
    </row>
    <row r="138" spans="1:7" hidden="1" x14ac:dyDescent="0.2">
      <c r="A138">
        <v>2001</v>
      </c>
      <c r="B138" t="s">
        <v>220</v>
      </c>
      <c r="F138">
        <v>34.700000000000003</v>
      </c>
      <c r="G138">
        <v>607.77</v>
      </c>
    </row>
    <row r="139" spans="1:7" hidden="1" x14ac:dyDescent="0.2">
      <c r="A139">
        <v>2002</v>
      </c>
      <c r="B139" t="s">
        <v>220</v>
      </c>
      <c r="F139">
        <v>34.700000000000003</v>
      </c>
      <c r="G139">
        <v>627.89</v>
      </c>
    </row>
    <row r="140" spans="1:7" hidden="1" x14ac:dyDescent="0.2">
      <c r="A140">
        <v>2003</v>
      </c>
      <c r="B140" t="s">
        <v>220</v>
      </c>
      <c r="F140">
        <v>34</v>
      </c>
      <c r="G140">
        <v>636.89</v>
      </c>
    </row>
    <row r="141" spans="1:7" hidden="1" x14ac:dyDescent="0.2">
      <c r="A141">
        <v>2004</v>
      </c>
      <c r="B141" t="s">
        <v>220</v>
      </c>
      <c r="F141">
        <v>34.4</v>
      </c>
      <c r="G141">
        <v>656.06</v>
      </c>
    </row>
    <row r="142" spans="1:7" hidden="1" x14ac:dyDescent="0.2">
      <c r="A142">
        <v>2005</v>
      </c>
      <c r="B142" t="s">
        <v>220</v>
      </c>
      <c r="F142">
        <v>34.6</v>
      </c>
      <c r="G142">
        <v>677.99</v>
      </c>
    </row>
    <row r="143" spans="1:7" hidden="1" x14ac:dyDescent="0.2">
      <c r="A143">
        <v>2006</v>
      </c>
      <c r="B143" t="s">
        <v>220</v>
      </c>
      <c r="F143">
        <v>34.4</v>
      </c>
      <c r="G143">
        <v>699.67</v>
      </c>
    </row>
    <row r="144" spans="1:7" hidden="1" x14ac:dyDescent="0.2">
      <c r="A144">
        <v>2007</v>
      </c>
      <c r="B144" t="s">
        <v>220</v>
      </c>
      <c r="F144">
        <v>34.700000000000003</v>
      </c>
      <c r="G144">
        <v>723.96</v>
      </c>
    </row>
    <row r="145" spans="1:9" hidden="1" x14ac:dyDescent="0.2">
      <c r="A145">
        <v>2008</v>
      </c>
      <c r="B145" t="s">
        <v>220</v>
      </c>
      <c r="F145">
        <v>34.4</v>
      </c>
      <c r="G145">
        <v>753.58</v>
      </c>
    </row>
    <row r="146" spans="1:9" hidden="1" x14ac:dyDescent="0.2">
      <c r="A146">
        <v>2009</v>
      </c>
      <c r="B146" t="s">
        <v>220</v>
      </c>
      <c r="F146">
        <v>33.9</v>
      </c>
      <c r="G146">
        <v>779.73</v>
      </c>
    </row>
    <row r="147" spans="1:9" hidden="1" x14ac:dyDescent="0.2">
      <c r="A147">
        <v>2010</v>
      </c>
      <c r="B147" t="s">
        <v>220</v>
      </c>
      <c r="F147">
        <v>34</v>
      </c>
      <c r="G147">
        <v>786.01</v>
      </c>
    </row>
    <row r="148" spans="1:9" hidden="1" x14ac:dyDescent="0.2">
      <c r="A148">
        <v>2011</v>
      </c>
      <c r="B148" t="s">
        <v>220</v>
      </c>
      <c r="F148">
        <v>34.299999999999997</v>
      </c>
      <c r="G148">
        <v>806.02</v>
      </c>
    </row>
    <row r="149" spans="1:9" hidden="1" x14ac:dyDescent="0.2">
      <c r="A149">
        <v>2012</v>
      </c>
      <c r="B149" t="s">
        <v>220</v>
      </c>
      <c r="F149">
        <v>34.6</v>
      </c>
      <c r="G149">
        <v>833.11</v>
      </c>
    </row>
    <row r="150" spans="1:9" hidden="1" x14ac:dyDescent="0.2">
      <c r="A150">
        <v>2013</v>
      </c>
      <c r="B150" t="s">
        <v>220</v>
      </c>
      <c r="F150">
        <v>34.5</v>
      </c>
      <c r="G150">
        <v>857.69</v>
      </c>
    </row>
    <row r="151" spans="1:9" hidden="1" x14ac:dyDescent="0.2">
      <c r="A151">
        <v>2014</v>
      </c>
      <c r="B151" t="s">
        <v>220</v>
      </c>
      <c r="F151">
        <v>33.9</v>
      </c>
      <c r="G151">
        <v>877.51</v>
      </c>
    </row>
    <row r="152" spans="1:9" hidden="1" x14ac:dyDescent="0.2">
      <c r="A152">
        <v>2015</v>
      </c>
      <c r="B152" t="s">
        <v>220</v>
      </c>
      <c r="F152">
        <v>34.4</v>
      </c>
      <c r="G152">
        <v>907.89</v>
      </c>
    </row>
    <row r="153" spans="1:9" hidden="1" x14ac:dyDescent="0.2">
      <c r="A153">
        <v>2016</v>
      </c>
      <c r="B153" t="s">
        <v>220</v>
      </c>
      <c r="F153">
        <v>34.4</v>
      </c>
      <c r="G153">
        <v>929.61</v>
      </c>
    </row>
    <row r="154" spans="1:9" hidden="1" x14ac:dyDescent="0.2">
      <c r="A154">
        <v>2017</v>
      </c>
      <c r="B154" t="s">
        <v>220</v>
      </c>
      <c r="F154">
        <v>34</v>
      </c>
      <c r="G154">
        <v>936.88</v>
      </c>
    </row>
    <row r="155" spans="1:9" hidden="1" x14ac:dyDescent="0.2">
      <c r="A155">
        <v>2018</v>
      </c>
      <c r="B155" t="s">
        <v>220</v>
      </c>
      <c r="F155">
        <v>34.799999999999997</v>
      </c>
      <c r="G155">
        <v>967.79</v>
      </c>
    </row>
    <row r="156" spans="1:9" hidden="1" x14ac:dyDescent="0.2">
      <c r="A156">
        <v>1997</v>
      </c>
      <c r="B156" t="s">
        <v>221</v>
      </c>
      <c r="D156">
        <v>1.5954962218255742</v>
      </c>
      <c r="E156">
        <f>LOG(G156)</f>
        <v>2.8891727959826699</v>
      </c>
      <c r="F156">
        <v>39.4</v>
      </c>
      <c r="G156">
        <v>774.77</v>
      </c>
      <c r="H156" s="36">
        <v>-0.73246500000000003</v>
      </c>
      <c r="I156" s="17">
        <v>0.212094</v>
      </c>
    </row>
    <row r="157" spans="1:9" hidden="1" x14ac:dyDescent="0.2">
      <c r="A157">
        <v>1998</v>
      </c>
      <c r="B157" t="s">
        <v>221</v>
      </c>
      <c r="D157">
        <v>1.5932860670204574</v>
      </c>
      <c r="E157">
        <f t="shared" ref="E157:E220" si="0">LOG(G157)</f>
        <v>2.9019375789990156</v>
      </c>
      <c r="F157">
        <v>39.200000000000003</v>
      </c>
      <c r="G157">
        <v>797.88</v>
      </c>
      <c r="H157" s="36">
        <v>-0.73246500000000003</v>
      </c>
      <c r="I157" s="17">
        <v>0.212094</v>
      </c>
    </row>
    <row r="158" spans="1:9" hidden="1" x14ac:dyDescent="0.2">
      <c r="A158">
        <v>1999</v>
      </c>
      <c r="B158" t="s">
        <v>221</v>
      </c>
      <c r="D158">
        <v>1.5910646070264991</v>
      </c>
      <c r="E158">
        <f t="shared" si="0"/>
        <v>2.929015099624023</v>
      </c>
      <c r="F158">
        <v>39</v>
      </c>
      <c r="G158">
        <v>849.21</v>
      </c>
      <c r="H158" s="36">
        <v>-0.73246500000000003</v>
      </c>
      <c r="I158" s="17">
        <v>0.212094</v>
      </c>
    </row>
    <row r="159" spans="1:9" hidden="1" x14ac:dyDescent="0.2">
      <c r="A159">
        <v>2000</v>
      </c>
      <c r="B159" t="s">
        <v>221</v>
      </c>
      <c r="D159">
        <f t="shared" ref="D159:D220" si="1">LOG(F159)</f>
        <v>1.5954962218255742</v>
      </c>
      <c r="E159">
        <f t="shared" si="0"/>
        <v>2.9491850103134345</v>
      </c>
      <c r="F159">
        <v>39.4</v>
      </c>
      <c r="G159">
        <v>889.58</v>
      </c>
      <c r="H159" s="36">
        <v>-0.73246500000000003</v>
      </c>
      <c r="I159" s="17">
        <v>0.212094</v>
      </c>
    </row>
    <row r="160" spans="1:9" hidden="1" x14ac:dyDescent="0.2">
      <c r="A160">
        <v>2001</v>
      </c>
      <c r="B160" t="s">
        <v>221</v>
      </c>
      <c r="D160">
        <f t="shared" si="1"/>
        <v>1.5854607295085006</v>
      </c>
      <c r="E160">
        <f t="shared" si="0"/>
        <v>2.9613546395534418</v>
      </c>
      <c r="F160">
        <v>38.5</v>
      </c>
      <c r="G160">
        <v>914.86</v>
      </c>
      <c r="H160" s="36">
        <v>-0.73246500000000003</v>
      </c>
      <c r="I160" s="17">
        <v>0.212094</v>
      </c>
    </row>
    <row r="161" spans="1:9" hidden="1" x14ac:dyDescent="0.2">
      <c r="A161">
        <v>2002</v>
      </c>
      <c r="B161" t="s">
        <v>221</v>
      </c>
      <c r="D161">
        <f t="shared" si="1"/>
        <v>1.5854607295085006</v>
      </c>
      <c r="E161">
        <f t="shared" si="0"/>
        <v>2.9752939153562066</v>
      </c>
      <c r="F161">
        <v>38.5</v>
      </c>
      <c r="G161">
        <v>944.7</v>
      </c>
      <c r="H161" s="36">
        <v>-0.73246500000000003</v>
      </c>
      <c r="I161" s="17">
        <v>0.212094</v>
      </c>
    </row>
    <row r="162" spans="1:9" hidden="1" x14ac:dyDescent="0.2">
      <c r="A162">
        <v>2003</v>
      </c>
      <c r="B162" t="s">
        <v>221</v>
      </c>
      <c r="D162">
        <f t="shared" si="1"/>
        <v>1.5763413502057928</v>
      </c>
      <c r="E162">
        <f t="shared" si="0"/>
        <v>2.9858304898583921</v>
      </c>
      <c r="F162">
        <v>37.700000000000003</v>
      </c>
      <c r="G162">
        <v>967.9</v>
      </c>
      <c r="H162" s="36">
        <v>-0.73246500000000003</v>
      </c>
      <c r="I162" s="17">
        <v>0.212094</v>
      </c>
    </row>
    <row r="163" spans="1:9" hidden="1" x14ac:dyDescent="0.2">
      <c r="A163">
        <v>2004</v>
      </c>
      <c r="B163" t="s">
        <v>221</v>
      </c>
      <c r="D163">
        <f t="shared" si="1"/>
        <v>1.5809249756756194</v>
      </c>
      <c r="E163">
        <f t="shared" si="0"/>
        <v>2.9995350561150018</v>
      </c>
      <c r="F163">
        <v>38.1</v>
      </c>
      <c r="G163">
        <v>998.93</v>
      </c>
      <c r="H163" s="36">
        <v>-0.73246500000000003</v>
      </c>
      <c r="I163" s="17">
        <v>0.212094</v>
      </c>
    </row>
    <row r="164" spans="1:9" hidden="1" x14ac:dyDescent="0.2">
      <c r="A164">
        <v>2005</v>
      </c>
      <c r="B164" t="s">
        <v>221</v>
      </c>
      <c r="D164">
        <f t="shared" si="1"/>
        <v>1.5763413502057928</v>
      </c>
      <c r="E164">
        <f t="shared" si="0"/>
        <v>3.0108213059045514</v>
      </c>
      <c r="F164">
        <v>37.700000000000003</v>
      </c>
      <c r="G164">
        <v>1025.23</v>
      </c>
      <c r="H164" s="36">
        <v>-0.73246500000000003</v>
      </c>
      <c r="I164" s="17">
        <v>0.212094</v>
      </c>
    </row>
    <row r="165" spans="1:9" hidden="1" x14ac:dyDescent="0.2">
      <c r="A165">
        <v>2006</v>
      </c>
      <c r="B165" t="s">
        <v>221</v>
      </c>
      <c r="D165">
        <f t="shared" si="1"/>
        <v>1.5763413502057928</v>
      </c>
      <c r="E165">
        <f t="shared" si="0"/>
        <v>3.0309395771795815</v>
      </c>
      <c r="F165">
        <v>37.700000000000003</v>
      </c>
      <c r="G165">
        <v>1073.8399999999999</v>
      </c>
      <c r="H165" s="36">
        <v>-0.73246500000000003</v>
      </c>
      <c r="I165" s="17">
        <v>0.212094</v>
      </c>
    </row>
    <row r="166" spans="1:9" hidden="1" x14ac:dyDescent="0.2">
      <c r="A166">
        <v>2007</v>
      </c>
      <c r="B166" t="s">
        <v>221</v>
      </c>
      <c r="D166">
        <f t="shared" si="1"/>
        <v>1.5797835966168101</v>
      </c>
      <c r="E166">
        <f t="shared" si="0"/>
        <v>3.0462687883650421</v>
      </c>
      <c r="F166">
        <v>38</v>
      </c>
      <c r="G166">
        <v>1112.42</v>
      </c>
      <c r="H166" s="36">
        <v>-0.73246500000000003</v>
      </c>
      <c r="I166" s="17">
        <v>0.212094</v>
      </c>
    </row>
    <row r="167" spans="1:9" hidden="1" x14ac:dyDescent="0.2">
      <c r="A167">
        <v>2008</v>
      </c>
      <c r="B167" t="s">
        <v>221</v>
      </c>
      <c r="D167">
        <f t="shared" si="1"/>
        <v>1.5717088318086876</v>
      </c>
      <c r="E167">
        <f t="shared" si="0"/>
        <v>3.0524784722647733</v>
      </c>
      <c r="F167">
        <v>37.299999999999997</v>
      </c>
      <c r="G167">
        <v>1128.44</v>
      </c>
      <c r="H167" s="36">
        <v>-0.73246500000000003</v>
      </c>
      <c r="I167" s="17">
        <v>0.212094</v>
      </c>
    </row>
    <row r="168" spans="1:9" hidden="1" x14ac:dyDescent="0.2">
      <c r="A168">
        <v>2009</v>
      </c>
      <c r="B168" t="s">
        <v>221</v>
      </c>
      <c r="D168">
        <f t="shared" si="1"/>
        <v>1.568201724066995</v>
      </c>
      <c r="E168">
        <f t="shared" si="0"/>
        <v>3.0677773586333172</v>
      </c>
      <c r="F168">
        <v>37</v>
      </c>
      <c r="G168">
        <v>1168.9000000000001</v>
      </c>
      <c r="H168" s="36">
        <v>-0.73246500000000003</v>
      </c>
      <c r="I168" s="17">
        <v>0.212094</v>
      </c>
    </row>
    <row r="169" spans="1:9" hidden="1" x14ac:dyDescent="0.2">
      <c r="A169">
        <v>2010</v>
      </c>
      <c r="B169" t="s">
        <v>221</v>
      </c>
      <c r="D169">
        <f t="shared" si="1"/>
        <v>1.5658478186735176</v>
      </c>
      <c r="E169">
        <f t="shared" si="0"/>
        <v>3.0621380626290207</v>
      </c>
      <c r="F169">
        <v>36.799999999999997</v>
      </c>
      <c r="G169">
        <v>1153.82</v>
      </c>
      <c r="H169" s="36">
        <v>-0.73246500000000003</v>
      </c>
      <c r="I169" s="17">
        <v>0.212094</v>
      </c>
    </row>
    <row r="170" spans="1:9" hidden="1" x14ac:dyDescent="0.2">
      <c r="A170">
        <v>2011</v>
      </c>
      <c r="B170" t="s">
        <v>221</v>
      </c>
      <c r="D170">
        <f t="shared" si="1"/>
        <v>1.5728716022004801</v>
      </c>
      <c r="E170">
        <f t="shared" si="0"/>
        <v>3.081685680771252</v>
      </c>
      <c r="F170">
        <v>37.4</v>
      </c>
      <c r="G170">
        <v>1206.94</v>
      </c>
      <c r="H170" s="36">
        <v>-0.73246500000000003</v>
      </c>
      <c r="I170" s="17">
        <v>0.212094</v>
      </c>
    </row>
    <row r="171" spans="1:9" hidden="1" x14ac:dyDescent="0.2">
      <c r="A171">
        <v>2012</v>
      </c>
      <c r="B171" t="s">
        <v>221</v>
      </c>
      <c r="D171">
        <f t="shared" si="1"/>
        <v>1.5740312677277188</v>
      </c>
      <c r="E171">
        <f t="shared" si="0"/>
        <v>3.0891523885712031</v>
      </c>
      <c r="F171">
        <v>37.5</v>
      </c>
      <c r="G171">
        <v>1227.8699999999999</v>
      </c>
      <c r="H171" s="36">
        <v>-0.73246500000000003</v>
      </c>
      <c r="I171" s="17">
        <v>0.212094</v>
      </c>
    </row>
    <row r="172" spans="1:9" hidden="1" x14ac:dyDescent="0.2">
      <c r="A172">
        <v>2013</v>
      </c>
      <c r="B172" t="s">
        <v>221</v>
      </c>
      <c r="D172">
        <f t="shared" si="1"/>
        <v>1.5728716022004801</v>
      </c>
      <c r="E172">
        <f t="shared" si="0"/>
        <v>3.1048420497701952</v>
      </c>
      <c r="F172">
        <v>37.4</v>
      </c>
      <c r="G172">
        <v>1273.04</v>
      </c>
      <c r="H172" s="36">
        <v>-0.73246500000000003</v>
      </c>
      <c r="I172" s="17">
        <v>0.212094</v>
      </c>
    </row>
    <row r="173" spans="1:9" hidden="1" x14ac:dyDescent="0.2">
      <c r="A173">
        <v>2014</v>
      </c>
      <c r="B173" t="s">
        <v>221</v>
      </c>
      <c r="D173">
        <f t="shared" si="1"/>
        <v>1.5622928644564746</v>
      </c>
      <c r="E173">
        <f t="shared" si="0"/>
        <v>3.1109766995770789</v>
      </c>
      <c r="F173">
        <v>36.5</v>
      </c>
      <c r="G173">
        <v>1291.1500000000001</v>
      </c>
      <c r="H173" s="36">
        <v>-0.73246500000000003</v>
      </c>
      <c r="I173" s="17">
        <v>0.212094</v>
      </c>
    </row>
    <row r="174" spans="1:9" hidden="1" x14ac:dyDescent="0.2">
      <c r="A174">
        <v>2015</v>
      </c>
      <c r="B174" t="s">
        <v>221</v>
      </c>
      <c r="D174">
        <f t="shared" si="1"/>
        <v>1.5705429398818975</v>
      </c>
      <c r="E174">
        <f t="shared" si="0"/>
        <v>3.1208107545227626</v>
      </c>
      <c r="F174">
        <v>37.200000000000003</v>
      </c>
      <c r="G174">
        <v>1320.72</v>
      </c>
      <c r="H174" s="36">
        <v>-0.73246500000000003</v>
      </c>
      <c r="I174" s="17">
        <v>0.212094</v>
      </c>
    </row>
    <row r="175" spans="1:9" hidden="1" x14ac:dyDescent="0.2">
      <c r="A175">
        <v>2016</v>
      </c>
      <c r="B175" t="s">
        <v>221</v>
      </c>
      <c r="D175">
        <f t="shared" si="1"/>
        <v>1.5717088318086876</v>
      </c>
      <c r="E175">
        <f t="shared" si="0"/>
        <v>3.1225566247605068</v>
      </c>
      <c r="F175">
        <v>37.299999999999997</v>
      </c>
      <c r="G175">
        <v>1326.04</v>
      </c>
      <c r="H175" s="36">
        <v>-0.73246500000000003</v>
      </c>
      <c r="I175" s="17">
        <v>0.212094</v>
      </c>
    </row>
    <row r="176" spans="1:9" hidden="1" x14ac:dyDescent="0.2">
      <c r="A176">
        <v>2017</v>
      </c>
      <c r="B176" t="s">
        <v>221</v>
      </c>
      <c r="D176">
        <f t="shared" si="1"/>
        <v>1.5611013836490559</v>
      </c>
      <c r="E176">
        <f t="shared" si="0"/>
        <v>3.1235347843192609</v>
      </c>
      <c r="F176">
        <v>36.4</v>
      </c>
      <c r="G176">
        <v>1329.03</v>
      </c>
      <c r="H176" s="36">
        <v>-0.73246500000000003</v>
      </c>
      <c r="I176" s="17">
        <v>0.212094</v>
      </c>
    </row>
    <row r="177" spans="1:9" x14ac:dyDescent="0.2">
      <c r="A177">
        <v>2018</v>
      </c>
      <c r="B177" t="s">
        <v>221</v>
      </c>
      <c r="C177">
        <f>F177/F1124</f>
        <v>3.9100273281479928E-2</v>
      </c>
      <c r="D177">
        <f t="shared" si="1"/>
        <v>1.5705429398818975</v>
      </c>
      <c r="E177">
        <f t="shared" si="0"/>
        <v>3.1366920359248076</v>
      </c>
      <c r="F177">
        <v>37.200000000000003</v>
      </c>
      <c r="G177">
        <v>1369.91</v>
      </c>
      <c r="H177" s="36">
        <v>-0.73246500000000003</v>
      </c>
      <c r="I177" s="17">
        <v>0.212094</v>
      </c>
    </row>
    <row r="178" spans="1:9" hidden="1" x14ac:dyDescent="0.2">
      <c r="A178">
        <v>1997</v>
      </c>
      <c r="B178" t="s">
        <v>222</v>
      </c>
      <c r="D178">
        <f t="shared" si="1"/>
        <v>1.5490032620257879</v>
      </c>
      <c r="E178">
        <f t="shared" si="0"/>
        <v>2.7476525842236437</v>
      </c>
      <c r="F178">
        <v>35.4</v>
      </c>
      <c r="G178">
        <v>559.30999999999995</v>
      </c>
      <c r="H178" s="36">
        <f>AVERAGE(H176:H177)</f>
        <v>-0.73246500000000003</v>
      </c>
      <c r="I178" s="36">
        <f>AVERAGE(I176:I177)</f>
        <v>0.212094</v>
      </c>
    </row>
    <row r="179" spans="1:9" hidden="1" x14ac:dyDescent="0.2">
      <c r="A179">
        <v>1998</v>
      </c>
      <c r="B179" t="s">
        <v>222</v>
      </c>
      <c r="D179">
        <f t="shared" si="1"/>
        <v>1.5477747053878226</v>
      </c>
      <c r="E179">
        <f t="shared" si="0"/>
        <v>2.7663161612092071</v>
      </c>
      <c r="F179">
        <v>35.299999999999997</v>
      </c>
      <c r="G179">
        <v>583.87</v>
      </c>
      <c r="H179" s="36">
        <f t="shared" ref="H179:H199" si="2">AVERAGE(H177:H178)</f>
        <v>-0.73246500000000003</v>
      </c>
      <c r="I179" s="36">
        <f t="shared" ref="I179:I199" si="3">AVERAGE(I177:I178)</f>
        <v>0.212094</v>
      </c>
    </row>
    <row r="180" spans="1:9" hidden="1" x14ac:dyDescent="0.2">
      <c r="A180">
        <v>1999</v>
      </c>
      <c r="B180" t="s">
        <v>222</v>
      </c>
      <c r="D180">
        <f t="shared" si="1"/>
        <v>1.546542663478131</v>
      </c>
      <c r="E180">
        <f t="shared" si="0"/>
        <v>2.7532995643417566</v>
      </c>
      <c r="F180">
        <v>35.200000000000003</v>
      </c>
      <c r="G180">
        <v>566.63</v>
      </c>
      <c r="H180" s="36">
        <f t="shared" si="2"/>
        <v>-0.73246500000000003</v>
      </c>
      <c r="I180" s="36">
        <f t="shared" si="3"/>
        <v>0.212094</v>
      </c>
    </row>
    <row r="181" spans="1:9" hidden="1" x14ac:dyDescent="0.2">
      <c r="A181">
        <v>2000</v>
      </c>
      <c r="B181" t="s">
        <v>222</v>
      </c>
      <c r="D181">
        <f t="shared" si="1"/>
        <v>1.5514499979728751</v>
      </c>
      <c r="E181">
        <f t="shared" si="0"/>
        <v>2.771962091158553</v>
      </c>
      <c r="F181">
        <v>35.6</v>
      </c>
      <c r="G181">
        <v>591.51</v>
      </c>
      <c r="H181" s="36">
        <f t="shared" si="2"/>
        <v>-0.73246500000000003</v>
      </c>
      <c r="I181" s="36">
        <f t="shared" si="3"/>
        <v>0.212094</v>
      </c>
    </row>
    <row r="182" spans="1:9" hidden="1" x14ac:dyDescent="0.2">
      <c r="A182">
        <v>2001</v>
      </c>
      <c r="B182" t="s">
        <v>222</v>
      </c>
      <c r="D182">
        <f t="shared" si="1"/>
        <v>1.5428254269591799</v>
      </c>
      <c r="E182">
        <f t="shared" si="0"/>
        <v>2.7862899165424198</v>
      </c>
      <c r="F182">
        <v>34.9</v>
      </c>
      <c r="G182">
        <v>611.35</v>
      </c>
      <c r="H182" s="36">
        <f t="shared" si="2"/>
        <v>-0.73246500000000003</v>
      </c>
      <c r="I182" s="36">
        <f t="shared" si="3"/>
        <v>0.212094</v>
      </c>
    </row>
    <row r="183" spans="1:9" hidden="1" x14ac:dyDescent="0.2">
      <c r="A183">
        <v>2002</v>
      </c>
      <c r="B183" t="s">
        <v>222</v>
      </c>
      <c r="D183">
        <f t="shared" si="1"/>
        <v>1.541579243946581</v>
      </c>
      <c r="E183">
        <f t="shared" si="0"/>
        <v>2.7931335589691257</v>
      </c>
      <c r="F183">
        <v>34.799999999999997</v>
      </c>
      <c r="G183">
        <v>621.05999999999995</v>
      </c>
      <c r="H183" s="36">
        <f t="shared" si="2"/>
        <v>-0.73246500000000003</v>
      </c>
      <c r="I183" s="36">
        <f t="shared" si="3"/>
        <v>0.212094</v>
      </c>
    </row>
    <row r="184" spans="1:9" hidden="1" x14ac:dyDescent="0.2">
      <c r="A184">
        <v>2003</v>
      </c>
      <c r="B184" t="s">
        <v>222</v>
      </c>
      <c r="D184">
        <f t="shared" si="1"/>
        <v>1.5365584425715302</v>
      </c>
      <c r="E184">
        <f t="shared" si="0"/>
        <v>2.8091892280254225</v>
      </c>
      <c r="F184">
        <v>34.4</v>
      </c>
      <c r="G184">
        <v>644.45000000000005</v>
      </c>
      <c r="H184" s="36">
        <f t="shared" si="2"/>
        <v>-0.73246500000000003</v>
      </c>
      <c r="I184" s="36">
        <f t="shared" si="3"/>
        <v>0.212094</v>
      </c>
    </row>
    <row r="185" spans="1:9" hidden="1" x14ac:dyDescent="0.2">
      <c r="A185">
        <v>2004</v>
      </c>
      <c r="B185" t="s">
        <v>222</v>
      </c>
      <c r="D185">
        <f t="shared" si="1"/>
        <v>1.5378190950732742</v>
      </c>
      <c r="E185">
        <f t="shared" si="0"/>
        <v>2.8189842564140859</v>
      </c>
      <c r="F185">
        <v>34.5</v>
      </c>
      <c r="G185">
        <v>659.15</v>
      </c>
      <c r="H185" s="36">
        <f t="shared" si="2"/>
        <v>-0.73246500000000003</v>
      </c>
      <c r="I185" s="36">
        <f t="shared" si="3"/>
        <v>0.212094</v>
      </c>
    </row>
    <row r="186" spans="1:9" hidden="1" x14ac:dyDescent="0.2">
      <c r="A186">
        <v>2005</v>
      </c>
      <c r="B186" t="s">
        <v>222</v>
      </c>
      <c r="D186">
        <f t="shared" si="1"/>
        <v>1.541579243946581</v>
      </c>
      <c r="E186">
        <f t="shared" si="0"/>
        <v>2.8277697766873615</v>
      </c>
      <c r="F186">
        <v>34.799999999999997</v>
      </c>
      <c r="G186">
        <v>672.62</v>
      </c>
      <c r="H186" s="36">
        <f t="shared" si="2"/>
        <v>-0.73246500000000003</v>
      </c>
      <c r="I186" s="36">
        <f t="shared" si="3"/>
        <v>0.212094</v>
      </c>
    </row>
    <row r="187" spans="1:9" hidden="1" x14ac:dyDescent="0.2">
      <c r="A187">
        <v>2006</v>
      </c>
      <c r="B187" t="s">
        <v>222</v>
      </c>
      <c r="D187">
        <f t="shared" si="1"/>
        <v>1.541579243946581</v>
      </c>
      <c r="E187">
        <f t="shared" si="0"/>
        <v>2.845315132986487</v>
      </c>
      <c r="F187">
        <v>34.799999999999997</v>
      </c>
      <c r="G187">
        <v>700.35</v>
      </c>
      <c r="H187" s="36">
        <f t="shared" si="2"/>
        <v>-0.73246500000000003</v>
      </c>
      <c r="I187" s="36">
        <f t="shared" si="3"/>
        <v>0.212094</v>
      </c>
    </row>
    <row r="188" spans="1:9" hidden="1" x14ac:dyDescent="0.2">
      <c r="A188">
        <v>2007</v>
      </c>
      <c r="B188" t="s">
        <v>222</v>
      </c>
      <c r="D188">
        <f t="shared" si="1"/>
        <v>1.5440680443502757</v>
      </c>
      <c r="E188">
        <f t="shared" si="0"/>
        <v>2.8568436401058563</v>
      </c>
      <c r="F188">
        <v>35</v>
      </c>
      <c r="G188">
        <v>719.19</v>
      </c>
      <c r="H188" s="36">
        <f t="shared" si="2"/>
        <v>-0.73246500000000003</v>
      </c>
      <c r="I188" s="36">
        <f t="shared" si="3"/>
        <v>0.212094</v>
      </c>
    </row>
    <row r="189" spans="1:9" hidden="1" x14ac:dyDescent="0.2">
      <c r="A189">
        <v>2008</v>
      </c>
      <c r="B189" t="s">
        <v>222</v>
      </c>
      <c r="D189">
        <f t="shared" si="1"/>
        <v>1.5428254269591799</v>
      </c>
      <c r="E189">
        <f t="shared" si="0"/>
        <v>2.8790901424148618</v>
      </c>
      <c r="F189">
        <v>34.9</v>
      </c>
      <c r="G189">
        <v>756.99</v>
      </c>
      <c r="H189" s="36">
        <f t="shared" si="2"/>
        <v>-0.73246500000000003</v>
      </c>
      <c r="I189" s="36">
        <f t="shared" si="3"/>
        <v>0.212094</v>
      </c>
    </row>
    <row r="190" spans="1:9" hidden="1" x14ac:dyDescent="0.2">
      <c r="A190">
        <v>2009</v>
      </c>
      <c r="B190" t="s">
        <v>222</v>
      </c>
      <c r="D190">
        <f t="shared" si="1"/>
        <v>1.5378190950732742</v>
      </c>
      <c r="E190">
        <f t="shared" si="0"/>
        <v>2.8967521241275431</v>
      </c>
      <c r="F190">
        <v>34.5</v>
      </c>
      <c r="G190">
        <v>788.41</v>
      </c>
      <c r="H190" s="36">
        <f t="shared" si="2"/>
        <v>-0.73246500000000003</v>
      </c>
      <c r="I190" s="36">
        <f t="shared" si="3"/>
        <v>0.212094</v>
      </c>
    </row>
    <row r="191" spans="1:9" hidden="1" x14ac:dyDescent="0.2">
      <c r="A191">
        <v>2010</v>
      </c>
      <c r="B191" t="s">
        <v>222</v>
      </c>
      <c r="D191">
        <f t="shared" si="1"/>
        <v>1.5390760987927767</v>
      </c>
      <c r="E191">
        <f t="shared" si="0"/>
        <v>2.8960133591212203</v>
      </c>
      <c r="F191">
        <v>34.6</v>
      </c>
      <c r="G191">
        <v>787.07</v>
      </c>
      <c r="H191" s="36">
        <f t="shared" si="2"/>
        <v>-0.73246500000000003</v>
      </c>
      <c r="I191" s="36">
        <f t="shared" si="3"/>
        <v>0.212094</v>
      </c>
    </row>
    <row r="192" spans="1:9" hidden="1" x14ac:dyDescent="0.2">
      <c r="A192">
        <v>2011</v>
      </c>
      <c r="B192" t="s">
        <v>222</v>
      </c>
      <c r="D192">
        <f t="shared" si="1"/>
        <v>1.541579243946581</v>
      </c>
      <c r="E192">
        <f t="shared" si="0"/>
        <v>2.9074059858096186</v>
      </c>
      <c r="F192">
        <v>34.799999999999997</v>
      </c>
      <c r="G192">
        <v>807.99</v>
      </c>
      <c r="H192" s="36">
        <f t="shared" si="2"/>
        <v>-0.73246500000000003</v>
      </c>
      <c r="I192" s="36">
        <f t="shared" si="3"/>
        <v>0.212094</v>
      </c>
    </row>
    <row r="193" spans="1:9" hidden="1" x14ac:dyDescent="0.2">
      <c r="A193">
        <v>2012</v>
      </c>
      <c r="B193" t="s">
        <v>222</v>
      </c>
      <c r="D193">
        <f t="shared" si="1"/>
        <v>1.546542663478131</v>
      </c>
      <c r="E193">
        <f t="shared" si="0"/>
        <v>2.9176682738361039</v>
      </c>
      <c r="F193">
        <v>35.200000000000003</v>
      </c>
      <c r="G193">
        <v>827.31</v>
      </c>
      <c r="H193" s="36">
        <f t="shared" si="2"/>
        <v>-0.73246500000000003</v>
      </c>
      <c r="I193" s="36">
        <f t="shared" si="3"/>
        <v>0.212094</v>
      </c>
    </row>
    <row r="194" spans="1:9" hidden="1" x14ac:dyDescent="0.2">
      <c r="A194">
        <v>2013</v>
      </c>
      <c r="B194" t="s">
        <v>222</v>
      </c>
      <c r="D194">
        <f t="shared" si="1"/>
        <v>1.5453071164658241</v>
      </c>
      <c r="E194">
        <f t="shared" si="0"/>
        <v>2.9321997074067405</v>
      </c>
      <c r="F194">
        <v>35.1</v>
      </c>
      <c r="G194">
        <v>855.46</v>
      </c>
      <c r="H194" s="36">
        <f t="shared" si="2"/>
        <v>-0.73246500000000003</v>
      </c>
      <c r="I194" s="36">
        <f t="shared" si="3"/>
        <v>0.212094</v>
      </c>
    </row>
    <row r="195" spans="1:9" hidden="1" x14ac:dyDescent="0.2">
      <c r="A195">
        <v>2014</v>
      </c>
      <c r="B195" t="s">
        <v>222</v>
      </c>
      <c r="D195">
        <f t="shared" si="1"/>
        <v>1.5390760987927767</v>
      </c>
      <c r="E195">
        <f t="shared" si="0"/>
        <v>2.9470512174914565</v>
      </c>
      <c r="F195">
        <v>34.6</v>
      </c>
      <c r="G195">
        <v>885.22</v>
      </c>
      <c r="H195" s="36">
        <f t="shared" si="2"/>
        <v>-0.73246500000000003</v>
      </c>
      <c r="I195" s="36">
        <f t="shared" si="3"/>
        <v>0.212094</v>
      </c>
    </row>
    <row r="196" spans="1:9" hidden="1" x14ac:dyDescent="0.2">
      <c r="A196">
        <v>2015</v>
      </c>
      <c r="B196" t="s">
        <v>222</v>
      </c>
      <c r="D196">
        <f t="shared" si="1"/>
        <v>1.541579243946581</v>
      </c>
      <c r="E196">
        <f t="shared" si="0"/>
        <v>2.9572767719170954</v>
      </c>
      <c r="F196">
        <v>34.799999999999997</v>
      </c>
      <c r="G196">
        <v>906.31</v>
      </c>
      <c r="H196" s="36">
        <f t="shared" si="2"/>
        <v>-0.73246500000000003</v>
      </c>
      <c r="I196" s="36">
        <f t="shared" si="3"/>
        <v>0.212094</v>
      </c>
    </row>
    <row r="197" spans="1:9" hidden="1" x14ac:dyDescent="0.2">
      <c r="A197">
        <v>2016</v>
      </c>
      <c r="B197" t="s">
        <v>222</v>
      </c>
      <c r="D197">
        <f t="shared" si="1"/>
        <v>1.5403294747908738</v>
      </c>
      <c r="E197">
        <f t="shared" si="0"/>
        <v>2.9594420946240727</v>
      </c>
      <c r="F197">
        <v>34.700000000000003</v>
      </c>
      <c r="G197">
        <v>910.84</v>
      </c>
      <c r="H197" s="36">
        <f t="shared" si="2"/>
        <v>-0.73246500000000003</v>
      </c>
      <c r="I197" s="36">
        <f t="shared" si="3"/>
        <v>0.212094</v>
      </c>
    </row>
    <row r="198" spans="1:9" hidden="1" x14ac:dyDescent="0.2">
      <c r="A198">
        <v>2017</v>
      </c>
      <c r="B198" t="s">
        <v>222</v>
      </c>
      <c r="D198">
        <f t="shared" si="1"/>
        <v>1.5340261060561351</v>
      </c>
      <c r="E198">
        <f t="shared" si="0"/>
        <v>2.9575258791418895</v>
      </c>
      <c r="F198">
        <v>34.200000000000003</v>
      </c>
      <c r="G198">
        <v>906.83</v>
      </c>
      <c r="H198" s="36">
        <f t="shared" si="2"/>
        <v>-0.73246500000000003</v>
      </c>
      <c r="I198" s="36">
        <f t="shared" si="3"/>
        <v>0.212094</v>
      </c>
    </row>
    <row r="199" spans="1:9" x14ac:dyDescent="0.2">
      <c r="A199">
        <v>2018</v>
      </c>
      <c r="B199" t="s">
        <v>222</v>
      </c>
      <c r="C199">
        <f>F199/951.4</f>
        <v>3.6577675005255411E-2</v>
      </c>
      <c r="D199">
        <f t="shared" si="1"/>
        <v>1.541579243946581</v>
      </c>
      <c r="E199">
        <f t="shared" si="0"/>
        <v>2.9748569646372447</v>
      </c>
      <c r="F199">
        <v>34.799999999999997</v>
      </c>
      <c r="G199">
        <v>943.75</v>
      </c>
      <c r="H199" s="36">
        <f t="shared" si="2"/>
        <v>-0.73246500000000003</v>
      </c>
      <c r="I199" s="36">
        <f t="shared" si="3"/>
        <v>0.212094</v>
      </c>
    </row>
    <row r="200" spans="1:9" hidden="1" x14ac:dyDescent="0.2">
      <c r="A200">
        <v>1997</v>
      </c>
      <c r="B200" t="s">
        <v>223</v>
      </c>
      <c r="D200">
        <f t="shared" si="1"/>
        <v>1.4955443375464486</v>
      </c>
      <c r="E200">
        <f t="shared" si="0"/>
        <v>2.6896284674897459</v>
      </c>
      <c r="F200">
        <v>31.3</v>
      </c>
      <c r="G200">
        <v>489.36</v>
      </c>
      <c r="H200" s="36">
        <v>-0.73246500000000003</v>
      </c>
      <c r="I200" s="17">
        <v>0.212094</v>
      </c>
    </row>
    <row r="201" spans="1:9" hidden="1" x14ac:dyDescent="0.2">
      <c r="A201">
        <v>1998</v>
      </c>
      <c r="B201" t="s">
        <v>223</v>
      </c>
      <c r="D201">
        <f t="shared" si="1"/>
        <v>1.5132176000679389</v>
      </c>
      <c r="E201">
        <f t="shared" si="0"/>
        <v>2.7069992572693344</v>
      </c>
      <c r="F201">
        <v>32.6</v>
      </c>
      <c r="G201">
        <v>509.33</v>
      </c>
      <c r="H201" s="36">
        <v>-0.73246500000000003</v>
      </c>
      <c r="I201" s="17">
        <v>0.212094</v>
      </c>
    </row>
    <row r="202" spans="1:9" hidden="1" x14ac:dyDescent="0.2">
      <c r="A202">
        <v>1999</v>
      </c>
      <c r="B202" t="s">
        <v>223</v>
      </c>
      <c r="D202">
        <f t="shared" si="1"/>
        <v>1.4871383754771865</v>
      </c>
      <c r="E202">
        <f t="shared" si="0"/>
        <v>2.730313824598106</v>
      </c>
      <c r="F202">
        <v>30.7</v>
      </c>
      <c r="G202">
        <v>537.41999999999996</v>
      </c>
      <c r="H202" s="36">
        <v>-0.73246500000000003</v>
      </c>
      <c r="I202" s="17">
        <v>0.212094</v>
      </c>
    </row>
    <row r="203" spans="1:9" hidden="1" x14ac:dyDescent="0.2">
      <c r="A203">
        <v>2000</v>
      </c>
      <c r="B203" t="s">
        <v>223</v>
      </c>
      <c r="D203">
        <f t="shared" si="1"/>
        <v>1.4983105537896004</v>
      </c>
      <c r="E203">
        <f t="shared" si="0"/>
        <v>2.7377649614546877</v>
      </c>
      <c r="F203">
        <v>31.5</v>
      </c>
      <c r="G203">
        <v>546.72</v>
      </c>
      <c r="H203" s="36">
        <v>-0.73246500000000003</v>
      </c>
      <c r="I203" s="17">
        <v>0.212094</v>
      </c>
    </row>
    <row r="204" spans="1:9" hidden="1" x14ac:dyDescent="0.2">
      <c r="A204">
        <v>2001</v>
      </c>
      <c r="B204" t="s">
        <v>223</v>
      </c>
      <c r="D204">
        <f t="shared" si="1"/>
        <v>1.4983105537896004</v>
      </c>
      <c r="E204">
        <f t="shared" si="0"/>
        <v>2.7520100129787655</v>
      </c>
      <c r="F204">
        <v>31.5</v>
      </c>
      <c r="G204">
        <v>564.95000000000005</v>
      </c>
      <c r="H204" s="36">
        <v>-0.73246500000000003</v>
      </c>
      <c r="I204" s="17">
        <v>0.212094</v>
      </c>
    </row>
    <row r="205" spans="1:9" hidden="1" x14ac:dyDescent="0.2">
      <c r="A205">
        <v>2002</v>
      </c>
      <c r="B205" t="s">
        <v>223</v>
      </c>
      <c r="D205">
        <f t="shared" si="1"/>
        <v>1.4983105537896004</v>
      </c>
      <c r="E205">
        <f t="shared" si="0"/>
        <v>2.7536902788618263</v>
      </c>
      <c r="F205">
        <v>31.5</v>
      </c>
      <c r="G205">
        <v>567.14</v>
      </c>
      <c r="H205" s="36">
        <v>-0.73246500000000003</v>
      </c>
      <c r="I205" s="17">
        <v>0.212094</v>
      </c>
    </row>
    <row r="206" spans="1:9" hidden="1" x14ac:dyDescent="0.2">
      <c r="A206">
        <v>2003</v>
      </c>
      <c r="B206" t="s">
        <v>223</v>
      </c>
      <c r="D206">
        <f t="shared" si="1"/>
        <v>1.4742162640762553</v>
      </c>
      <c r="E206">
        <f t="shared" si="0"/>
        <v>2.7650349017956963</v>
      </c>
      <c r="F206">
        <v>29.8</v>
      </c>
      <c r="G206">
        <v>582.15</v>
      </c>
      <c r="H206" s="36">
        <v>-0.73246500000000003</v>
      </c>
      <c r="I206" s="17">
        <v>0.212094</v>
      </c>
    </row>
    <row r="207" spans="1:9" hidden="1" x14ac:dyDescent="0.2">
      <c r="A207">
        <v>2004</v>
      </c>
      <c r="B207" t="s">
        <v>223</v>
      </c>
      <c r="D207">
        <f t="shared" si="1"/>
        <v>1.4913616938342726</v>
      </c>
      <c r="E207">
        <f t="shared" si="0"/>
        <v>2.7837606957439238</v>
      </c>
      <c r="F207">
        <v>31</v>
      </c>
      <c r="G207">
        <v>607.79999999999995</v>
      </c>
      <c r="H207" s="36">
        <v>-0.73246500000000003</v>
      </c>
      <c r="I207" s="17">
        <v>0.212094</v>
      </c>
    </row>
    <row r="208" spans="1:9" hidden="1" x14ac:dyDescent="0.2">
      <c r="A208">
        <v>2005</v>
      </c>
      <c r="B208" t="s">
        <v>223</v>
      </c>
      <c r="D208">
        <f t="shared" si="1"/>
        <v>1.4871383754771865</v>
      </c>
      <c r="E208">
        <f t="shared" si="0"/>
        <v>2.7971774863867154</v>
      </c>
      <c r="F208">
        <v>30.7</v>
      </c>
      <c r="G208">
        <v>626.87</v>
      </c>
      <c r="H208" s="36">
        <v>-0.73246500000000003</v>
      </c>
      <c r="I208" s="17">
        <v>0.212094</v>
      </c>
    </row>
    <row r="209" spans="1:9" hidden="1" x14ac:dyDescent="0.2">
      <c r="A209">
        <v>2006</v>
      </c>
      <c r="B209" t="s">
        <v>223</v>
      </c>
      <c r="D209">
        <f t="shared" si="1"/>
        <v>1.481442628502305</v>
      </c>
      <c r="E209">
        <f t="shared" si="0"/>
        <v>2.8002564269400505</v>
      </c>
      <c r="F209">
        <v>30.3</v>
      </c>
      <c r="G209">
        <v>631.33000000000004</v>
      </c>
      <c r="H209" s="36">
        <v>-0.73246500000000003</v>
      </c>
      <c r="I209" s="17">
        <v>0.212094</v>
      </c>
    </row>
    <row r="210" spans="1:9" hidden="1" x14ac:dyDescent="0.2">
      <c r="A210">
        <v>2007</v>
      </c>
      <c r="B210" t="s">
        <v>223</v>
      </c>
      <c r="D210">
        <f t="shared" si="1"/>
        <v>1.4913616938342726</v>
      </c>
      <c r="E210">
        <f t="shared" si="0"/>
        <v>2.8170163706213627</v>
      </c>
      <c r="F210">
        <v>31</v>
      </c>
      <c r="G210">
        <v>656.17</v>
      </c>
      <c r="H210" s="36">
        <v>-0.73246500000000003</v>
      </c>
      <c r="I210" s="17">
        <v>0.212094</v>
      </c>
    </row>
    <row r="211" spans="1:9" hidden="1" x14ac:dyDescent="0.2">
      <c r="A211">
        <v>2008</v>
      </c>
      <c r="B211" t="s">
        <v>223</v>
      </c>
      <c r="D211">
        <f t="shared" si="1"/>
        <v>1.4828735836087537</v>
      </c>
      <c r="E211">
        <f t="shared" si="0"/>
        <v>2.8500087205852171</v>
      </c>
      <c r="F211">
        <v>30.4</v>
      </c>
      <c r="G211">
        <v>707.96</v>
      </c>
      <c r="H211" s="36">
        <v>-0.73246500000000003</v>
      </c>
      <c r="I211" s="17">
        <v>0.212094</v>
      </c>
    </row>
    <row r="212" spans="1:9" hidden="1" x14ac:dyDescent="0.2">
      <c r="A212">
        <v>2009</v>
      </c>
      <c r="B212" t="s">
        <v>223</v>
      </c>
      <c r="D212">
        <f t="shared" si="1"/>
        <v>1.4727564493172123</v>
      </c>
      <c r="E212">
        <f t="shared" si="0"/>
        <v>2.8417347789747436</v>
      </c>
      <c r="F212">
        <v>29.7</v>
      </c>
      <c r="G212">
        <v>694.6</v>
      </c>
      <c r="H212" s="36">
        <v>-0.73246500000000003</v>
      </c>
      <c r="I212" s="17">
        <v>0.212094</v>
      </c>
    </row>
    <row r="213" spans="1:9" hidden="1" x14ac:dyDescent="0.2">
      <c r="A213">
        <v>2010</v>
      </c>
      <c r="B213" t="s">
        <v>223</v>
      </c>
      <c r="D213">
        <f t="shared" si="1"/>
        <v>1.481442628502305</v>
      </c>
      <c r="E213">
        <f t="shared" si="0"/>
        <v>2.866564962447399</v>
      </c>
      <c r="F213">
        <v>30.3</v>
      </c>
      <c r="G213">
        <v>735.47</v>
      </c>
      <c r="H213" s="36">
        <v>-0.73246500000000003</v>
      </c>
      <c r="I213" s="17">
        <v>0.212094</v>
      </c>
    </row>
    <row r="214" spans="1:9" hidden="1" x14ac:dyDescent="0.2">
      <c r="A214">
        <v>2011</v>
      </c>
      <c r="B214" t="s">
        <v>223</v>
      </c>
      <c r="D214">
        <f t="shared" si="1"/>
        <v>1.481442628502305</v>
      </c>
      <c r="E214">
        <f t="shared" si="0"/>
        <v>2.8580557180503643</v>
      </c>
      <c r="F214">
        <v>30.3</v>
      </c>
      <c r="G214">
        <v>721.2</v>
      </c>
      <c r="H214" s="36">
        <v>-0.73246500000000003</v>
      </c>
      <c r="I214" s="17">
        <v>0.212094</v>
      </c>
    </row>
    <row r="215" spans="1:9" hidden="1" x14ac:dyDescent="0.2">
      <c r="A215">
        <v>2012</v>
      </c>
      <c r="B215" t="s">
        <v>223</v>
      </c>
      <c r="D215">
        <f t="shared" si="1"/>
        <v>1.4800069429571505</v>
      </c>
      <c r="E215">
        <f t="shared" si="0"/>
        <v>2.8710706381211959</v>
      </c>
      <c r="F215">
        <v>30.2</v>
      </c>
      <c r="G215">
        <v>743.14</v>
      </c>
      <c r="H215" s="36">
        <v>-0.73246500000000003</v>
      </c>
      <c r="I215" s="17">
        <v>0.212094</v>
      </c>
    </row>
    <row r="216" spans="1:9" hidden="1" x14ac:dyDescent="0.2">
      <c r="A216">
        <v>2013</v>
      </c>
      <c r="B216" t="s">
        <v>223</v>
      </c>
      <c r="D216">
        <f t="shared" si="1"/>
        <v>1.4899584794248346</v>
      </c>
      <c r="E216">
        <f t="shared" si="0"/>
        <v>2.8877860348383715</v>
      </c>
      <c r="F216">
        <v>30.9</v>
      </c>
      <c r="G216">
        <v>772.3</v>
      </c>
      <c r="H216" s="36">
        <v>-0.73246500000000003</v>
      </c>
      <c r="I216" s="17">
        <v>0.212094</v>
      </c>
    </row>
    <row r="217" spans="1:9" hidden="1" x14ac:dyDescent="0.2">
      <c r="A217">
        <v>2014</v>
      </c>
      <c r="B217" t="s">
        <v>223</v>
      </c>
      <c r="D217">
        <f t="shared" si="1"/>
        <v>1.4800069429571505</v>
      </c>
      <c r="E217">
        <f t="shared" si="0"/>
        <v>2.9040660519145027</v>
      </c>
      <c r="F217">
        <v>30.2</v>
      </c>
      <c r="G217">
        <v>801.8</v>
      </c>
      <c r="H217" s="36">
        <v>-0.73246500000000003</v>
      </c>
      <c r="I217" s="17">
        <v>0.212094</v>
      </c>
    </row>
    <row r="218" spans="1:9" hidden="1" x14ac:dyDescent="0.2">
      <c r="A218">
        <v>2015</v>
      </c>
      <c r="B218" t="s">
        <v>223</v>
      </c>
      <c r="D218">
        <f t="shared" si="1"/>
        <v>1.481442628502305</v>
      </c>
      <c r="E218">
        <f t="shared" si="0"/>
        <v>2.9178834490791181</v>
      </c>
      <c r="F218">
        <v>30.3</v>
      </c>
      <c r="G218">
        <v>827.72</v>
      </c>
      <c r="H218" s="36">
        <v>-0.73246500000000003</v>
      </c>
      <c r="I218" s="17">
        <v>0.212094</v>
      </c>
    </row>
    <row r="219" spans="1:9" hidden="1" x14ac:dyDescent="0.2">
      <c r="A219">
        <v>2016</v>
      </c>
      <c r="B219" t="s">
        <v>223</v>
      </c>
      <c r="D219">
        <f t="shared" si="1"/>
        <v>1.4771212547196624</v>
      </c>
      <c r="E219">
        <f t="shared" si="0"/>
        <v>2.9246875377363541</v>
      </c>
      <c r="F219">
        <v>30</v>
      </c>
      <c r="G219">
        <v>840.79</v>
      </c>
      <c r="H219" s="36">
        <v>-0.73246500000000003</v>
      </c>
      <c r="I219" s="17">
        <v>0.212094</v>
      </c>
    </row>
    <row r="220" spans="1:9" hidden="1" x14ac:dyDescent="0.2">
      <c r="A220">
        <v>2017</v>
      </c>
      <c r="B220" t="s">
        <v>223</v>
      </c>
      <c r="D220">
        <f t="shared" si="1"/>
        <v>1.4800069429571505</v>
      </c>
      <c r="E220">
        <f t="shared" si="0"/>
        <v>2.94130765401259</v>
      </c>
      <c r="F220">
        <v>30.2</v>
      </c>
      <c r="G220">
        <v>873.59</v>
      </c>
      <c r="H220" s="36">
        <v>-0.73246500000000003</v>
      </c>
      <c r="I220" s="17">
        <v>0.212094</v>
      </c>
    </row>
    <row r="221" spans="1:9" x14ac:dyDescent="0.2">
      <c r="A221">
        <v>2018</v>
      </c>
      <c r="B221" t="s">
        <v>223</v>
      </c>
      <c r="C221">
        <f>F221/951.4</f>
        <v>3.3214210636956065E-2</v>
      </c>
      <c r="D221">
        <f t="shared" ref="D221:D243" si="4">LOG(F221)</f>
        <v>1.4996870826184039</v>
      </c>
      <c r="E221">
        <f t="shared" ref="E221:E243" si="5">LOG(G221)</f>
        <v>2.9493168047768457</v>
      </c>
      <c r="F221">
        <v>31.6</v>
      </c>
      <c r="G221">
        <v>889.85</v>
      </c>
      <c r="H221" s="36">
        <v>-0.73246500000000003</v>
      </c>
      <c r="I221" s="17">
        <v>0.212094</v>
      </c>
    </row>
    <row r="222" spans="1:9" hidden="1" x14ac:dyDescent="0.2">
      <c r="A222">
        <v>1997</v>
      </c>
      <c r="B222" t="s">
        <v>224</v>
      </c>
      <c r="D222">
        <f t="shared" si="4"/>
        <v>1.5185139398778875</v>
      </c>
      <c r="E222">
        <f t="shared" si="5"/>
        <v>2.6525364185930256</v>
      </c>
      <c r="F222">
        <v>33</v>
      </c>
      <c r="G222">
        <v>449.3</v>
      </c>
      <c r="H222" s="41">
        <v>2.240688</v>
      </c>
      <c r="I222">
        <v>0.39956330000000001</v>
      </c>
    </row>
    <row r="223" spans="1:9" hidden="1" x14ac:dyDescent="0.2">
      <c r="A223">
        <v>1998</v>
      </c>
      <c r="B223" t="s">
        <v>224</v>
      </c>
      <c r="D223">
        <f t="shared" si="4"/>
        <v>1.5145477526602862</v>
      </c>
      <c r="E223">
        <f t="shared" si="5"/>
        <v>2.6680036439110375</v>
      </c>
      <c r="F223">
        <v>32.700000000000003</v>
      </c>
      <c r="G223">
        <v>465.59</v>
      </c>
      <c r="H223" s="41">
        <v>2.240688</v>
      </c>
      <c r="I223">
        <v>0.39956330000000001</v>
      </c>
    </row>
    <row r="224" spans="1:9" hidden="1" x14ac:dyDescent="0.2">
      <c r="A224">
        <v>1999</v>
      </c>
      <c r="B224" t="s">
        <v>224</v>
      </c>
      <c r="D224">
        <f t="shared" si="4"/>
        <v>1.5185139398778875</v>
      </c>
      <c r="E224">
        <f t="shared" si="5"/>
        <v>2.6744385769595764</v>
      </c>
      <c r="F224">
        <v>33</v>
      </c>
      <c r="G224">
        <v>472.54</v>
      </c>
      <c r="H224" s="41">
        <v>2.240688</v>
      </c>
      <c r="I224">
        <v>0.39956330000000001</v>
      </c>
    </row>
    <row r="225" spans="1:9" hidden="1" x14ac:dyDescent="0.2">
      <c r="A225">
        <v>2000</v>
      </c>
      <c r="B225" t="s">
        <v>224</v>
      </c>
      <c r="D225">
        <f t="shared" si="4"/>
        <v>1.5211380837040362</v>
      </c>
      <c r="E225">
        <f t="shared" si="5"/>
        <v>2.6865915864615024</v>
      </c>
      <c r="F225">
        <v>33.200000000000003</v>
      </c>
      <c r="G225">
        <v>485.95</v>
      </c>
      <c r="H225" s="41">
        <v>2.240688</v>
      </c>
      <c r="I225">
        <v>0.39956330000000001</v>
      </c>
    </row>
    <row r="226" spans="1:9" hidden="1" x14ac:dyDescent="0.2">
      <c r="A226">
        <v>2001</v>
      </c>
      <c r="B226" t="s">
        <v>224</v>
      </c>
      <c r="D226">
        <f t="shared" si="4"/>
        <v>1.515873843711679</v>
      </c>
      <c r="E226">
        <f t="shared" si="5"/>
        <v>2.7038328335653423</v>
      </c>
      <c r="F226">
        <v>32.799999999999997</v>
      </c>
      <c r="G226">
        <v>505.63</v>
      </c>
      <c r="H226" s="41">
        <v>2.240688</v>
      </c>
      <c r="I226">
        <v>0.39956330000000001</v>
      </c>
    </row>
    <row r="227" spans="1:9" hidden="1" x14ac:dyDescent="0.2">
      <c r="A227">
        <v>2002</v>
      </c>
      <c r="B227" t="s">
        <v>224</v>
      </c>
      <c r="D227">
        <f t="shared" si="4"/>
        <v>1.515873843711679</v>
      </c>
      <c r="E227">
        <f t="shared" si="5"/>
        <v>2.7193312869837265</v>
      </c>
      <c r="F227">
        <v>32.799999999999997</v>
      </c>
      <c r="G227">
        <v>524</v>
      </c>
      <c r="H227" s="41">
        <v>2.240688</v>
      </c>
      <c r="I227">
        <v>0.39956330000000001</v>
      </c>
    </row>
    <row r="228" spans="1:9" hidden="1" x14ac:dyDescent="0.2">
      <c r="A228">
        <v>2003</v>
      </c>
      <c r="B228" t="s">
        <v>224</v>
      </c>
      <c r="D228">
        <f t="shared" si="4"/>
        <v>1.503790683057181</v>
      </c>
      <c r="E228">
        <f t="shared" si="5"/>
        <v>2.7184933848780983</v>
      </c>
      <c r="F228">
        <v>31.9</v>
      </c>
      <c r="G228">
        <v>522.99</v>
      </c>
      <c r="H228" s="41">
        <v>2.240688</v>
      </c>
      <c r="I228">
        <v>0.39956330000000001</v>
      </c>
    </row>
    <row r="229" spans="1:9" hidden="1" x14ac:dyDescent="0.2">
      <c r="A229">
        <v>2004</v>
      </c>
      <c r="B229" t="s">
        <v>224</v>
      </c>
      <c r="D229">
        <f t="shared" si="4"/>
        <v>1.507855871695831</v>
      </c>
      <c r="E229">
        <f t="shared" si="5"/>
        <v>2.7306530982466675</v>
      </c>
      <c r="F229">
        <v>32.200000000000003</v>
      </c>
      <c r="G229">
        <v>537.84</v>
      </c>
      <c r="H229" s="41">
        <v>2.240688</v>
      </c>
      <c r="I229">
        <v>0.39956330000000001</v>
      </c>
    </row>
    <row r="230" spans="1:9" hidden="1" x14ac:dyDescent="0.2">
      <c r="A230">
        <v>2005</v>
      </c>
      <c r="B230" t="s">
        <v>224</v>
      </c>
      <c r="D230">
        <f t="shared" si="4"/>
        <v>1.5145477526602862</v>
      </c>
      <c r="E230">
        <f t="shared" si="5"/>
        <v>2.7446058754142388</v>
      </c>
      <c r="F230">
        <v>32.700000000000003</v>
      </c>
      <c r="G230">
        <v>555.4</v>
      </c>
      <c r="H230" s="41">
        <v>2.240688</v>
      </c>
      <c r="I230">
        <v>0.39956330000000001</v>
      </c>
    </row>
    <row r="231" spans="1:9" hidden="1" x14ac:dyDescent="0.2">
      <c r="A231">
        <v>2006</v>
      </c>
      <c r="B231" t="s">
        <v>224</v>
      </c>
      <c r="D231">
        <f t="shared" si="4"/>
        <v>1.510545010206612</v>
      </c>
      <c r="E231">
        <f t="shared" si="5"/>
        <v>2.7514022906192279</v>
      </c>
      <c r="F231">
        <v>32.4</v>
      </c>
      <c r="G231">
        <v>564.16</v>
      </c>
      <c r="H231" s="41">
        <v>2.240688</v>
      </c>
      <c r="I231">
        <v>0.39956330000000001</v>
      </c>
    </row>
    <row r="232" spans="1:9" hidden="1" x14ac:dyDescent="0.2">
      <c r="A232">
        <v>2007</v>
      </c>
      <c r="B232" t="s">
        <v>224</v>
      </c>
      <c r="D232">
        <f t="shared" si="4"/>
        <v>1.5145477526602862</v>
      </c>
      <c r="E232">
        <f t="shared" si="5"/>
        <v>2.7705280101824465</v>
      </c>
      <c r="F232">
        <v>32.700000000000003</v>
      </c>
      <c r="G232">
        <v>589.55999999999995</v>
      </c>
      <c r="H232" s="41">
        <v>2.240688</v>
      </c>
      <c r="I232">
        <v>0.39956330000000001</v>
      </c>
    </row>
    <row r="233" spans="1:9" hidden="1" x14ac:dyDescent="0.2">
      <c r="A233">
        <v>2008</v>
      </c>
      <c r="B233" t="s">
        <v>224</v>
      </c>
      <c r="D233">
        <f t="shared" si="4"/>
        <v>1.5092025223311027</v>
      </c>
      <c r="E233">
        <f t="shared" si="5"/>
        <v>2.7815758770339172</v>
      </c>
      <c r="F233">
        <v>32.299999999999997</v>
      </c>
      <c r="G233">
        <v>604.75</v>
      </c>
      <c r="H233" s="41">
        <v>2.240688</v>
      </c>
      <c r="I233">
        <v>0.39956330000000001</v>
      </c>
    </row>
    <row r="234" spans="1:9" hidden="1" x14ac:dyDescent="0.2">
      <c r="A234">
        <v>2009</v>
      </c>
      <c r="B234" t="s">
        <v>224</v>
      </c>
      <c r="D234">
        <f t="shared" si="4"/>
        <v>1.503790683057181</v>
      </c>
      <c r="E234">
        <f t="shared" si="5"/>
        <v>2.7920413107120821</v>
      </c>
      <c r="F234">
        <v>31.9</v>
      </c>
      <c r="G234">
        <v>619.5</v>
      </c>
      <c r="H234" s="41">
        <v>2.240688</v>
      </c>
      <c r="I234">
        <v>0.39956330000000001</v>
      </c>
    </row>
    <row r="235" spans="1:9" hidden="1" x14ac:dyDescent="0.2">
      <c r="A235">
        <v>2010</v>
      </c>
      <c r="B235" t="s">
        <v>224</v>
      </c>
      <c r="D235">
        <f t="shared" si="4"/>
        <v>1.503790683057181</v>
      </c>
      <c r="E235">
        <f t="shared" si="5"/>
        <v>2.7988439290656717</v>
      </c>
      <c r="F235">
        <v>31.9</v>
      </c>
      <c r="G235">
        <v>629.28</v>
      </c>
      <c r="H235" s="41">
        <v>2.240688</v>
      </c>
      <c r="I235">
        <v>0.39956330000000001</v>
      </c>
    </row>
    <row r="236" spans="1:9" hidden="1" x14ac:dyDescent="0.2">
      <c r="A236">
        <v>2011</v>
      </c>
      <c r="B236" t="s">
        <v>224</v>
      </c>
      <c r="D236">
        <f t="shared" si="4"/>
        <v>1.507855871695831</v>
      </c>
      <c r="E236">
        <f t="shared" si="5"/>
        <v>2.8097078208294746</v>
      </c>
      <c r="F236">
        <v>32.200000000000003</v>
      </c>
      <c r="G236">
        <v>645.22</v>
      </c>
      <c r="H236" s="41">
        <v>2.240688</v>
      </c>
      <c r="I236">
        <v>0.39956330000000001</v>
      </c>
    </row>
    <row r="237" spans="1:9" hidden="1" x14ac:dyDescent="0.2">
      <c r="A237">
        <v>2012</v>
      </c>
      <c r="B237" t="s">
        <v>224</v>
      </c>
      <c r="D237">
        <f t="shared" si="4"/>
        <v>1.5118833609788744</v>
      </c>
      <c r="E237">
        <f t="shared" si="5"/>
        <v>2.8229261246400861</v>
      </c>
      <c r="F237">
        <v>32.5</v>
      </c>
      <c r="G237">
        <v>665.16</v>
      </c>
      <c r="H237" s="41">
        <v>2.240688</v>
      </c>
      <c r="I237">
        <v>0.39956330000000001</v>
      </c>
    </row>
    <row r="238" spans="1:9" hidden="1" x14ac:dyDescent="0.2">
      <c r="A238">
        <v>2013</v>
      </c>
      <c r="B238" t="s">
        <v>224</v>
      </c>
      <c r="D238">
        <f t="shared" si="4"/>
        <v>1.507855871695831</v>
      </c>
      <c r="E238">
        <f t="shared" si="5"/>
        <v>2.8301265439859327</v>
      </c>
      <c r="F238">
        <v>32.200000000000003</v>
      </c>
      <c r="G238">
        <v>676.28</v>
      </c>
      <c r="H238" s="41">
        <v>2.240688</v>
      </c>
      <c r="I238">
        <v>0.39956330000000001</v>
      </c>
    </row>
    <row r="239" spans="1:9" hidden="1" x14ac:dyDescent="0.2">
      <c r="A239">
        <v>2014</v>
      </c>
      <c r="B239" t="s">
        <v>224</v>
      </c>
      <c r="D239">
        <f t="shared" si="4"/>
        <v>1.5010592622177514</v>
      </c>
      <c r="E239">
        <f t="shared" si="5"/>
        <v>2.8343062332429754</v>
      </c>
      <c r="F239">
        <v>31.7</v>
      </c>
      <c r="G239">
        <v>682.82</v>
      </c>
      <c r="H239" s="41">
        <v>2.240688</v>
      </c>
      <c r="I239">
        <v>0.39956330000000001</v>
      </c>
    </row>
    <row r="240" spans="1:9" hidden="1" x14ac:dyDescent="0.2">
      <c r="A240">
        <v>2015</v>
      </c>
      <c r="B240" t="s">
        <v>224</v>
      </c>
      <c r="D240">
        <f t="shared" si="4"/>
        <v>1.507855871695831</v>
      </c>
      <c r="E240">
        <f t="shared" si="5"/>
        <v>2.846467009854333</v>
      </c>
      <c r="F240">
        <v>32.200000000000003</v>
      </c>
      <c r="G240">
        <v>702.21</v>
      </c>
      <c r="H240" s="41">
        <v>2.240688</v>
      </c>
      <c r="I240">
        <v>0.39956330000000001</v>
      </c>
    </row>
    <row r="241" spans="1:9" hidden="1" x14ac:dyDescent="0.2">
      <c r="A241">
        <v>2016</v>
      </c>
      <c r="B241" t="s">
        <v>224</v>
      </c>
      <c r="D241">
        <f t="shared" si="4"/>
        <v>1.5010592622177514</v>
      </c>
      <c r="E241">
        <f t="shared" si="5"/>
        <v>2.8420285442776962</v>
      </c>
      <c r="F241">
        <v>31.7</v>
      </c>
      <c r="G241">
        <v>695.07</v>
      </c>
      <c r="H241" s="41">
        <v>2.240688</v>
      </c>
      <c r="I241">
        <v>0.39956330000000001</v>
      </c>
    </row>
    <row r="242" spans="1:9" hidden="1" x14ac:dyDescent="0.2">
      <c r="A242">
        <v>2017</v>
      </c>
      <c r="B242" t="s">
        <v>224</v>
      </c>
      <c r="D242">
        <f t="shared" si="4"/>
        <v>1.4983105537896004</v>
      </c>
      <c r="E242">
        <f t="shared" si="5"/>
        <v>2.8472332339728976</v>
      </c>
      <c r="F242">
        <v>31.5</v>
      </c>
      <c r="G242">
        <v>703.45</v>
      </c>
      <c r="H242" s="41">
        <v>2.240688</v>
      </c>
      <c r="I242">
        <v>0.39956330000000001</v>
      </c>
    </row>
    <row r="243" spans="1:9" x14ac:dyDescent="0.2">
      <c r="A243">
        <v>2018</v>
      </c>
      <c r="B243" t="s">
        <v>224</v>
      </c>
      <c r="C243">
        <f>F243/951.4</f>
        <v>3.4160184990540257E-2</v>
      </c>
      <c r="D243">
        <f t="shared" si="4"/>
        <v>1.5118833609788744</v>
      </c>
      <c r="E243">
        <f t="shared" si="5"/>
        <v>2.8663818690909681</v>
      </c>
      <c r="F243">
        <v>32.5</v>
      </c>
      <c r="G243">
        <v>735.16</v>
      </c>
      <c r="H243" s="41">
        <v>2.240688</v>
      </c>
      <c r="I243">
        <v>0.39956330000000001</v>
      </c>
    </row>
    <row r="244" spans="1:9" hidden="1" x14ac:dyDescent="0.2">
      <c r="A244">
        <v>1997</v>
      </c>
      <c r="B244" t="s">
        <v>225</v>
      </c>
      <c r="F244">
        <v>35.200000000000003</v>
      </c>
      <c r="G244">
        <v>492.01</v>
      </c>
    </row>
    <row r="245" spans="1:9" hidden="1" x14ac:dyDescent="0.2">
      <c r="A245">
        <v>1998</v>
      </c>
      <c r="B245" t="s">
        <v>225</v>
      </c>
      <c r="F245">
        <v>34.700000000000003</v>
      </c>
      <c r="G245">
        <v>500.28</v>
      </c>
    </row>
    <row r="246" spans="1:9" hidden="1" x14ac:dyDescent="0.2">
      <c r="A246">
        <v>1999</v>
      </c>
      <c r="B246" t="s">
        <v>225</v>
      </c>
      <c r="F246">
        <v>35.5</v>
      </c>
      <c r="G246">
        <v>512.38</v>
      </c>
    </row>
    <row r="247" spans="1:9" hidden="1" x14ac:dyDescent="0.2">
      <c r="A247">
        <v>2000</v>
      </c>
      <c r="B247" t="s">
        <v>225</v>
      </c>
      <c r="F247">
        <v>35.9</v>
      </c>
      <c r="G247">
        <v>521.45000000000005</v>
      </c>
    </row>
    <row r="248" spans="1:9" hidden="1" x14ac:dyDescent="0.2">
      <c r="A248">
        <v>2001</v>
      </c>
      <c r="B248" t="s">
        <v>225</v>
      </c>
      <c r="F248">
        <v>35.200000000000003</v>
      </c>
      <c r="G248">
        <v>536.53</v>
      </c>
    </row>
    <row r="249" spans="1:9" hidden="1" x14ac:dyDescent="0.2">
      <c r="A249">
        <v>2002</v>
      </c>
      <c r="B249" t="s">
        <v>225</v>
      </c>
      <c r="F249">
        <v>35.299999999999997</v>
      </c>
      <c r="G249">
        <v>546.79999999999995</v>
      </c>
    </row>
    <row r="250" spans="1:9" hidden="1" x14ac:dyDescent="0.2">
      <c r="A250">
        <v>2003</v>
      </c>
      <c r="B250" t="s">
        <v>225</v>
      </c>
      <c r="F250">
        <v>34.9</v>
      </c>
      <c r="G250">
        <v>565.73</v>
      </c>
    </row>
    <row r="251" spans="1:9" hidden="1" x14ac:dyDescent="0.2">
      <c r="A251">
        <v>2004</v>
      </c>
      <c r="B251" t="s">
        <v>225</v>
      </c>
      <c r="F251">
        <v>35.9</v>
      </c>
      <c r="G251">
        <v>585.64</v>
      </c>
    </row>
    <row r="252" spans="1:9" hidden="1" x14ac:dyDescent="0.2">
      <c r="A252">
        <v>2005</v>
      </c>
      <c r="B252" t="s">
        <v>225</v>
      </c>
      <c r="F252">
        <v>35.9</v>
      </c>
      <c r="G252">
        <v>605.24</v>
      </c>
    </row>
    <row r="253" spans="1:9" hidden="1" x14ac:dyDescent="0.2">
      <c r="A253">
        <v>2006</v>
      </c>
      <c r="B253" t="s">
        <v>225</v>
      </c>
      <c r="F253">
        <v>35.700000000000003</v>
      </c>
      <c r="G253">
        <v>618.84</v>
      </c>
    </row>
    <row r="254" spans="1:9" hidden="1" x14ac:dyDescent="0.2">
      <c r="A254">
        <v>2007</v>
      </c>
      <c r="B254" t="s">
        <v>225</v>
      </c>
      <c r="F254">
        <v>35.700000000000003</v>
      </c>
      <c r="G254">
        <v>629.27</v>
      </c>
    </row>
    <row r="255" spans="1:9" hidden="1" x14ac:dyDescent="0.2">
      <c r="A255">
        <v>2008</v>
      </c>
      <c r="B255" t="s">
        <v>225</v>
      </c>
      <c r="F255">
        <v>36.200000000000003</v>
      </c>
      <c r="G255">
        <v>662.3</v>
      </c>
    </row>
    <row r="256" spans="1:9" hidden="1" x14ac:dyDescent="0.2">
      <c r="A256">
        <v>2009</v>
      </c>
      <c r="B256" t="s">
        <v>225</v>
      </c>
      <c r="F256">
        <v>35</v>
      </c>
      <c r="G256">
        <v>667.5</v>
      </c>
    </row>
    <row r="257" spans="1:7" hidden="1" x14ac:dyDescent="0.2">
      <c r="A257">
        <v>2010</v>
      </c>
      <c r="B257" t="s">
        <v>225</v>
      </c>
      <c r="F257">
        <v>34.799999999999997</v>
      </c>
      <c r="G257">
        <v>679.67</v>
      </c>
    </row>
    <row r="258" spans="1:7" hidden="1" x14ac:dyDescent="0.2">
      <c r="A258">
        <v>2011</v>
      </c>
      <c r="B258" t="s">
        <v>225</v>
      </c>
      <c r="F258">
        <v>35.200000000000003</v>
      </c>
      <c r="G258">
        <v>692.82</v>
      </c>
    </row>
    <row r="259" spans="1:7" hidden="1" x14ac:dyDescent="0.2">
      <c r="A259">
        <v>2012</v>
      </c>
      <c r="B259" t="s">
        <v>225</v>
      </c>
      <c r="F259">
        <v>35.299999999999997</v>
      </c>
      <c r="G259">
        <v>715.35</v>
      </c>
    </row>
    <row r="260" spans="1:7" hidden="1" x14ac:dyDescent="0.2">
      <c r="A260">
        <v>2013</v>
      </c>
      <c r="B260" t="s">
        <v>225</v>
      </c>
      <c r="F260">
        <v>35.4</v>
      </c>
      <c r="G260">
        <v>724.63</v>
      </c>
    </row>
    <row r="261" spans="1:7" hidden="1" x14ac:dyDescent="0.2">
      <c r="A261">
        <v>2014</v>
      </c>
      <c r="B261" t="s">
        <v>225</v>
      </c>
      <c r="F261">
        <v>34.799999999999997</v>
      </c>
      <c r="G261">
        <v>731.82</v>
      </c>
    </row>
    <row r="262" spans="1:7" hidden="1" x14ac:dyDescent="0.2">
      <c r="A262">
        <v>2015</v>
      </c>
      <c r="B262" t="s">
        <v>225</v>
      </c>
      <c r="F262">
        <v>35.5</v>
      </c>
      <c r="G262">
        <v>752.29</v>
      </c>
    </row>
    <row r="263" spans="1:7" hidden="1" x14ac:dyDescent="0.2">
      <c r="A263">
        <v>2016</v>
      </c>
      <c r="B263" t="s">
        <v>225</v>
      </c>
      <c r="F263">
        <v>35.4</v>
      </c>
      <c r="G263">
        <v>769.78</v>
      </c>
    </row>
    <row r="264" spans="1:7" hidden="1" x14ac:dyDescent="0.2">
      <c r="A264">
        <v>2017</v>
      </c>
      <c r="B264" t="s">
        <v>225</v>
      </c>
      <c r="F264">
        <v>35.700000000000003</v>
      </c>
      <c r="G264">
        <v>807.57</v>
      </c>
    </row>
    <row r="265" spans="1:7" hidden="1" x14ac:dyDescent="0.2">
      <c r="A265">
        <v>2018</v>
      </c>
      <c r="B265" t="s">
        <v>225</v>
      </c>
      <c r="F265">
        <v>36</v>
      </c>
      <c r="G265">
        <v>805.54</v>
      </c>
    </row>
    <row r="266" spans="1:7" hidden="1" x14ac:dyDescent="0.2">
      <c r="A266">
        <v>1997</v>
      </c>
      <c r="B266" t="s">
        <v>226</v>
      </c>
      <c r="F266">
        <v>40</v>
      </c>
      <c r="G266">
        <v>811.38</v>
      </c>
    </row>
    <row r="267" spans="1:7" hidden="1" x14ac:dyDescent="0.2">
      <c r="A267">
        <v>1998</v>
      </c>
      <c r="B267" t="s">
        <v>226</v>
      </c>
      <c r="F267">
        <v>39.700000000000003</v>
      </c>
      <c r="G267">
        <v>830.28</v>
      </c>
    </row>
    <row r="268" spans="1:7" hidden="1" x14ac:dyDescent="0.2">
      <c r="A268">
        <v>1999</v>
      </c>
      <c r="B268" t="s">
        <v>226</v>
      </c>
      <c r="F268">
        <v>39.799999999999997</v>
      </c>
      <c r="G268">
        <v>859.73</v>
      </c>
    </row>
    <row r="269" spans="1:7" hidden="1" x14ac:dyDescent="0.2">
      <c r="A269">
        <v>2000</v>
      </c>
      <c r="B269" t="s">
        <v>226</v>
      </c>
      <c r="F269">
        <v>40.200000000000003</v>
      </c>
      <c r="G269">
        <v>903.88</v>
      </c>
    </row>
    <row r="270" spans="1:7" hidden="1" x14ac:dyDescent="0.2">
      <c r="A270">
        <v>2001</v>
      </c>
      <c r="B270" t="s">
        <v>226</v>
      </c>
      <c r="F270">
        <v>39.299999999999997</v>
      </c>
      <c r="G270">
        <v>954.83</v>
      </c>
    </row>
    <row r="271" spans="1:7" hidden="1" x14ac:dyDescent="0.2">
      <c r="A271">
        <v>2002</v>
      </c>
      <c r="B271" t="s">
        <v>226</v>
      </c>
      <c r="F271">
        <v>39.200000000000003</v>
      </c>
      <c r="G271">
        <v>974.11</v>
      </c>
    </row>
    <row r="272" spans="1:7" hidden="1" x14ac:dyDescent="0.2">
      <c r="A272">
        <v>2003</v>
      </c>
      <c r="B272" t="s">
        <v>226</v>
      </c>
      <c r="F272">
        <v>38.299999999999997</v>
      </c>
      <c r="G272">
        <v>986.83</v>
      </c>
    </row>
    <row r="273" spans="1:9" hidden="1" x14ac:dyDescent="0.2">
      <c r="A273">
        <v>2004</v>
      </c>
      <c r="B273" t="s">
        <v>226</v>
      </c>
      <c r="F273">
        <v>38.6</v>
      </c>
      <c r="G273">
        <v>1015.86</v>
      </c>
    </row>
    <row r="274" spans="1:9" hidden="1" x14ac:dyDescent="0.2">
      <c r="A274">
        <v>2005</v>
      </c>
      <c r="B274" t="s">
        <v>226</v>
      </c>
      <c r="F274">
        <v>39.200000000000003</v>
      </c>
      <c r="G274">
        <v>1039.55</v>
      </c>
    </row>
    <row r="275" spans="1:9" hidden="1" x14ac:dyDescent="0.2">
      <c r="A275">
        <v>2006</v>
      </c>
      <c r="B275" t="s">
        <v>226</v>
      </c>
      <c r="F275">
        <v>38.799999999999997</v>
      </c>
      <c r="G275">
        <v>1078.5899999999999</v>
      </c>
    </row>
    <row r="276" spans="1:9" hidden="1" x14ac:dyDescent="0.2">
      <c r="A276">
        <v>2007</v>
      </c>
      <c r="B276" t="s">
        <v>226</v>
      </c>
      <c r="F276">
        <v>39.299999999999997</v>
      </c>
      <c r="G276">
        <v>1108.31</v>
      </c>
    </row>
    <row r="277" spans="1:9" hidden="1" x14ac:dyDescent="0.2">
      <c r="A277">
        <v>2008</v>
      </c>
      <c r="B277" t="s">
        <v>226</v>
      </c>
      <c r="F277">
        <v>38.799999999999997</v>
      </c>
      <c r="G277">
        <v>1150.08</v>
      </c>
    </row>
    <row r="278" spans="1:9" hidden="1" x14ac:dyDescent="0.2">
      <c r="A278">
        <v>2009</v>
      </c>
      <c r="B278" t="s">
        <v>226</v>
      </c>
      <c r="F278">
        <v>37.9</v>
      </c>
      <c r="G278">
        <v>1181.1400000000001</v>
      </c>
    </row>
    <row r="279" spans="1:9" hidden="1" x14ac:dyDescent="0.2">
      <c r="A279">
        <v>2010</v>
      </c>
      <c r="B279" t="s">
        <v>226</v>
      </c>
      <c r="F279">
        <v>38.1</v>
      </c>
      <c r="G279">
        <v>1195.99</v>
      </c>
    </row>
    <row r="280" spans="1:9" hidden="1" x14ac:dyDescent="0.2">
      <c r="A280">
        <v>2011</v>
      </c>
      <c r="B280" t="s">
        <v>226</v>
      </c>
      <c r="F280">
        <v>38.6</v>
      </c>
      <c r="G280">
        <v>1241.19</v>
      </c>
    </row>
    <row r="281" spans="1:9" hidden="1" x14ac:dyDescent="0.2">
      <c r="A281">
        <v>2012</v>
      </c>
      <c r="B281" t="s">
        <v>226</v>
      </c>
      <c r="F281">
        <v>38.799999999999997</v>
      </c>
      <c r="G281">
        <v>1280.57</v>
      </c>
    </row>
    <row r="282" spans="1:9" hidden="1" x14ac:dyDescent="0.2">
      <c r="A282">
        <v>2013</v>
      </c>
      <c r="B282" t="s">
        <v>226</v>
      </c>
      <c r="F282">
        <v>38.4</v>
      </c>
      <c r="G282">
        <v>1289.8800000000001</v>
      </c>
    </row>
    <row r="283" spans="1:9" hidden="1" x14ac:dyDescent="0.2">
      <c r="A283">
        <v>2014</v>
      </c>
      <c r="B283" t="s">
        <v>226</v>
      </c>
      <c r="F283">
        <v>37.799999999999997</v>
      </c>
      <c r="G283">
        <v>1328.5</v>
      </c>
    </row>
    <row r="284" spans="1:9" hidden="1" x14ac:dyDescent="0.2">
      <c r="A284">
        <v>2015</v>
      </c>
      <c r="B284" t="s">
        <v>226</v>
      </c>
      <c r="F284">
        <v>38</v>
      </c>
      <c r="G284">
        <v>1347.08</v>
      </c>
    </row>
    <row r="285" spans="1:9" hidden="1" x14ac:dyDescent="0.2">
      <c r="A285">
        <v>2016</v>
      </c>
      <c r="B285" t="s">
        <v>226</v>
      </c>
      <c r="F285">
        <v>38</v>
      </c>
      <c r="G285">
        <v>1381.33</v>
      </c>
    </row>
    <row r="286" spans="1:9" hidden="1" x14ac:dyDescent="0.2">
      <c r="A286">
        <v>2017</v>
      </c>
      <c r="B286" t="s">
        <v>226</v>
      </c>
      <c r="F286">
        <v>37.700000000000003</v>
      </c>
      <c r="G286">
        <v>1375.46</v>
      </c>
    </row>
    <row r="287" spans="1:9" hidden="1" x14ac:dyDescent="0.2">
      <c r="A287">
        <v>2018</v>
      </c>
      <c r="B287" t="s">
        <v>226</v>
      </c>
      <c r="F287">
        <v>38.299999999999997</v>
      </c>
      <c r="G287">
        <v>1408.54</v>
      </c>
    </row>
    <row r="288" spans="1:9" hidden="1" x14ac:dyDescent="0.2">
      <c r="A288">
        <v>1997</v>
      </c>
      <c r="B288" t="s">
        <v>227</v>
      </c>
      <c r="D288">
        <f t="shared" ref="D288:D331" si="6">LOG(F288)</f>
        <v>1.608526033577194</v>
      </c>
      <c r="E288">
        <f t="shared" ref="E288:E331" si="7">LOG(G288)</f>
        <v>2.9518230353159121</v>
      </c>
      <c r="F288">
        <v>40.6</v>
      </c>
      <c r="G288">
        <v>895</v>
      </c>
      <c r="H288" s="36">
        <v>-0.60968365000000002</v>
      </c>
      <c r="I288" s="36">
        <v>0.46572254999999996</v>
      </c>
    </row>
    <row r="289" spans="1:9" hidden="1" x14ac:dyDescent="0.2">
      <c r="A289">
        <v>1998</v>
      </c>
      <c r="B289" t="s">
        <v>227</v>
      </c>
      <c r="D289">
        <f t="shared" si="6"/>
        <v>1.6031443726201824</v>
      </c>
      <c r="E289">
        <f t="shared" si="7"/>
        <v>2.9640709705579553</v>
      </c>
      <c r="F289">
        <v>40.1</v>
      </c>
      <c r="G289">
        <v>920.6</v>
      </c>
      <c r="H289" s="36">
        <v>-0.60968365000000002</v>
      </c>
      <c r="I289" s="36">
        <v>0.46572254999999996</v>
      </c>
    </row>
    <row r="290" spans="1:9" hidden="1" x14ac:dyDescent="0.2">
      <c r="A290">
        <v>1999</v>
      </c>
      <c r="B290" t="s">
        <v>227</v>
      </c>
      <c r="D290">
        <f t="shared" si="6"/>
        <v>1.6074550232146685</v>
      </c>
      <c r="E290">
        <f t="shared" si="7"/>
        <v>2.9889333410121415</v>
      </c>
      <c r="F290">
        <v>40.5</v>
      </c>
      <c r="G290">
        <v>974.84</v>
      </c>
      <c r="H290" s="36">
        <v>-0.60968365000000002</v>
      </c>
      <c r="I290" s="36">
        <v>0.46572254999999996</v>
      </c>
    </row>
    <row r="291" spans="1:9" hidden="1" x14ac:dyDescent="0.2">
      <c r="A291">
        <v>2000</v>
      </c>
      <c r="B291" t="s">
        <v>227</v>
      </c>
      <c r="D291">
        <f t="shared" si="6"/>
        <v>1.608526033577194</v>
      </c>
      <c r="E291">
        <f t="shared" si="7"/>
        <v>3.0009240634678545</v>
      </c>
      <c r="F291">
        <v>40.6</v>
      </c>
      <c r="G291">
        <v>1002.13</v>
      </c>
      <c r="H291" s="36">
        <v>-0.60968365000000002</v>
      </c>
      <c r="I291" s="36">
        <v>0.46572254999999996</v>
      </c>
    </row>
    <row r="292" spans="1:9" hidden="1" x14ac:dyDescent="0.2">
      <c r="A292">
        <v>2001</v>
      </c>
      <c r="B292" t="s">
        <v>227</v>
      </c>
      <c r="D292">
        <f t="shared" si="6"/>
        <v>1.5987905067631152</v>
      </c>
      <c r="E292">
        <f t="shared" si="7"/>
        <v>3.0272884352298419</v>
      </c>
      <c r="F292">
        <v>39.700000000000003</v>
      </c>
      <c r="G292">
        <v>1064.8499999999999</v>
      </c>
      <c r="H292" s="36">
        <v>-0.60968365000000002</v>
      </c>
      <c r="I292" s="36">
        <v>0.46572254999999996</v>
      </c>
    </row>
    <row r="293" spans="1:9" hidden="1" x14ac:dyDescent="0.2">
      <c r="A293">
        <v>2002</v>
      </c>
      <c r="B293" t="s">
        <v>227</v>
      </c>
      <c r="D293">
        <f t="shared" si="6"/>
        <v>1.5976951859255124</v>
      </c>
      <c r="E293">
        <f t="shared" si="7"/>
        <v>3.0415032187772093</v>
      </c>
      <c r="F293">
        <v>39.6</v>
      </c>
      <c r="G293">
        <v>1100.28</v>
      </c>
      <c r="H293" s="36">
        <v>-0.60968365000000002</v>
      </c>
      <c r="I293" s="36">
        <v>0.46572254999999996</v>
      </c>
    </row>
    <row r="294" spans="1:9" hidden="1" x14ac:dyDescent="0.2">
      <c r="A294">
        <v>2003</v>
      </c>
      <c r="B294" t="s">
        <v>227</v>
      </c>
      <c r="D294">
        <f t="shared" si="6"/>
        <v>1.5865873046717549</v>
      </c>
      <c r="E294">
        <f t="shared" si="7"/>
        <v>3.052701635293174</v>
      </c>
      <c r="F294">
        <v>38.6</v>
      </c>
      <c r="G294">
        <v>1129.02</v>
      </c>
      <c r="H294" s="36">
        <v>-0.60968365000000002</v>
      </c>
      <c r="I294" s="36">
        <v>0.46572254999999996</v>
      </c>
    </row>
    <row r="295" spans="1:9" hidden="1" x14ac:dyDescent="0.2">
      <c r="A295">
        <v>2004</v>
      </c>
      <c r="B295" t="s">
        <v>227</v>
      </c>
      <c r="D295">
        <f t="shared" si="6"/>
        <v>1.5910646070264991</v>
      </c>
      <c r="E295">
        <f t="shared" si="7"/>
        <v>3.0636185408437009</v>
      </c>
      <c r="F295">
        <v>39</v>
      </c>
      <c r="G295">
        <v>1157.76</v>
      </c>
      <c r="H295" s="36">
        <v>-0.60968365000000002</v>
      </c>
      <c r="I295" s="36">
        <v>0.46572254999999996</v>
      </c>
    </row>
    <row r="296" spans="1:9" hidden="1" x14ac:dyDescent="0.2">
      <c r="A296">
        <v>2005</v>
      </c>
      <c r="B296" t="s">
        <v>227</v>
      </c>
      <c r="D296">
        <f t="shared" si="6"/>
        <v>1.5987905067631152</v>
      </c>
      <c r="E296">
        <f t="shared" si="7"/>
        <v>3.0687793630095612</v>
      </c>
      <c r="F296">
        <v>39.700000000000003</v>
      </c>
      <c r="G296">
        <v>1171.5999999999999</v>
      </c>
      <c r="H296" s="36">
        <v>-0.60968365000000002</v>
      </c>
      <c r="I296" s="36">
        <v>0.46572254999999996</v>
      </c>
    </row>
    <row r="297" spans="1:9" hidden="1" x14ac:dyDescent="0.2">
      <c r="A297">
        <v>2006</v>
      </c>
      <c r="B297" t="s">
        <v>227</v>
      </c>
      <c r="D297">
        <f t="shared" si="6"/>
        <v>1.5932860670204574</v>
      </c>
      <c r="E297">
        <f t="shared" si="7"/>
        <v>3.0829145626800969</v>
      </c>
      <c r="F297">
        <v>39.200000000000003</v>
      </c>
      <c r="G297">
        <v>1210.3599999999999</v>
      </c>
      <c r="H297" s="36">
        <v>-0.60968365000000002</v>
      </c>
      <c r="I297" s="36">
        <v>0.46572254999999996</v>
      </c>
    </row>
    <row r="298" spans="1:9" hidden="1" x14ac:dyDescent="0.2">
      <c r="A298">
        <v>2007</v>
      </c>
      <c r="B298" t="s">
        <v>227</v>
      </c>
      <c r="D298">
        <f t="shared" si="6"/>
        <v>1.5976951859255124</v>
      </c>
      <c r="E298">
        <f t="shared" si="7"/>
        <v>3.0957166709345838</v>
      </c>
      <c r="F298">
        <v>39.6</v>
      </c>
      <c r="G298">
        <v>1246.57</v>
      </c>
      <c r="H298" s="36">
        <v>-0.60968365000000002</v>
      </c>
      <c r="I298" s="36">
        <v>0.46572254999999996</v>
      </c>
    </row>
    <row r="299" spans="1:9" hidden="1" x14ac:dyDescent="0.2">
      <c r="A299">
        <v>2008</v>
      </c>
      <c r="B299" t="s">
        <v>227</v>
      </c>
      <c r="D299">
        <f t="shared" si="6"/>
        <v>1.5943925503754266</v>
      </c>
      <c r="E299">
        <f t="shared" si="7"/>
        <v>3.114210528249993</v>
      </c>
      <c r="F299">
        <v>39.299999999999997</v>
      </c>
      <c r="G299">
        <v>1300.8</v>
      </c>
      <c r="H299" s="36">
        <v>-0.60968365000000002</v>
      </c>
      <c r="I299" s="36">
        <v>0.46572254999999996</v>
      </c>
    </row>
    <row r="300" spans="1:9" hidden="1" x14ac:dyDescent="0.2">
      <c r="A300">
        <v>2009</v>
      </c>
      <c r="B300" t="s">
        <v>227</v>
      </c>
      <c r="D300">
        <f t="shared" si="6"/>
        <v>1.5797835966168101</v>
      </c>
      <c r="E300">
        <f t="shared" si="7"/>
        <v>3.1217403523724854</v>
      </c>
      <c r="F300">
        <v>38</v>
      </c>
      <c r="G300">
        <v>1323.55</v>
      </c>
      <c r="H300" s="36">
        <v>-0.60968365000000002</v>
      </c>
      <c r="I300" s="36">
        <v>0.46572254999999996</v>
      </c>
    </row>
    <row r="301" spans="1:9" hidden="1" x14ac:dyDescent="0.2">
      <c r="A301">
        <v>2010</v>
      </c>
      <c r="B301" t="s">
        <v>227</v>
      </c>
      <c r="D301">
        <f t="shared" si="6"/>
        <v>1.5831987739686226</v>
      </c>
      <c r="E301">
        <f t="shared" si="7"/>
        <v>3.1225697250570827</v>
      </c>
      <c r="F301">
        <v>38.299999999999997</v>
      </c>
      <c r="G301">
        <v>1326.08</v>
      </c>
      <c r="H301" s="36">
        <v>-0.60968365000000002</v>
      </c>
      <c r="I301" s="36">
        <v>0.46572254999999996</v>
      </c>
    </row>
    <row r="302" spans="1:9" hidden="1" x14ac:dyDescent="0.2">
      <c r="A302">
        <v>2011</v>
      </c>
      <c r="B302" t="s">
        <v>227</v>
      </c>
      <c r="D302">
        <f t="shared" si="6"/>
        <v>1.5888317255942073</v>
      </c>
      <c r="E302">
        <f t="shared" si="7"/>
        <v>3.1403791811311046</v>
      </c>
      <c r="F302">
        <v>38.799999999999997</v>
      </c>
      <c r="G302">
        <v>1381.59</v>
      </c>
      <c r="H302" s="36">
        <v>-0.60968365000000002</v>
      </c>
      <c r="I302" s="36">
        <v>0.46572254999999996</v>
      </c>
    </row>
    <row r="303" spans="1:9" hidden="1" x14ac:dyDescent="0.2">
      <c r="A303">
        <v>2012</v>
      </c>
      <c r="B303" t="s">
        <v>227</v>
      </c>
      <c r="D303">
        <f t="shared" si="6"/>
        <v>1.5910646070264991</v>
      </c>
      <c r="E303">
        <f t="shared" si="7"/>
        <v>3.1504094795612123</v>
      </c>
      <c r="F303">
        <v>39</v>
      </c>
      <c r="G303">
        <v>1413.87</v>
      </c>
      <c r="H303" s="36">
        <v>-0.60968365000000002</v>
      </c>
      <c r="I303" s="36">
        <v>0.46572254999999996</v>
      </c>
    </row>
    <row r="304" spans="1:9" hidden="1" x14ac:dyDescent="0.2">
      <c r="A304">
        <v>2013</v>
      </c>
      <c r="B304" t="s">
        <v>227</v>
      </c>
      <c r="D304">
        <f t="shared" si="6"/>
        <v>1.5865873046717549</v>
      </c>
      <c r="E304">
        <f t="shared" si="7"/>
        <v>3.1570183235102891</v>
      </c>
      <c r="F304">
        <v>38.6</v>
      </c>
      <c r="G304">
        <v>1435.55</v>
      </c>
      <c r="H304" s="36">
        <v>-0.60968365000000002</v>
      </c>
      <c r="I304" s="36">
        <v>0.46572254999999996</v>
      </c>
    </row>
    <row r="305" spans="1:9" hidden="1" x14ac:dyDescent="0.2">
      <c r="A305">
        <v>2014</v>
      </c>
      <c r="B305" t="s">
        <v>227</v>
      </c>
      <c r="D305">
        <f t="shared" si="6"/>
        <v>1.5774917998372253</v>
      </c>
      <c r="E305">
        <f t="shared" si="7"/>
        <v>3.1658702326079413</v>
      </c>
      <c r="F305">
        <v>37.799999999999997</v>
      </c>
      <c r="G305">
        <v>1465.11</v>
      </c>
      <c r="H305" s="36">
        <v>-0.60968365000000002</v>
      </c>
      <c r="I305" s="36">
        <v>0.46572254999999996</v>
      </c>
    </row>
    <row r="306" spans="1:9" hidden="1" x14ac:dyDescent="0.2">
      <c r="A306">
        <v>2015</v>
      </c>
      <c r="B306" t="s">
        <v>227</v>
      </c>
      <c r="D306">
        <f t="shared" si="6"/>
        <v>1.5797835966168101</v>
      </c>
      <c r="E306">
        <f t="shared" si="7"/>
        <v>3.173530070205798</v>
      </c>
      <c r="F306">
        <v>38</v>
      </c>
      <c r="G306">
        <v>1491.18</v>
      </c>
      <c r="H306" s="36">
        <v>-0.60968365000000002</v>
      </c>
      <c r="I306" s="36">
        <v>0.46572254999999996</v>
      </c>
    </row>
    <row r="307" spans="1:9" hidden="1" x14ac:dyDescent="0.2">
      <c r="A307">
        <v>2016</v>
      </c>
      <c r="B307" t="s">
        <v>227</v>
      </c>
      <c r="D307">
        <f t="shared" si="6"/>
        <v>1.5797835966168101</v>
      </c>
      <c r="E307">
        <f t="shared" si="7"/>
        <v>3.1847340066209666</v>
      </c>
      <c r="F307">
        <v>38</v>
      </c>
      <c r="G307">
        <v>1530.15</v>
      </c>
      <c r="H307" s="36">
        <v>-0.60968365000000002</v>
      </c>
      <c r="I307" s="36">
        <v>0.46572254999999996</v>
      </c>
    </row>
    <row r="308" spans="1:9" hidden="1" x14ac:dyDescent="0.2">
      <c r="A308">
        <v>2017</v>
      </c>
      <c r="B308" t="s">
        <v>227</v>
      </c>
      <c r="D308">
        <f t="shared" si="6"/>
        <v>1.5763413502057928</v>
      </c>
      <c r="E308">
        <f t="shared" si="7"/>
        <v>3.1782890094690077</v>
      </c>
      <c r="F308">
        <v>37.700000000000003</v>
      </c>
      <c r="G308">
        <v>1507.61</v>
      </c>
      <c r="H308" s="36">
        <v>-0.60968365000000002</v>
      </c>
      <c r="I308" s="36">
        <v>0.46572254999999996</v>
      </c>
    </row>
    <row r="309" spans="1:9" x14ac:dyDescent="0.2">
      <c r="A309">
        <v>2018</v>
      </c>
      <c r="B309" t="s">
        <v>227</v>
      </c>
      <c r="C309">
        <f>F309/951.4</f>
        <v>4.0256464158082823E-2</v>
      </c>
      <c r="D309">
        <f t="shared" si="6"/>
        <v>1.5831987739686226</v>
      </c>
      <c r="E309">
        <f t="shared" si="7"/>
        <v>3.190804961292685</v>
      </c>
      <c r="F309">
        <v>38.299999999999997</v>
      </c>
      <c r="G309">
        <v>1551.69</v>
      </c>
      <c r="H309" s="36">
        <v>-0.60968365000000002</v>
      </c>
      <c r="I309" s="36">
        <v>0.46572254999999996</v>
      </c>
    </row>
    <row r="310" spans="1:9" hidden="1" x14ac:dyDescent="0.2">
      <c r="A310">
        <v>1997</v>
      </c>
      <c r="B310" t="s">
        <v>228</v>
      </c>
      <c r="D310">
        <f t="shared" si="6"/>
        <v>1.5943925503754266</v>
      </c>
      <c r="E310">
        <f t="shared" si="7"/>
        <v>2.8569583595175518</v>
      </c>
      <c r="F310">
        <v>39.299999999999997</v>
      </c>
      <c r="G310">
        <v>719.38</v>
      </c>
      <c r="H310" s="36">
        <v>-0.60968365000000002</v>
      </c>
      <c r="I310" s="36">
        <v>0.46572254999999996</v>
      </c>
    </row>
    <row r="311" spans="1:9" hidden="1" x14ac:dyDescent="0.2">
      <c r="A311">
        <v>1998</v>
      </c>
      <c r="B311" t="s">
        <v>228</v>
      </c>
      <c r="D311">
        <f t="shared" si="6"/>
        <v>1.5921767573958667</v>
      </c>
      <c r="E311">
        <f t="shared" si="7"/>
        <v>2.8648372726889622</v>
      </c>
      <c r="F311">
        <v>39.1</v>
      </c>
      <c r="G311">
        <v>732.55</v>
      </c>
      <c r="H311" s="36">
        <v>-0.60968365000000002</v>
      </c>
      <c r="I311" s="36">
        <v>0.46572254999999996</v>
      </c>
    </row>
    <row r="312" spans="1:9" hidden="1" x14ac:dyDescent="0.2">
      <c r="A312">
        <v>1999</v>
      </c>
      <c r="B312" t="s">
        <v>228</v>
      </c>
      <c r="D312">
        <f t="shared" si="6"/>
        <v>1.5910646070264991</v>
      </c>
      <c r="E312">
        <f t="shared" si="7"/>
        <v>2.8725816146910068</v>
      </c>
      <c r="F312">
        <v>39</v>
      </c>
      <c r="G312">
        <v>745.73</v>
      </c>
      <c r="H312" s="36">
        <v>-0.60968365000000002</v>
      </c>
      <c r="I312" s="36">
        <v>0.46572254999999996</v>
      </c>
    </row>
    <row r="313" spans="1:9" hidden="1" x14ac:dyDescent="0.2">
      <c r="A313">
        <v>2000</v>
      </c>
      <c r="B313" t="s">
        <v>228</v>
      </c>
      <c r="D313">
        <f t="shared" si="6"/>
        <v>1.5987905067631152</v>
      </c>
      <c r="E313">
        <f t="shared" si="7"/>
        <v>2.9036379379540378</v>
      </c>
      <c r="F313">
        <v>39.700000000000003</v>
      </c>
      <c r="G313">
        <v>801.01</v>
      </c>
      <c r="H313" s="36">
        <v>-0.60968365000000002</v>
      </c>
      <c r="I313" s="36">
        <v>0.46572254999999996</v>
      </c>
    </row>
    <row r="314" spans="1:9" hidden="1" x14ac:dyDescent="0.2">
      <c r="A314">
        <v>2001</v>
      </c>
      <c r="B314" t="s">
        <v>228</v>
      </c>
      <c r="D314">
        <f t="shared" si="6"/>
        <v>1.5899496013257077</v>
      </c>
      <c r="E314">
        <f t="shared" si="7"/>
        <v>2.9234771690630961</v>
      </c>
      <c r="F314">
        <v>38.9</v>
      </c>
      <c r="G314">
        <v>838.45</v>
      </c>
      <c r="H314" s="36">
        <v>-0.60968365000000002</v>
      </c>
      <c r="I314" s="36">
        <v>0.46572254999999996</v>
      </c>
    </row>
    <row r="315" spans="1:9" hidden="1" x14ac:dyDescent="0.2">
      <c r="A315">
        <v>2002</v>
      </c>
      <c r="B315" t="s">
        <v>228</v>
      </c>
      <c r="D315">
        <f t="shared" si="6"/>
        <v>1.5877109650189114</v>
      </c>
      <c r="E315">
        <f t="shared" si="7"/>
        <v>2.9287695534246674</v>
      </c>
      <c r="F315">
        <v>38.700000000000003</v>
      </c>
      <c r="G315">
        <v>848.73</v>
      </c>
      <c r="H315" s="36">
        <v>-0.60968365000000002</v>
      </c>
      <c r="I315" s="36">
        <v>0.46572254999999996</v>
      </c>
    </row>
    <row r="316" spans="1:9" hidden="1" x14ac:dyDescent="0.2">
      <c r="A316">
        <v>2003</v>
      </c>
      <c r="B316" t="s">
        <v>228</v>
      </c>
      <c r="D316">
        <f t="shared" si="6"/>
        <v>1.5797835966168101</v>
      </c>
      <c r="E316">
        <f t="shared" si="7"/>
        <v>2.9293627192620209</v>
      </c>
      <c r="F316">
        <v>38</v>
      </c>
      <c r="G316">
        <v>849.89</v>
      </c>
      <c r="H316" s="36">
        <v>-0.60968365000000002</v>
      </c>
      <c r="I316" s="36">
        <v>0.46572254999999996</v>
      </c>
    </row>
    <row r="317" spans="1:9" hidden="1" x14ac:dyDescent="0.2">
      <c r="A317">
        <v>2004</v>
      </c>
      <c r="B317" t="s">
        <v>228</v>
      </c>
      <c r="D317">
        <f t="shared" si="6"/>
        <v>1.5797835966168101</v>
      </c>
      <c r="E317">
        <f t="shared" si="7"/>
        <v>2.9424545263424773</v>
      </c>
      <c r="F317">
        <v>38</v>
      </c>
      <c r="G317">
        <v>875.9</v>
      </c>
      <c r="H317" s="36">
        <v>-0.60968365000000002</v>
      </c>
      <c r="I317" s="36">
        <v>0.46572254999999996</v>
      </c>
    </row>
    <row r="318" spans="1:9" hidden="1" x14ac:dyDescent="0.2">
      <c r="A318">
        <v>2005</v>
      </c>
      <c r="B318" t="s">
        <v>228</v>
      </c>
      <c r="D318">
        <f t="shared" si="6"/>
        <v>1.5877109650189114</v>
      </c>
      <c r="E318">
        <f t="shared" si="7"/>
        <v>2.9542328583436035</v>
      </c>
      <c r="F318">
        <v>38.700000000000003</v>
      </c>
      <c r="G318">
        <v>899.98</v>
      </c>
      <c r="H318" s="36">
        <v>-0.60968365000000002</v>
      </c>
      <c r="I318" s="36">
        <v>0.46572254999999996</v>
      </c>
    </row>
    <row r="319" spans="1:9" hidden="1" x14ac:dyDescent="0.2">
      <c r="A319">
        <v>2006</v>
      </c>
      <c r="B319" t="s">
        <v>228</v>
      </c>
      <c r="D319">
        <f t="shared" si="6"/>
        <v>1.5843312243675307</v>
      </c>
      <c r="E319">
        <f t="shared" si="7"/>
        <v>2.9716329740336933</v>
      </c>
      <c r="F319">
        <v>38.4</v>
      </c>
      <c r="G319">
        <v>936.77</v>
      </c>
      <c r="H319" s="36">
        <v>-0.60968365000000002</v>
      </c>
      <c r="I319" s="36">
        <v>0.46572254999999996</v>
      </c>
    </row>
    <row r="320" spans="1:9" hidden="1" x14ac:dyDescent="0.2">
      <c r="A320">
        <v>2007</v>
      </c>
      <c r="B320" t="s">
        <v>228</v>
      </c>
      <c r="D320">
        <f t="shared" si="6"/>
        <v>1.5888317255942073</v>
      </c>
      <c r="E320">
        <f t="shared" si="7"/>
        <v>2.978750981332984</v>
      </c>
      <c r="F320">
        <v>38.799999999999997</v>
      </c>
      <c r="G320">
        <v>952.25</v>
      </c>
      <c r="H320" s="36">
        <v>-0.60968365000000002</v>
      </c>
      <c r="I320" s="36">
        <v>0.46572254999999996</v>
      </c>
    </row>
    <row r="321" spans="1:9" hidden="1" x14ac:dyDescent="0.2">
      <c r="A321">
        <v>2008</v>
      </c>
      <c r="B321" t="s">
        <v>228</v>
      </c>
      <c r="D321">
        <f t="shared" si="6"/>
        <v>1.5820633629117087</v>
      </c>
      <c r="E321">
        <f t="shared" si="7"/>
        <v>2.9931451336135924</v>
      </c>
      <c r="F321">
        <v>38.200000000000003</v>
      </c>
      <c r="G321">
        <v>984.34</v>
      </c>
      <c r="H321" s="36">
        <v>-0.60968365000000002</v>
      </c>
      <c r="I321" s="36">
        <v>0.46572254999999996</v>
      </c>
    </row>
    <row r="322" spans="1:9" hidden="1" x14ac:dyDescent="0.2">
      <c r="A322">
        <v>2009</v>
      </c>
      <c r="B322" t="s">
        <v>228</v>
      </c>
      <c r="D322">
        <f t="shared" si="6"/>
        <v>1.5763413502057928</v>
      </c>
      <c r="E322">
        <f t="shared" si="7"/>
        <v>3.0121282825663247</v>
      </c>
      <c r="F322">
        <v>37.700000000000003</v>
      </c>
      <c r="G322">
        <v>1028.32</v>
      </c>
      <c r="H322" s="36">
        <v>-0.60968365000000002</v>
      </c>
      <c r="I322" s="36">
        <v>0.46572254999999996</v>
      </c>
    </row>
    <row r="323" spans="1:9" hidden="1" x14ac:dyDescent="0.2">
      <c r="A323">
        <v>2010</v>
      </c>
      <c r="B323" t="s">
        <v>228</v>
      </c>
      <c r="D323">
        <f t="shared" si="6"/>
        <v>1.5774917998372253</v>
      </c>
      <c r="E323">
        <f t="shared" si="7"/>
        <v>3.0171502489990778</v>
      </c>
      <c r="F323">
        <v>37.799999999999997</v>
      </c>
      <c r="G323">
        <v>1040.28</v>
      </c>
      <c r="H323" s="36">
        <v>-0.60968365000000002</v>
      </c>
      <c r="I323" s="36">
        <v>0.46572254999999996</v>
      </c>
    </row>
    <row r="324" spans="1:9" hidden="1" x14ac:dyDescent="0.2">
      <c r="A324">
        <v>2011</v>
      </c>
      <c r="B324" t="s">
        <v>228</v>
      </c>
      <c r="D324">
        <f t="shared" si="6"/>
        <v>1.5820633629117087</v>
      </c>
      <c r="E324">
        <f t="shared" si="7"/>
        <v>3.0302596005918394</v>
      </c>
      <c r="F324">
        <v>38.200000000000003</v>
      </c>
      <c r="G324">
        <v>1072.1600000000001</v>
      </c>
      <c r="H324" s="36">
        <v>-0.60968365000000002</v>
      </c>
      <c r="I324" s="36">
        <v>0.46572254999999996</v>
      </c>
    </row>
    <row r="325" spans="1:9" hidden="1" x14ac:dyDescent="0.2">
      <c r="A325">
        <v>2012</v>
      </c>
      <c r="B325" t="s">
        <v>228</v>
      </c>
      <c r="D325">
        <f t="shared" si="6"/>
        <v>1.5865873046717549</v>
      </c>
      <c r="E325">
        <f t="shared" si="7"/>
        <v>3.048678697457281</v>
      </c>
      <c r="F325">
        <v>38.6</v>
      </c>
      <c r="G325">
        <v>1118.6099999999999</v>
      </c>
      <c r="H325" s="36">
        <v>-0.60968365000000002</v>
      </c>
      <c r="I325" s="36">
        <v>0.46572254999999996</v>
      </c>
    </row>
    <row r="326" spans="1:9" hidden="1" x14ac:dyDescent="0.2">
      <c r="A326">
        <v>2013</v>
      </c>
      <c r="B326" t="s">
        <v>228</v>
      </c>
      <c r="D326">
        <f t="shared" si="6"/>
        <v>1.5809249756756194</v>
      </c>
      <c r="E326">
        <f t="shared" si="7"/>
        <v>3.0523822459264549</v>
      </c>
      <c r="F326">
        <v>38.1</v>
      </c>
      <c r="G326">
        <v>1128.19</v>
      </c>
      <c r="H326" s="36">
        <v>-0.60968365000000002</v>
      </c>
      <c r="I326" s="36">
        <v>0.46572254999999996</v>
      </c>
    </row>
    <row r="327" spans="1:9" hidden="1" x14ac:dyDescent="0.2">
      <c r="A327">
        <v>2014</v>
      </c>
      <c r="B327" t="s">
        <v>228</v>
      </c>
      <c r="D327">
        <f t="shared" si="6"/>
        <v>1.5774917998372253</v>
      </c>
      <c r="E327">
        <f t="shared" si="7"/>
        <v>3.0663520195255112</v>
      </c>
      <c r="F327">
        <v>37.799999999999997</v>
      </c>
      <c r="G327">
        <v>1165.07</v>
      </c>
      <c r="H327" s="36">
        <v>-0.60968365000000002</v>
      </c>
      <c r="I327" s="36">
        <v>0.46572254999999996</v>
      </c>
    </row>
    <row r="328" spans="1:9" hidden="1" x14ac:dyDescent="0.2">
      <c r="A328">
        <v>2015</v>
      </c>
      <c r="B328" t="s">
        <v>228</v>
      </c>
      <c r="D328">
        <f t="shared" si="6"/>
        <v>1.5809249756756194</v>
      </c>
      <c r="E328">
        <f t="shared" si="7"/>
        <v>3.0724668068103278</v>
      </c>
      <c r="F328">
        <v>38.1</v>
      </c>
      <c r="G328">
        <v>1181.5899999999999</v>
      </c>
      <c r="H328" s="36">
        <v>-0.60968365000000002</v>
      </c>
      <c r="I328" s="36">
        <v>0.46572254999999996</v>
      </c>
    </row>
    <row r="329" spans="1:9" hidden="1" x14ac:dyDescent="0.2">
      <c r="A329">
        <v>2016</v>
      </c>
      <c r="B329" t="s">
        <v>228</v>
      </c>
      <c r="D329">
        <f t="shared" si="6"/>
        <v>1.5797835966168101</v>
      </c>
      <c r="E329">
        <f t="shared" si="7"/>
        <v>3.0792753329929861</v>
      </c>
      <c r="F329">
        <v>38</v>
      </c>
      <c r="G329">
        <v>1200.26</v>
      </c>
      <c r="H329" s="36">
        <v>-0.60968365000000002</v>
      </c>
      <c r="I329" s="36">
        <v>0.46572254999999996</v>
      </c>
    </row>
    <row r="330" spans="1:9" hidden="1" x14ac:dyDescent="0.2">
      <c r="A330">
        <v>2017</v>
      </c>
      <c r="B330" t="s">
        <v>228</v>
      </c>
      <c r="D330">
        <f t="shared" si="6"/>
        <v>1.5751878449276611</v>
      </c>
      <c r="E330">
        <f t="shared" si="7"/>
        <v>3.0793838695307101</v>
      </c>
      <c r="F330">
        <v>37.6</v>
      </c>
      <c r="G330">
        <v>1200.56</v>
      </c>
      <c r="H330" s="36">
        <v>-0.60968365000000002</v>
      </c>
      <c r="I330" s="36">
        <v>0.46572254999999996</v>
      </c>
    </row>
    <row r="331" spans="1:9" x14ac:dyDescent="0.2">
      <c r="A331">
        <v>2018</v>
      </c>
      <c r="B331" t="s">
        <v>228</v>
      </c>
      <c r="C331">
        <f>F331/951.4</f>
        <v>4.0151355896573475E-2</v>
      </c>
      <c r="D331">
        <f t="shared" si="6"/>
        <v>1.5820633629117087</v>
      </c>
      <c r="E331">
        <f t="shared" si="7"/>
        <v>3.0894812026874368</v>
      </c>
      <c r="F331">
        <v>38.200000000000003</v>
      </c>
      <c r="G331">
        <v>1228.8</v>
      </c>
      <c r="H331" s="36">
        <v>-0.60968365000000002</v>
      </c>
      <c r="I331" s="36">
        <v>0.46572254999999996</v>
      </c>
    </row>
    <row r="332" spans="1:9" hidden="1" x14ac:dyDescent="0.2">
      <c r="A332">
        <v>1997</v>
      </c>
      <c r="B332" t="s">
        <v>229</v>
      </c>
      <c r="F332">
        <v>34.200000000000003</v>
      </c>
      <c r="G332">
        <v>597.82000000000005</v>
      </c>
    </row>
    <row r="333" spans="1:9" hidden="1" x14ac:dyDescent="0.2">
      <c r="A333">
        <v>1998</v>
      </c>
      <c r="B333" t="s">
        <v>229</v>
      </c>
      <c r="F333">
        <v>33.799999999999997</v>
      </c>
      <c r="G333">
        <v>598.54</v>
      </c>
    </row>
    <row r="334" spans="1:9" hidden="1" x14ac:dyDescent="0.2">
      <c r="A334">
        <v>1999</v>
      </c>
      <c r="B334" t="s">
        <v>229</v>
      </c>
      <c r="F334">
        <v>34.4</v>
      </c>
      <c r="G334">
        <v>614.52</v>
      </c>
    </row>
    <row r="335" spans="1:9" hidden="1" x14ac:dyDescent="0.2">
      <c r="A335">
        <v>2000</v>
      </c>
      <c r="B335" t="s">
        <v>229</v>
      </c>
      <c r="F335">
        <v>34.299999999999997</v>
      </c>
      <c r="G335">
        <v>624.41</v>
      </c>
    </row>
    <row r="336" spans="1:9" hidden="1" x14ac:dyDescent="0.2">
      <c r="A336">
        <v>2001</v>
      </c>
      <c r="B336" t="s">
        <v>229</v>
      </c>
      <c r="F336">
        <v>34.200000000000003</v>
      </c>
      <c r="G336">
        <v>658.33</v>
      </c>
    </row>
    <row r="337" spans="1:7" hidden="1" x14ac:dyDescent="0.2">
      <c r="A337">
        <v>2002</v>
      </c>
      <c r="B337" t="s">
        <v>229</v>
      </c>
      <c r="F337">
        <v>33.700000000000003</v>
      </c>
      <c r="G337">
        <v>684.25</v>
      </c>
    </row>
    <row r="338" spans="1:7" hidden="1" x14ac:dyDescent="0.2">
      <c r="A338">
        <v>2003</v>
      </c>
      <c r="B338" t="s">
        <v>229</v>
      </c>
      <c r="F338">
        <v>33.299999999999997</v>
      </c>
      <c r="G338">
        <v>696.97</v>
      </c>
    </row>
    <row r="339" spans="1:7" hidden="1" x14ac:dyDescent="0.2">
      <c r="A339">
        <v>2004</v>
      </c>
      <c r="B339" t="s">
        <v>229</v>
      </c>
      <c r="F339">
        <v>33.4</v>
      </c>
      <c r="G339">
        <v>734.05</v>
      </c>
    </row>
    <row r="340" spans="1:7" hidden="1" x14ac:dyDescent="0.2">
      <c r="A340">
        <v>2005</v>
      </c>
      <c r="B340" t="s">
        <v>229</v>
      </c>
      <c r="F340">
        <v>33.5</v>
      </c>
      <c r="G340">
        <v>747.56</v>
      </c>
    </row>
    <row r="341" spans="1:7" hidden="1" x14ac:dyDescent="0.2">
      <c r="A341">
        <v>2006</v>
      </c>
      <c r="B341" t="s">
        <v>229</v>
      </c>
      <c r="F341">
        <v>33.700000000000003</v>
      </c>
      <c r="G341">
        <v>773.41</v>
      </c>
    </row>
    <row r="342" spans="1:7" hidden="1" x14ac:dyDescent="0.2">
      <c r="A342">
        <v>2007</v>
      </c>
      <c r="B342" t="s">
        <v>229</v>
      </c>
      <c r="F342">
        <v>34.200000000000003</v>
      </c>
      <c r="G342">
        <v>815.68</v>
      </c>
    </row>
    <row r="343" spans="1:7" hidden="1" x14ac:dyDescent="0.2">
      <c r="A343">
        <v>2008</v>
      </c>
      <c r="B343" t="s">
        <v>229</v>
      </c>
      <c r="F343">
        <v>34</v>
      </c>
      <c r="G343">
        <v>834.13</v>
      </c>
    </row>
    <row r="344" spans="1:7" hidden="1" x14ac:dyDescent="0.2">
      <c r="A344">
        <v>2009</v>
      </c>
      <c r="B344" t="s">
        <v>229</v>
      </c>
      <c r="F344">
        <v>33.700000000000003</v>
      </c>
      <c r="G344">
        <v>871.49</v>
      </c>
    </row>
    <row r="345" spans="1:7" hidden="1" x14ac:dyDescent="0.2">
      <c r="A345">
        <v>2010</v>
      </c>
      <c r="B345" t="s">
        <v>229</v>
      </c>
      <c r="F345">
        <v>33.5</v>
      </c>
      <c r="G345">
        <v>876.68</v>
      </c>
    </row>
    <row r="346" spans="1:7" hidden="1" x14ac:dyDescent="0.2">
      <c r="A346">
        <v>2011</v>
      </c>
      <c r="B346" t="s">
        <v>229</v>
      </c>
      <c r="F346">
        <v>33.700000000000003</v>
      </c>
      <c r="G346">
        <v>901.07</v>
      </c>
    </row>
    <row r="347" spans="1:7" hidden="1" x14ac:dyDescent="0.2">
      <c r="A347">
        <v>2012</v>
      </c>
      <c r="B347" t="s">
        <v>229</v>
      </c>
      <c r="F347">
        <v>34.1</v>
      </c>
      <c r="G347">
        <v>919.94</v>
      </c>
    </row>
    <row r="348" spans="1:7" hidden="1" x14ac:dyDescent="0.2">
      <c r="A348">
        <v>2013</v>
      </c>
      <c r="B348" t="s">
        <v>229</v>
      </c>
      <c r="F348">
        <v>33.799999999999997</v>
      </c>
      <c r="G348">
        <v>945.53</v>
      </c>
    </row>
    <row r="349" spans="1:7" hidden="1" x14ac:dyDescent="0.2">
      <c r="A349">
        <v>2014</v>
      </c>
      <c r="B349" t="s">
        <v>229</v>
      </c>
      <c r="F349">
        <v>33.299999999999997</v>
      </c>
      <c r="G349">
        <v>953.17</v>
      </c>
    </row>
    <row r="350" spans="1:7" hidden="1" x14ac:dyDescent="0.2">
      <c r="A350">
        <v>2015</v>
      </c>
      <c r="B350" t="s">
        <v>229</v>
      </c>
      <c r="F350">
        <v>33.6</v>
      </c>
      <c r="G350">
        <v>981.19</v>
      </c>
    </row>
    <row r="351" spans="1:7" hidden="1" x14ac:dyDescent="0.2">
      <c r="A351">
        <v>2016</v>
      </c>
      <c r="B351" t="s">
        <v>229</v>
      </c>
      <c r="F351">
        <v>33.700000000000003</v>
      </c>
      <c r="G351">
        <v>991.84</v>
      </c>
    </row>
    <row r="352" spans="1:7" hidden="1" x14ac:dyDescent="0.2">
      <c r="A352">
        <v>2017</v>
      </c>
      <c r="B352" t="s">
        <v>229</v>
      </c>
      <c r="F352">
        <v>33.799999999999997</v>
      </c>
      <c r="G352">
        <v>1012.77</v>
      </c>
    </row>
    <row r="353" spans="1:9" hidden="1" x14ac:dyDescent="0.2">
      <c r="A353">
        <v>2018</v>
      </c>
      <c r="B353" t="s">
        <v>229</v>
      </c>
      <c r="F353">
        <v>34.1</v>
      </c>
      <c r="G353">
        <v>1020.81</v>
      </c>
    </row>
    <row r="354" spans="1:9" hidden="1" x14ac:dyDescent="0.2">
      <c r="A354">
        <v>1997</v>
      </c>
      <c r="B354" t="s">
        <v>230</v>
      </c>
      <c r="D354">
        <f t="shared" ref="D354:D417" si="8">LOG(F354)</f>
        <v>1.5024271199844328</v>
      </c>
      <c r="E354">
        <f t="shared" ref="E354:E417" si="9">LOG(G354)</f>
        <v>2.8241974507893968</v>
      </c>
      <c r="F354">
        <v>31.8</v>
      </c>
      <c r="G354">
        <v>667.11</v>
      </c>
      <c r="H354" s="36">
        <v>-0.66646720000000004</v>
      </c>
      <c r="I354">
        <v>-0.75607385000000005</v>
      </c>
    </row>
    <row r="355" spans="1:9" hidden="1" x14ac:dyDescent="0.2">
      <c r="A355">
        <v>1998</v>
      </c>
      <c r="B355" t="s">
        <v>230</v>
      </c>
      <c r="D355">
        <f t="shared" si="8"/>
        <v>1.5010592622177514</v>
      </c>
      <c r="E355">
        <f t="shared" si="9"/>
        <v>2.8255818905391861</v>
      </c>
      <c r="F355">
        <v>31.7</v>
      </c>
      <c r="G355">
        <v>669.24</v>
      </c>
      <c r="H355" s="36">
        <v>-0.66646720000000004</v>
      </c>
      <c r="I355">
        <v>-0.75607385000000005</v>
      </c>
    </row>
    <row r="356" spans="1:9" hidden="1" x14ac:dyDescent="0.2">
      <c r="A356">
        <v>1999</v>
      </c>
      <c r="B356" t="s">
        <v>230</v>
      </c>
      <c r="D356">
        <f t="shared" si="8"/>
        <v>1.5092025223311027</v>
      </c>
      <c r="E356">
        <f t="shared" si="9"/>
        <v>2.849370268783618</v>
      </c>
      <c r="F356">
        <v>32.299999999999997</v>
      </c>
      <c r="G356">
        <v>706.92</v>
      </c>
      <c r="H356" s="36">
        <v>-0.66646720000000004</v>
      </c>
      <c r="I356">
        <v>-0.75607385000000005</v>
      </c>
    </row>
    <row r="357" spans="1:9" hidden="1" x14ac:dyDescent="0.2">
      <c r="A357">
        <v>2000</v>
      </c>
      <c r="B357" t="s">
        <v>230</v>
      </c>
      <c r="D357">
        <f t="shared" si="8"/>
        <v>1.5171958979499742</v>
      </c>
      <c r="E357">
        <f t="shared" si="9"/>
        <v>2.871876368673786</v>
      </c>
      <c r="F357">
        <v>32.9</v>
      </c>
      <c r="G357">
        <v>744.52</v>
      </c>
      <c r="H357" s="36">
        <v>-0.66646720000000004</v>
      </c>
      <c r="I357">
        <v>-0.75607385000000005</v>
      </c>
    </row>
    <row r="358" spans="1:9" hidden="1" x14ac:dyDescent="0.2">
      <c r="A358">
        <v>2001</v>
      </c>
      <c r="B358" t="s">
        <v>230</v>
      </c>
      <c r="D358">
        <f t="shared" si="8"/>
        <v>1.5171958979499742</v>
      </c>
      <c r="E358">
        <f t="shared" si="9"/>
        <v>2.8872458535054468</v>
      </c>
      <c r="F358">
        <v>32.9</v>
      </c>
      <c r="G358">
        <v>771.34</v>
      </c>
      <c r="H358" s="36">
        <v>-0.66646720000000004</v>
      </c>
      <c r="I358">
        <v>-0.75607385000000005</v>
      </c>
    </row>
    <row r="359" spans="1:9" hidden="1" x14ac:dyDescent="0.2">
      <c r="A359">
        <v>2002</v>
      </c>
      <c r="B359" t="s">
        <v>230</v>
      </c>
      <c r="D359">
        <f t="shared" si="8"/>
        <v>1.5171958979499742</v>
      </c>
      <c r="E359">
        <f t="shared" si="9"/>
        <v>2.918025091650768</v>
      </c>
      <c r="F359">
        <v>32.9</v>
      </c>
      <c r="G359">
        <v>827.99</v>
      </c>
      <c r="H359" s="36">
        <v>-0.66646720000000004</v>
      </c>
      <c r="I359">
        <v>-0.75607385000000005</v>
      </c>
    </row>
    <row r="360" spans="1:9" hidden="1" x14ac:dyDescent="0.2">
      <c r="A360">
        <v>2003</v>
      </c>
      <c r="B360" t="s">
        <v>230</v>
      </c>
      <c r="D360">
        <f t="shared" si="8"/>
        <v>1.510545010206612</v>
      </c>
      <c r="E360">
        <f t="shared" si="9"/>
        <v>2.9286313726539781</v>
      </c>
      <c r="F360">
        <v>32.4</v>
      </c>
      <c r="G360">
        <v>848.46</v>
      </c>
      <c r="H360" s="36">
        <v>-0.66646720000000004</v>
      </c>
      <c r="I360">
        <v>-0.75607385000000005</v>
      </c>
    </row>
    <row r="361" spans="1:9" hidden="1" x14ac:dyDescent="0.2">
      <c r="A361">
        <v>2004</v>
      </c>
      <c r="B361" t="s">
        <v>230</v>
      </c>
      <c r="D361">
        <f t="shared" si="8"/>
        <v>1.5171958979499742</v>
      </c>
      <c r="E361">
        <f t="shared" si="9"/>
        <v>2.9481683617271317</v>
      </c>
      <c r="F361">
        <v>32.9</v>
      </c>
      <c r="G361">
        <v>887.5</v>
      </c>
      <c r="H361" s="36">
        <v>-0.66646720000000004</v>
      </c>
      <c r="I361">
        <v>-0.75607385000000005</v>
      </c>
    </row>
    <row r="362" spans="1:9" hidden="1" x14ac:dyDescent="0.2">
      <c r="A362">
        <v>2005</v>
      </c>
      <c r="B362" t="s">
        <v>230</v>
      </c>
      <c r="D362">
        <f t="shared" si="8"/>
        <v>1.5185139398778875</v>
      </c>
      <c r="E362">
        <f t="shared" si="9"/>
        <v>2.9519346273810516</v>
      </c>
      <c r="F362">
        <v>33</v>
      </c>
      <c r="G362">
        <v>895.23</v>
      </c>
      <c r="H362" s="36">
        <v>-0.66646720000000004</v>
      </c>
      <c r="I362">
        <v>-0.75607385000000005</v>
      </c>
    </row>
    <row r="363" spans="1:9" hidden="1" x14ac:dyDescent="0.2">
      <c r="A363">
        <v>2006</v>
      </c>
      <c r="B363" t="s">
        <v>230</v>
      </c>
      <c r="D363">
        <f t="shared" si="8"/>
        <v>1.5224442335063197</v>
      </c>
      <c r="E363">
        <f t="shared" si="9"/>
        <v>2.9741569277806272</v>
      </c>
      <c r="F363">
        <v>33.299999999999997</v>
      </c>
      <c r="G363">
        <v>942.23</v>
      </c>
      <c r="H363" s="36">
        <v>-0.66646720000000004</v>
      </c>
      <c r="I363">
        <v>-0.75607385000000005</v>
      </c>
    </row>
    <row r="364" spans="1:9" hidden="1" x14ac:dyDescent="0.2">
      <c r="A364">
        <v>2007</v>
      </c>
      <c r="B364" t="s">
        <v>230</v>
      </c>
      <c r="D364">
        <f t="shared" si="8"/>
        <v>1.5289167002776547</v>
      </c>
      <c r="E364">
        <f t="shared" si="9"/>
        <v>2.9949986404427413</v>
      </c>
      <c r="F364">
        <v>33.799999999999997</v>
      </c>
      <c r="G364">
        <v>988.55</v>
      </c>
      <c r="H364" s="36">
        <v>-0.66646720000000004</v>
      </c>
      <c r="I364">
        <v>-0.75607385000000005</v>
      </c>
    </row>
    <row r="365" spans="1:9" hidden="1" x14ac:dyDescent="0.2">
      <c r="A365">
        <v>2008</v>
      </c>
      <c r="B365" t="s">
        <v>230</v>
      </c>
      <c r="D365">
        <f t="shared" si="8"/>
        <v>1.5224442335063197</v>
      </c>
      <c r="E365">
        <f t="shared" si="9"/>
        <v>3.007645378232457</v>
      </c>
      <c r="F365">
        <v>33.299999999999997</v>
      </c>
      <c r="G365">
        <v>1017.76</v>
      </c>
      <c r="H365" s="36">
        <v>-0.66646720000000004</v>
      </c>
      <c r="I365">
        <v>-0.75607385000000005</v>
      </c>
    </row>
    <row r="366" spans="1:9" hidden="1" x14ac:dyDescent="0.2">
      <c r="A366">
        <v>2009</v>
      </c>
      <c r="B366" t="s">
        <v>230</v>
      </c>
      <c r="D366">
        <f t="shared" si="8"/>
        <v>1.5237464668115646</v>
      </c>
      <c r="E366">
        <f t="shared" si="9"/>
        <v>3.0331703431200445</v>
      </c>
      <c r="F366">
        <v>33.4</v>
      </c>
      <c r="G366">
        <v>1079.3699999999999</v>
      </c>
      <c r="H366" s="36">
        <v>-0.66646720000000004</v>
      </c>
      <c r="I366">
        <v>-0.75607385000000005</v>
      </c>
    </row>
    <row r="367" spans="1:9" hidden="1" x14ac:dyDescent="0.2">
      <c r="A367">
        <v>2010</v>
      </c>
      <c r="B367" t="s">
        <v>230</v>
      </c>
      <c r="D367">
        <f t="shared" si="8"/>
        <v>1.5198279937757189</v>
      </c>
      <c r="E367">
        <f t="shared" si="9"/>
        <v>3.0377769795487972</v>
      </c>
      <c r="F367">
        <v>33.1</v>
      </c>
      <c r="G367">
        <v>1090.8800000000001</v>
      </c>
      <c r="H367" s="36">
        <v>-0.66646720000000004</v>
      </c>
      <c r="I367">
        <v>-0.75607385000000005</v>
      </c>
    </row>
    <row r="368" spans="1:9" hidden="1" x14ac:dyDescent="0.2">
      <c r="A368">
        <v>2011</v>
      </c>
      <c r="B368" t="s">
        <v>230</v>
      </c>
      <c r="D368">
        <f t="shared" si="8"/>
        <v>1.5289167002776547</v>
      </c>
      <c r="E368">
        <f t="shared" si="9"/>
        <v>3.051503676425162</v>
      </c>
      <c r="F368">
        <v>33.799999999999997</v>
      </c>
      <c r="G368">
        <v>1125.9100000000001</v>
      </c>
      <c r="H368" s="36">
        <v>-0.66646720000000004</v>
      </c>
      <c r="I368">
        <v>-0.75607385000000005</v>
      </c>
    </row>
    <row r="369" spans="1:9" hidden="1" x14ac:dyDescent="0.2">
      <c r="A369">
        <v>2012</v>
      </c>
      <c r="B369" t="s">
        <v>230</v>
      </c>
      <c r="D369">
        <f t="shared" si="8"/>
        <v>1.5314789170422551</v>
      </c>
      <c r="E369">
        <f t="shared" si="9"/>
        <v>3.0591201887146897</v>
      </c>
      <c r="F369">
        <v>34</v>
      </c>
      <c r="G369">
        <v>1145.83</v>
      </c>
      <c r="H369" s="36">
        <v>-0.66646720000000004</v>
      </c>
      <c r="I369">
        <v>-0.75607385000000005</v>
      </c>
    </row>
    <row r="370" spans="1:9" hidden="1" x14ac:dyDescent="0.2">
      <c r="A370">
        <v>2013</v>
      </c>
      <c r="B370" t="s">
        <v>230</v>
      </c>
      <c r="D370">
        <f t="shared" si="8"/>
        <v>1.5289167002776547</v>
      </c>
      <c r="E370">
        <f t="shared" si="9"/>
        <v>3.0626271033889645</v>
      </c>
      <c r="F370">
        <v>33.799999999999997</v>
      </c>
      <c r="G370">
        <v>1155.1199999999999</v>
      </c>
      <c r="H370" s="36">
        <v>-0.66646720000000004</v>
      </c>
      <c r="I370">
        <v>-0.75607385000000005</v>
      </c>
    </row>
    <row r="371" spans="1:9" hidden="1" x14ac:dyDescent="0.2">
      <c r="A371">
        <v>2014</v>
      </c>
      <c r="B371" t="s">
        <v>230</v>
      </c>
      <c r="D371">
        <f t="shared" si="8"/>
        <v>1.5276299008713388</v>
      </c>
      <c r="E371">
        <f t="shared" si="9"/>
        <v>3.0763527602770564</v>
      </c>
      <c r="F371">
        <v>33.700000000000003</v>
      </c>
      <c r="G371">
        <v>1192.21</v>
      </c>
      <c r="H371" s="36">
        <v>-0.66646720000000004</v>
      </c>
      <c r="I371">
        <v>-0.75607385000000005</v>
      </c>
    </row>
    <row r="372" spans="1:9" hidden="1" x14ac:dyDescent="0.2">
      <c r="A372">
        <v>2015</v>
      </c>
      <c r="B372" t="s">
        <v>230</v>
      </c>
      <c r="D372">
        <f t="shared" si="8"/>
        <v>1.5263392773898441</v>
      </c>
      <c r="E372">
        <f t="shared" si="9"/>
        <v>3.0785619350469511</v>
      </c>
      <c r="F372">
        <v>33.6</v>
      </c>
      <c r="G372">
        <v>1198.29</v>
      </c>
      <c r="H372" s="36">
        <v>-0.66646720000000004</v>
      </c>
      <c r="I372">
        <v>-0.75607385000000005</v>
      </c>
    </row>
    <row r="373" spans="1:9" hidden="1" x14ac:dyDescent="0.2">
      <c r="A373">
        <v>2016</v>
      </c>
      <c r="B373" t="s">
        <v>230</v>
      </c>
      <c r="D373">
        <f t="shared" si="8"/>
        <v>1.5237464668115646</v>
      </c>
      <c r="E373">
        <f t="shared" si="9"/>
        <v>3.08429022853693</v>
      </c>
      <c r="F373">
        <v>33.4</v>
      </c>
      <c r="G373">
        <v>1214.2</v>
      </c>
      <c r="H373" s="36">
        <v>-0.66646720000000004</v>
      </c>
      <c r="I373">
        <v>-0.75607385000000005</v>
      </c>
    </row>
    <row r="374" spans="1:9" hidden="1" x14ac:dyDescent="0.2">
      <c r="A374">
        <v>2017</v>
      </c>
      <c r="B374" t="s">
        <v>230</v>
      </c>
      <c r="D374">
        <f t="shared" si="8"/>
        <v>1.5224442335063197</v>
      </c>
      <c r="E374">
        <f t="shared" si="9"/>
        <v>3.0915544132701145</v>
      </c>
      <c r="F374">
        <v>33.299999999999997</v>
      </c>
      <c r="G374">
        <v>1234.68</v>
      </c>
      <c r="H374" s="36">
        <v>-0.66646720000000004</v>
      </c>
      <c r="I374">
        <v>-0.75607385000000005</v>
      </c>
    </row>
    <row r="375" spans="1:9" x14ac:dyDescent="0.2">
      <c r="A375">
        <v>2018</v>
      </c>
      <c r="B375" t="s">
        <v>230</v>
      </c>
      <c r="C375">
        <f>F375/951.4</f>
        <v>3.5631700651671219E-2</v>
      </c>
      <c r="D375">
        <f t="shared" si="8"/>
        <v>1.5301996982030821</v>
      </c>
      <c r="E375">
        <f t="shared" si="9"/>
        <v>3.094261442720502</v>
      </c>
      <c r="F375">
        <v>33.9</v>
      </c>
      <c r="G375">
        <v>1242.4000000000001</v>
      </c>
      <c r="H375" s="36">
        <v>-0.66646720000000004</v>
      </c>
      <c r="I375">
        <v>-0.75607385000000005</v>
      </c>
    </row>
    <row r="376" spans="1:9" hidden="1" x14ac:dyDescent="0.2">
      <c r="A376">
        <v>1997</v>
      </c>
      <c r="B376" t="s">
        <v>231</v>
      </c>
      <c r="D376">
        <f t="shared" si="8"/>
        <v>1.6031443726201824</v>
      </c>
      <c r="E376">
        <f t="shared" si="9"/>
        <v>2.8929956635286675</v>
      </c>
      <c r="F376">
        <v>40.1</v>
      </c>
      <c r="G376">
        <v>781.62</v>
      </c>
      <c r="H376" s="36">
        <v>-0.66646720000000004</v>
      </c>
      <c r="I376">
        <v>-0.75607385000000005</v>
      </c>
    </row>
    <row r="377" spans="1:9" hidden="1" x14ac:dyDescent="0.2">
      <c r="A377">
        <v>1998</v>
      </c>
      <c r="B377" t="s">
        <v>231</v>
      </c>
      <c r="D377">
        <f t="shared" si="8"/>
        <v>1.5965970956264601</v>
      </c>
      <c r="E377">
        <f t="shared" si="9"/>
        <v>2.8758538509688414</v>
      </c>
      <c r="F377">
        <v>39.5</v>
      </c>
      <c r="G377">
        <v>751.37</v>
      </c>
      <c r="H377" s="36">
        <v>-0.66646720000000004</v>
      </c>
      <c r="I377">
        <v>-0.75607385000000005</v>
      </c>
    </row>
    <row r="378" spans="1:9" hidden="1" x14ac:dyDescent="0.2">
      <c r="A378">
        <v>1999</v>
      </c>
      <c r="B378" t="s">
        <v>231</v>
      </c>
      <c r="D378">
        <f t="shared" si="8"/>
        <v>1.6138418218760693</v>
      </c>
      <c r="E378">
        <f t="shared" si="9"/>
        <v>2.9183920981401612</v>
      </c>
      <c r="F378">
        <v>41.1</v>
      </c>
      <c r="G378">
        <v>828.69</v>
      </c>
      <c r="H378" s="36">
        <v>-0.66646720000000004</v>
      </c>
      <c r="I378">
        <v>-0.75607385000000005</v>
      </c>
    </row>
    <row r="379" spans="1:9" hidden="1" x14ac:dyDescent="0.2">
      <c r="A379">
        <v>2000</v>
      </c>
      <c r="B379" t="s">
        <v>231</v>
      </c>
      <c r="D379">
        <f t="shared" si="8"/>
        <v>1.6031443726201824</v>
      </c>
      <c r="E379">
        <f t="shared" si="9"/>
        <v>2.9188216259464448</v>
      </c>
      <c r="F379">
        <v>40.1</v>
      </c>
      <c r="G379">
        <v>829.51</v>
      </c>
      <c r="H379" s="36">
        <v>-0.66646720000000004</v>
      </c>
      <c r="I379">
        <v>-0.75607385000000005</v>
      </c>
    </row>
    <row r="380" spans="1:9" hidden="1" x14ac:dyDescent="0.2">
      <c r="A380">
        <v>2001</v>
      </c>
      <c r="B380" t="s">
        <v>231</v>
      </c>
      <c r="D380">
        <f t="shared" si="8"/>
        <v>1.5987905067631152</v>
      </c>
      <c r="E380">
        <f t="shared" si="9"/>
        <v>2.9405164849325671</v>
      </c>
      <c r="F380">
        <v>39.700000000000003</v>
      </c>
      <c r="G380">
        <v>872</v>
      </c>
      <c r="H380" s="36">
        <v>-0.66646720000000004</v>
      </c>
      <c r="I380">
        <v>-0.75607385000000005</v>
      </c>
    </row>
    <row r="381" spans="1:9" hidden="1" x14ac:dyDescent="0.2">
      <c r="A381">
        <v>2002</v>
      </c>
      <c r="B381" t="s">
        <v>231</v>
      </c>
      <c r="D381">
        <f t="shared" si="8"/>
        <v>1.5943925503754266</v>
      </c>
      <c r="E381">
        <f t="shared" si="9"/>
        <v>2.9535857458757988</v>
      </c>
      <c r="F381">
        <v>39.299999999999997</v>
      </c>
      <c r="G381">
        <v>898.64</v>
      </c>
      <c r="H381" s="36">
        <v>-0.66646720000000004</v>
      </c>
      <c r="I381">
        <v>-0.75607385000000005</v>
      </c>
    </row>
    <row r="382" spans="1:9" hidden="1" x14ac:dyDescent="0.2">
      <c r="A382">
        <v>2003</v>
      </c>
      <c r="B382" t="s">
        <v>231</v>
      </c>
      <c r="D382">
        <f t="shared" si="8"/>
        <v>1.5809249756756194</v>
      </c>
      <c r="E382">
        <f t="shared" si="9"/>
        <v>2.9620992976945759</v>
      </c>
      <c r="F382">
        <v>38.1</v>
      </c>
      <c r="G382">
        <v>916.43</v>
      </c>
      <c r="H382" s="36">
        <v>-0.66646720000000004</v>
      </c>
      <c r="I382">
        <v>-0.75607385000000005</v>
      </c>
    </row>
    <row r="383" spans="1:9" hidden="1" x14ac:dyDescent="0.2">
      <c r="A383">
        <v>2004</v>
      </c>
      <c r="B383" t="s">
        <v>231</v>
      </c>
      <c r="D383">
        <f t="shared" si="8"/>
        <v>1.5831987739686226</v>
      </c>
      <c r="E383">
        <f t="shared" si="9"/>
        <v>3.0031200289775462</v>
      </c>
      <c r="F383">
        <v>38.299999999999997</v>
      </c>
      <c r="G383">
        <v>1007.21</v>
      </c>
      <c r="H383" s="36">
        <v>-0.66646720000000004</v>
      </c>
      <c r="I383">
        <v>-0.75607385000000005</v>
      </c>
    </row>
    <row r="384" spans="1:9" hidden="1" x14ac:dyDescent="0.2">
      <c r="A384">
        <v>2005</v>
      </c>
      <c r="B384" t="s">
        <v>231</v>
      </c>
      <c r="D384">
        <f t="shared" si="8"/>
        <v>1.5774917998372253</v>
      </c>
      <c r="E384">
        <f t="shared" si="9"/>
        <v>2.9964897817596627</v>
      </c>
      <c r="F384">
        <v>37.799999999999997</v>
      </c>
      <c r="G384">
        <v>991.95</v>
      </c>
      <c r="H384" s="36">
        <v>-0.66646720000000004</v>
      </c>
      <c r="I384">
        <v>-0.75607385000000005</v>
      </c>
    </row>
    <row r="385" spans="1:9" hidden="1" x14ac:dyDescent="0.2">
      <c r="A385">
        <v>2006</v>
      </c>
      <c r="B385" t="s">
        <v>231</v>
      </c>
      <c r="D385">
        <f t="shared" si="8"/>
        <v>1.5763413502057928</v>
      </c>
      <c r="E385">
        <f t="shared" si="9"/>
        <v>3.0092213644883805</v>
      </c>
      <c r="F385">
        <v>37.700000000000003</v>
      </c>
      <c r="G385">
        <v>1021.46</v>
      </c>
      <c r="H385" s="36">
        <v>-0.66646720000000004</v>
      </c>
      <c r="I385">
        <v>-0.75607385000000005</v>
      </c>
    </row>
    <row r="386" spans="1:9" hidden="1" x14ac:dyDescent="0.2">
      <c r="A386">
        <v>2007</v>
      </c>
      <c r="B386" t="s">
        <v>231</v>
      </c>
      <c r="D386">
        <f t="shared" si="8"/>
        <v>1.5854607295085006</v>
      </c>
      <c r="E386">
        <f t="shared" si="9"/>
        <v>3.0290914437796181</v>
      </c>
      <c r="F386">
        <v>38.5</v>
      </c>
      <c r="G386">
        <v>1069.28</v>
      </c>
      <c r="H386" s="36">
        <v>-0.66646720000000004</v>
      </c>
      <c r="I386">
        <v>-0.75607385000000005</v>
      </c>
    </row>
    <row r="387" spans="1:9" hidden="1" x14ac:dyDescent="0.2">
      <c r="A387">
        <v>2008</v>
      </c>
      <c r="B387" t="s">
        <v>231</v>
      </c>
      <c r="D387">
        <f t="shared" si="8"/>
        <v>1.5820633629117087</v>
      </c>
      <c r="E387">
        <f t="shared" si="9"/>
        <v>3.0427408514822609</v>
      </c>
      <c r="F387">
        <v>38.200000000000003</v>
      </c>
      <c r="G387">
        <v>1103.42</v>
      </c>
      <c r="H387" s="36">
        <v>-0.66646720000000004</v>
      </c>
      <c r="I387">
        <v>-0.75607385000000005</v>
      </c>
    </row>
    <row r="388" spans="1:9" hidden="1" x14ac:dyDescent="0.2">
      <c r="A388">
        <v>2009</v>
      </c>
      <c r="B388" t="s">
        <v>231</v>
      </c>
      <c r="D388">
        <f t="shared" si="8"/>
        <v>1.5774917998372253</v>
      </c>
      <c r="E388">
        <f t="shared" si="9"/>
        <v>3.056241474421248</v>
      </c>
      <c r="F388">
        <v>37.799999999999997</v>
      </c>
      <c r="G388">
        <v>1138.26</v>
      </c>
      <c r="H388" s="36">
        <v>-0.66646720000000004</v>
      </c>
      <c r="I388">
        <v>-0.75607385000000005</v>
      </c>
    </row>
    <row r="389" spans="1:9" hidden="1" x14ac:dyDescent="0.2">
      <c r="A389">
        <v>2010</v>
      </c>
      <c r="B389" t="s">
        <v>231</v>
      </c>
      <c r="D389">
        <f t="shared" si="8"/>
        <v>1.5717088318086876</v>
      </c>
      <c r="E389">
        <f t="shared" si="9"/>
        <v>3.0616371657634986</v>
      </c>
      <c r="F389">
        <v>37.299999999999997</v>
      </c>
      <c r="G389">
        <v>1152.49</v>
      </c>
      <c r="H389" s="36">
        <v>-0.66646720000000004</v>
      </c>
      <c r="I389">
        <v>-0.75607385000000005</v>
      </c>
    </row>
    <row r="390" spans="1:9" hidden="1" x14ac:dyDescent="0.2">
      <c r="A390">
        <v>2011</v>
      </c>
      <c r="B390" t="s">
        <v>231</v>
      </c>
      <c r="D390">
        <f t="shared" si="8"/>
        <v>1.5740312677277188</v>
      </c>
      <c r="E390">
        <f t="shared" si="9"/>
        <v>3.0767641981435907</v>
      </c>
      <c r="F390">
        <v>37.5</v>
      </c>
      <c r="G390">
        <v>1193.3399999999999</v>
      </c>
      <c r="H390" s="36">
        <v>-0.66646720000000004</v>
      </c>
      <c r="I390">
        <v>-0.75607385000000005</v>
      </c>
    </row>
    <row r="391" spans="1:9" hidden="1" x14ac:dyDescent="0.2">
      <c r="A391">
        <v>2012</v>
      </c>
      <c r="B391" t="s">
        <v>231</v>
      </c>
      <c r="D391">
        <f t="shared" si="8"/>
        <v>1.5820633629117087</v>
      </c>
      <c r="E391">
        <f t="shared" si="9"/>
        <v>3.0815597216410722</v>
      </c>
      <c r="F391">
        <v>38.200000000000003</v>
      </c>
      <c r="G391">
        <v>1206.5899999999999</v>
      </c>
      <c r="H391" s="36">
        <v>-0.66646720000000004</v>
      </c>
      <c r="I391">
        <v>-0.75607385000000005</v>
      </c>
    </row>
    <row r="392" spans="1:9" hidden="1" x14ac:dyDescent="0.2">
      <c r="A392">
        <v>2013</v>
      </c>
      <c r="B392" t="s">
        <v>231</v>
      </c>
      <c r="D392">
        <f t="shared" si="8"/>
        <v>1.5751878449276611</v>
      </c>
      <c r="E392">
        <f t="shared" si="9"/>
        <v>3.0986956304222502</v>
      </c>
      <c r="F392">
        <v>37.6</v>
      </c>
      <c r="G392">
        <v>1255.1500000000001</v>
      </c>
      <c r="H392" s="36">
        <v>-0.66646720000000004</v>
      </c>
      <c r="I392">
        <v>-0.75607385000000005</v>
      </c>
    </row>
    <row r="393" spans="1:9" hidden="1" x14ac:dyDescent="0.2">
      <c r="A393">
        <v>2014</v>
      </c>
      <c r="B393" t="s">
        <v>231</v>
      </c>
      <c r="D393">
        <f t="shared" si="8"/>
        <v>1.568201724066995</v>
      </c>
      <c r="E393">
        <f t="shared" si="9"/>
        <v>3.0988478481540693</v>
      </c>
      <c r="F393">
        <v>37</v>
      </c>
      <c r="G393">
        <v>1255.5899999999999</v>
      </c>
      <c r="H393" s="36">
        <v>-0.66646720000000004</v>
      </c>
      <c r="I393">
        <v>-0.75607385000000005</v>
      </c>
    </row>
    <row r="394" spans="1:9" hidden="1" x14ac:dyDescent="0.2">
      <c r="A394">
        <v>2015</v>
      </c>
      <c r="B394" t="s">
        <v>231</v>
      </c>
      <c r="D394">
        <f t="shared" si="8"/>
        <v>1.5717088318086876</v>
      </c>
      <c r="E394">
        <f t="shared" si="9"/>
        <v>3.1141904957546873</v>
      </c>
      <c r="F394">
        <v>37.299999999999997</v>
      </c>
      <c r="G394">
        <v>1300.74</v>
      </c>
      <c r="H394" s="36">
        <v>-0.66646720000000004</v>
      </c>
      <c r="I394">
        <v>-0.75607385000000005</v>
      </c>
    </row>
    <row r="395" spans="1:9" hidden="1" x14ac:dyDescent="0.2">
      <c r="A395">
        <v>2016</v>
      </c>
      <c r="B395" t="s">
        <v>231</v>
      </c>
      <c r="D395">
        <f t="shared" si="8"/>
        <v>1.5786392099680724</v>
      </c>
      <c r="E395">
        <f t="shared" si="9"/>
        <v>3.1307260647936777</v>
      </c>
      <c r="F395">
        <v>37.9</v>
      </c>
      <c r="G395">
        <v>1351.22</v>
      </c>
      <c r="H395" s="36">
        <v>-0.66646720000000004</v>
      </c>
      <c r="I395">
        <v>-0.75607385000000005</v>
      </c>
    </row>
    <row r="396" spans="1:9" hidden="1" x14ac:dyDescent="0.2">
      <c r="A396">
        <v>2017</v>
      </c>
      <c r="B396" t="s">
        <v>231</v>
      </c>
      <c r="D396">
        <f t="shared" si="8"/>
        <v>1.5797835966168101</v>
      </c>
      <c r="E396">
        <f t="shared" si="9"/>
        <v>3.1367459266777069</v>
      </c>
      <c r="F396">
        <v>38</v>
      </c>
      <c r="G396">
        <v>1370.08</v>
      </c>
      <c r="H396" s="36">
        <v>-0.66646720000000004</v>
      </c>
      <c r="I396">
        <v>-0.75607385000000005</v>
      </c>
    </row>
    <row r="397" spans="1:9" x14ac:dyDescent="0.2">
      <c r="A397">
        <v>2018</v>
      </c>
      <c r="B397" t="s">
        <v>231</v>
      </c>
      <c r="C397">
        <f>F397/951.4</f>
        <v>4.057178894261089E-2</v>
      </c>
      <c r="D397">
        <f t="shared" si="8"/>
        <v>1.5865873046717549</v>
      </c>
      <c r="E397">
        <f t="shared" si="9"/>
        <v>3.1388929373899117</v>
      </c>
      <c r="F397">
        <v>38.6</v>
      </c>
      <c r="G397">
        <v>1376.87</v>
      </c>
      <c r="H397" s="36">
        <v>-0.66646720000000004</v>
      </c>
      <c r="I397">
        <v>-0.75607385000000005</v>
      </c>
    </row>
    <row r="398" spans="1:9" hidden="1" x14ac:dyDescent="0.2">
      <c r="A398">
        <v>1997</v>
      </c>
      <c r="B398" t="s">
        <v>232</v>
      </c>
      <c r="D398">
        <f t="shared" si="8"/>
        <v>1.5224442335063197</v>
      </c>
      <c r="E398">
        <f t="shared" si="9"/>
        <v>2.7589572866612313</v>
      </c>
      <c r="F398">
        <v>33.299999999999997</v>
      </c>
      <c r="G398">
        <v>574.05999999999995</v>
      </c>
      <c r="H398" s="36">
        <v>-0.66646720000000004</v>
      </c>
      <c r="I398">
        <v>-0.75607385000000005</v>
      </c>
    </row>
    <row r="399" spans="1:9" hidden="1" x14ac:dyDescent="0.2">
      <c r="A399">
        <v>1998</v>
      </c>
      <c r="B399" t="s">
        <v>232</v>
      </c>
      <c r="D399">
        <f t="shared" si="8"/>
        <v>1.5198279937757189</v>
      </c>
      <c r="E399">
        <f t="shared" si="9"/>
        <v>2.7623559108670337</v>
      </c>
      <c r="F399">
        <v>33.1</v>
      </c>
      <c r="G399">
        <v>578.57000000000005</v>
      </c>
      <c r="H399" s="36">
        <v>-0.66646720000000004</v>
      </c>
      <c r="I399">
        <v>-0.75607385000000005</v>
      </c>
    </row>
    <row r="400" spans="1:9" hidden="1" x14ac:dyDescent="0.2">
      <c r="A400">
        <v>1999</v>
      </c>
      <c r="B400" t="s">
        <v>232</v>
      </c>
      <c r="D400">
        <f t="shared" si="8"/>
        <v>1.5198279937757189</v>
      </c>
      <c r="E400">
        <f t="shared" si="9"/>
        <v>2.7666433189778283</v>
      </c>
      <c r="F400">
        <v>33.1</v>
      </c>
      <c r="G400">
        <v>584.30999999999995</v>
      </c>
      <c r="H400" s="36">
        <v>-0.66646720000000004</v>
      </c>
      <c r="I400">
        <v>-0.75607385000000005</v>
      </c>
    </row>
    <row r="401" spans="1:9" hidden="1" x14ac:dyDescent="0.2">
      <c r="A401">
        <v>2000</v>
      </c>
      <c r="B401" t="s">
        <v>232</v>
      </c>
      <c r="D401">
        <f t="shared" si="8"/>
        <v>1.5145477526602862</v>
      </c>
      <c r="E401">
        <f t="shared" si="9"/>
        <v>2.7650722011027922</v>
      </c>
      <c r="F401">
        <v>32.700000000000003</v>
      </c>
      <c r="G401">
        <v>582.20000000000005</v>
      </c>
      <c r="H401" s="36">
        <v>-0.66646720000000004</v>
      </c>
      <c r="I401">
        <v>-0.75607385000000005</v>
      </c>
    </row>
    <row r="402" spans="1:9" hidden="1" x14ac:dyDescent="0.2">
      <c r="A402">
        <v>2001</v>
      </c>
      <c r="B402" t="s">
        <v>232</v>
      </c>
      <c r="D402">
        <f t="shared" si="8"/>
        <v>1.5276299008713388</v>
      </c>
      <c r="E402">
        <f t="shared" si="9"/>
        <v>2.8024247817040999</v>
      </c>
      <c r="F402">
        <v>33.700000000000003</v>
      </c>
      <c r="G402">
        <v>634.49</v>
      </c>
      <c r="H402" s="36">
        <v>-0.66646720000000004</v>
      </c>
      <c r="I402">
        <v>-0.75607385000000005</v>
      </c>
    </row>
    <row r="403" spans="1:9" hidden="1" x14ac:dyDescent="0.2">
      <c r="A403">
        <v>2002</v>
      </c>
      <c r="B403" t="s">
        <v>232</v>
      </c>
      <c r="D403">
        <f t="shared" si="8"/>
        <v>1.515873843711679</v>
      </c>
      <c r="E403">
        <f t="shared" si="9"/>
        <v>2.8048615195420226</v>
      </c>
      <c r="F403">
        <v>32.799999999999997</v>
      </c>
      <c r="G403">
        <v>638.05999999999995</v>
      </c>
      <c r="H403" s="36">
        <v>-0.66646720000000004</v>
      </c>
      <c r="I403">
        <v>-0.75607385000000005</v>
      </c>
    </row>
    <row r="404" spans="1:9" hidden="1" x14ac:dyDescent="0.2">
      <c r="A404">
        <v>2003</v>
      </c>
      <c r="B404" t="s">
        <v>232</v>
      </c>
      <c r="D404">
        <f t="shared" si="8"/>
        <v>1.5132176000679389</v>
      </c>
      <c r="E404">
        <f t="shared" si="9"/>
        <v>2.8250949149977007</v>
      </c>
      <c r="F404">
        <v>32.6</v>
      </c>
      <c r="G404">
        <v>668.49</v>
      </c>
      <c r="H404" s="36">
        <v>-0.66646720000000004</v>
      </c>
      <c r="I404">
        <v>-0.75607385000000005</v>
      </c>
    </row>
    <row r="405" spans="1:9" hidden="1" x14ac:dyDescent="0.2">
      <c r="A405">
        <v>2004</v>
      </c>
      <c r="B405" t="s">
        <v>232</v>
      </c>
      <c r="D405">
        <f t="shared" si="8"/>
        <v>1.5092025223311027</v>
      </c>
      <c r="E405">
        <f t="shared" si="9"/>
        <v>2.8416347284111718</v>
      </c>
      <c r="F405">
        <v>32.299999999999997</v>
      </c>
      <c r="G405">
        <v>694.44</v>
      </c>
      <c r="H405" s="36">
        <v>-0.66646720000000004</v>
      </c>
      <c r="I405">
        <v>-0.75607385000000005</v>
      </c>
    </row>
    <row r="406" spans="1:9" hidden="1" x14ac:dyDescent="0.2">
      <c r="A406">
        <v>2005</v>
      </c>
      <c r="B406" t="s">
        <v>232</v>
      </c>
      <c r="D406">
        <f t="shared" si="8"/>
        <v>1.5171958979499742</v>
      </c>
      <c r="E406">
        <f t="shared" si="9"/>
        <v>2.8557795331457005</v>
      </c>
      <c r="F406">
        <v>32.9</v>
      </c>
      <c r="G406">
        <v>717.43</v>
      </c>
      <c r="H406" s="36">
        <v>-0.66646720000000004</v>
      </c>
      <c r="I406">
        <v>-0.75607385000000005</v>
      </c>
    </row>
    <row r="407" spans="1:9" hidden="1" x14ac:dyDescent="0.2">
      <c r="A407">
        <v>2006</v>
      </c>
      <c r="B407" t="s">
        <v>232</v>
      </c>
      <c r="D407">
        <f t="shared" si="8"/>
        <v>1.5185139398778875</v>
      </c>
      <c r="E407">
        <f t="shared" si="9"/>
        <v>2.8734717355758344</v>
      </c>
      <c r="F407">
        <v>33</v>
      </c>
      <c r="G407">
        <v>747.26</v>
      </c>
      <c r="H407" s="36">
        <v>-0.66646720000000004</v>
      </c>
      <c r="I407">
        <v>-0.75607385000000005</v>
      </c>
    </row>
    <row r="408" spans="1:9" hidden="1" x14ac:dyDescent="0.2">
      <c r="A408">
        <v>2007</v>
      </c>
      <c r="B408" t="s">
        <v>232</v>
      </c>
      <c r="D408">
        <f t="shared" si="8"/>
        <v>1.5237464668115646</v>
      </c>
      <c r="E408">
        <f t="shared" si="9"/>
        <v>2.8875497881742556</v>
      </c>
      <c r="F408">
        <v>33.4</v>
      </c>
      <c r="G408">
        <v>771.88</v>
      </c>
      <c r="H408" s="36">
        <v>-0.66646720000000004</v>
      </c>
      <c r="I408">
        <v>-0.75607385000000005</v>
      </c>
    </row>
    <row r="409" spans="1:9" hidden="1" x14ac:dyDescent="0.2">
      <c r="A409">
        <v>2008</v>
      </c>
      <c r="B409" t="s">
        <v>232</v>
      </c>
      <c r="D409">
        <f t="shared" si="8"/>
        <v>1.5250448070368452</v>
      </c>
      <c r="E409">
        <f t="shared" si="9"/>
        <v>2.9025032933339907</v>
      </c>
      <c r="F409">
        <v>33.5</v>
      </c>
      <c r="G409">
        <v>798.92</v>
      </c>
      <c r="H409" s="36">
        <v>-0.66646720000000004</v>
      </c>
      <c r="I409">
        <v>-0.75607385000000005</v>
      </c>
    </row>
    <row r="410" spans="1:9" hidden="1" x14ac:dyDescent="0.2">
      <c r="A410">
        <v>2009</v>
      </c>
      <c r="B410" t="s">
        <v>232</v>
      </c>
      <c r="D410">
        <f t="shared" si="8"/>
        <v>1.5198279937757189</v>
      </c>
      <c r="E410">
        <f t="shared" si="9"/>
        <v>2.9230159282289421</v>
      </c>
      <c r="F410">
        <v>33.1</v>
      </c>
      <c r="G410">
        <v>837.56</v>
      </c>
      <c r="H410" s="36">
        <v>-0.66646720000000004</v>
      </c>
      <c r="I410">
        <v>-0.75607385000000005</v>
      </c>
    </row>
    <row r="411" spans="1:9" hidden="1" x14ac:dyDescent="0.2">
      <c r="A411">
        <v>2010</v>
      </c>
      <c r="B411" t="s">
        <v>232</v>
      </c>
      <c r="D411">
        <f t="shared" si="8"/>
        <v>1.5198279937757189</v>
      </c>
      <c r="E411">
        <f t="shared" si="9"/>
        <v>2.9231040682669978</v>
      </c>
      <c r="F411">
        <v>33.1</v>
      </c>
      <c r="G411">
        <v>837.73</v>
      </c>
      <c r="H411" s="36">
        <v>-0.66646720000000004</v>
      </c>
      <c r="I411">
        <v>-0.75607385000000005</v>
      </c>
    </row>
    <row r="412" spans="1:9" hidden="1" x14ac:dyDescent="0.2">
      <c r="A412">
        <v>2011</v>
      </c>
      <c r="B412" t="s">
        <v>232</v>
      </c>
      <c r="D412">
        <f t="shared" si="8"/>
        <v>1.515873843711679</v>
      </c>
      <c r="E412">
        <f t="shared" si="9"/>
        <v>2.9340032753429108</v>
      </c>
      <c r="F412">
        <v>32.799999999999997</v>
      </c>
      <c r="G412">
        <v>859.02</v>
      </c>
      <c r="H412" s="36">
        <v>-0.66646720000000004</v>
      </c>
      <c r="I412">
        <v>-0.75607385000000005</v>
      </c>
    </row>
    <row r="413" spans="1:9" hidden="1" x14ac:dyDescent="0.2">
      <c r="A413">
        <v>2012</v>
      </c>
      <c r="B413" t="s">
        <v>232</v>
      </c>
      <c r="D413">
        <f t="shared" si="8"/>
        <v>1.5171958979499742</v>
      </c>
      <c r="E413">
        <f t="shared" si="9"/>
        <v>2.9347104967743367</v>
      </c>
      <c r="F413">
        <v>32.9</v>
      </c>
      <c r="G413">
        <v>860.42</v>
      </c>
      <c r="H413" s="36">
        <v>-0.66646720000000004</v>
      </c>
      <c r="I413">
        <v>-0.75607385000000005</v>
      </c>
    </row>
    <row r="414" spans="1:9" hidden="1" x14ac:dyDescent="0.2">
      <c r="A414">
        <v>2013</v>
      </c>
      <c r="B414" t="s">
        <v>232</v>
      </c>
      <c r="D414">
        <f t="shared" si="8"/>
        <v>1.5145477526602862</v>
      </c>
      <c r="E414">
        <f t="shared" si="9"/>
        <v>2.9471885655260937</v>
      </c>
      <c r="F414">
        <v>32.700000000000003</v>
      </c>
      <c r="G414">
        <v>885.5</v>
      </c>
      <c r="H414" s="36">
        <v>-0.66646720000000004</v>
      </c>
      <c r="I414">
        <v>-0.75607385000000005</v>
      </c>
    </row>
    <row r="415" spans="1:9" hidden="1" x14ac:dyDescent="0.2">
      <c r="A415">
        <v>2014</v>
      </c>
      <c r="B415" t="s">
        <v>232</v>
      </c>
      <c r="D415">
        <f t="shared" si="8"/>
        <v>1.503790683057181</v>
      </c>
      <c r="E415">
        <f t="shared" si="9"/>
        <v>2.9492484718995144</v>
      </c>
      <c r="F415">
        <v>31.9</v>
      </c>
      <c r="G415">
        <v>889.71</v>
      </c>
      <c r="H415" s="36">
        <v>-0.66646720000000004</v>
      </c>
      <c r="I415">
        <v>-0.75607385000000005</v>
      </c>
    </row>
    <row r="416" spans="1:9" hidden="1" x14ac:dyDescent="0.2">
      <c r="A416">
        <v>2015</v>
      </c>
      <c r="B416" t="s">
        <v>232</v>
      </c>
      <c r="D416">
        <f t="shared" si="8"/>
        <v>1.5118833609788744</v>
      </c>
      <c r="E416">
        <f t="shared" si="9"/>
        <v>2.9654933285279403</v>
      </c>
      <c r="F416">
        <v>32.5</v>
      </c>
      <c r="G416">
        <v>923.62</v>
      </c>
      <c r="H416" s="36">
        <v>-0.66646720000000004</v>
      </c>
      <c r="I416">
        <v>-0.75607385000000005</v>
      </c>
    </row>
    <row r="417" spans="1:9" hidden="1" x14ac:dyDescent="0.2">
      <c r="A417">
        <v>2016</v>
      </c>
      <c r="B417" t="s">
        <v>232</v>
      </c>
      <c r="D417">
        <f t="shared" si="8"/>
        <v>1.5092025223311027</v>
      </c>
      <c r="E417">
        <f t="shared" si="9"/>
        <v>2.9603090167184249</v>
      </c>
      <c r="F417">
        <v>32.299999999999997</v>
      </c>
      <c r="G417">
        <v>912.66</v>
      </c>
      <c r="H417" s="36">
        <v>-0.66646720000000004</v>
      </c>
      <c r="I417">
        <v>-0.75607385000000005</v>
      </c>
    </row>
    <row r="418" spans="1:9" hidden="1" x14ac:dyDescent="0.2">
      <c r="A418">
        <v>2017</v>
      </c>
      <c r="B418" t="s">
        <v>232</v>
      </c>
      <c r="D418">
        <f t="shared" ref="D418:D441" si="10">LOG(F418)</f>
        <v>1.507855871695831</v>
      </c>
      <c r="E418">
        <f t="shared" ref="E418:E441" si="11">LOG(G418)</f>
        <v>2.9679128548968001</v>
      </c>
      <c r="F418">
        <v>32.200000000000003</v>
      </c>
      <c r="G418">
        <v>928.78</v>
      </c>
      <c r="H418" s="36">
        <v>-0.66646720000000004</v>
      </c>
      <c r="I418">
        <v>-0.75607385000000005</v>
      </c>
    </row>
    <row r="419" spans="1:9" x14ac:dyDescent="0.2">
      <c r="A419">
        <v>2018</v>
      </c>
      <c r="B419" t="s">
        <v>232</v>
      </c>
      <c r="C419">
        <f>F419/951.4</f>
        <v>3.3739751944502842E-2</v>
      </c>
      <c r="D419">
        <f t="shared" si="10"/>
        <v>1.5065050324048721</v>
      </c>
      <c r="E419">
        <f t="shared" si="11"/>
        <v>2.9752709289067925</v>
      </c>
      <c r="F419">
        <v>32.1</v>
      </c>
      <c r="G419">
        <v>944.65</v>
      </c>
      <c r="H419" s="36">
        <v>-0.66646720000000004</v>
      </c>
      <c r="I419">
        <v>-0.75607385000000005</v>
      </c>
    </row>
    <row r="420" spans="1:9" hidden="1" x14ac:dyDescent="0.2">
      <c r="A420">
        <v>1997</v>
      </c>
      <c r="B420" t="s">
        <v>233</v>
      </c>
      <c r="D420">
        <f t="shared" si="10"/>
        <v>1.503790683057181</v>
      </c>
      <c r="E420">
        <f t="shared" si="11"/>
        <v>2.6229803581833981</v>
      </c>
      <c r="F420">
        <v>31.9</v>
      </c>
      <c r="G420">
        <v>419.74</v>
      </c>
      <c r="H420" s="36">
        <v>-0.66646720000000004</v>
      </c>
      <c r="I420">
        <v>-0.75607385000000005</v>
      </c>
    </row>
    <row r="421" spans="1:9" hidden="1" x14ac:dyDescent="0.2">
      <c r="A421">
        <v>1998</v>
      </c>
      <c r="B421" t="s">
        <v>233</v>
      </c>
      <c r="D421">
        <f t="shared" si="10"/>
        <v>1.4955443375464486</v>
      </c>
      <c r="E421">
        <f t="shared" si="11"/>
        <v>2.6404516216805098</v>
      </c>
      <c r="F421">
        <v>31.3</v>
      </c>
      <c r="G421">
        <v>436.97</v>
      </c>
      <c r="H421" s="36">
        <v>-0.66646720000000004</v>
      </c>
      <c r="I421">
        <v>-0.75607385000000005</v>
      </c>
    </row>
    <row r="422" spans="1:9" hidden="1" x14ac:dyDescent="0.2">
      <c r="A422">
        <v>1999</v>
      </c>
      <c r="B422" t="s">
        <v>233</v>
      </c>
      <c r="D422">
        <f t="shared" si="10"/>
        <v>1.4996870826184039</v>
      </c>
      <c r="E422">
        <f t="shared" si="11"/>
        <v>2.6292464531646984</v>
      </c>
      <c r="F422">
        <v>31.6</v>
      </c>
      <c r="G422">
        <v>425.84</v>
      </c>
      <c r="H422" s="36">
        <v>-0.66646720000000004</v>
      </c>
      <c r="I422">
        <v>-0.75607385000000005</v>
      </c>
    </row>
    <row r="423" spans="1:9" hidden="1" x14ac:dyDescent="0.2">
      <c r="A423">
        <v>2000</v>
      </c>
      <c r="B423" t="s">
        <v>233</v>
      </c>
      <c r="D423">
        <f t="shared" si="10"/>
        <v>1.505149978319906</v>
      </c>
      <c r="E423">
        <f t="shared" si="11"/>
        <v>2.6375797812433479</v>
      </c>
      <c r="F423">
        <v>32</v>
      </c>
      <c r="G423">
        <v>434.09</v>
      </c>
      <c r="H423" s="36">
        <v>-0.66646720000000004</v>
      </c>
      <c r="I423">
        <v>-0.75607385000000005</v>
      </c>
    </row>
    <row r="424" spans="1:9" hidden="1" x14ac:dyDescent="0.2">
      <c r="A424">
        <v>2001</v>
      </c>
      <c r="B424" t="s">
        <v>233</v>
      </c>
      <c r="D424">
        <f t="shared" si="10"/>
        <v>1.4927603890268375</v>
      </c>
      <c r="E424">
        <f t="shared" si="11"/>
        <v>2.6561077889816715</v>
      </c>
      <c r="F424">
        <v>31.1</v>
      </c>
      <c r="G424">
        <v>453.01</v>
      </c>
      <c r="H424" s="36">
        <v>-0.66646720000000004</v>
      </c>
      <c r="I424">
        <v>-0.75607385000000005</v>
      </c>
    </row>
    <row r="425" spans="1:9" hidden="1" x14ac:dyDescent="0.2">
      <c r="A425">
        <v>2002</v>
      </c>
      <c r="B425" t="s">
        <v>233</v>
      </c>
      <c r="D425">
        <f t="shared" si="10"/>
        <v>1.4828735836087537</v>
      </c>
      <c r="E425">
        <f t="shared" si="11"/>
        <v>2.6591933585770491</v>
      </c>
      <c r="F425">
        <v>30.4</v>
      </c>
      <c r="G425">
        <v>456.24</v>
      </c>
      <c r="H425" s="36">
        <v>-0.66646720000000004</v>
      </c>
      <c r="I425">
        <v>-0.75607385000000005</v>
      </c>
    </row>
    <row r="426" spans="1:9" hidden="1" x14ac:dyDescent="0.2">
      <c r="A426">
        <v>2003</v>
      </c>
      <c r="B426" t="s">
        <v>233</v>
      </c>
      <c r="D426">
        <f t="shared" si="10"/>
        <v>1.4885507165004443</v>
      </c>
      <c r="E426">
        <f t="shared" si="11"/>
        <v>2.6729379129925346</v>
      </c>
      <c r="F426">
        <v>30.8</v>
      </c>
      <c r="G426">
        <v>470.91</v>
      </c>
      <c r="H426" s="36">
        <v>-0.66646720000000004</v>
      </c>
      <c r="I426">
        <v>-0.75607385000000005</v>
      </c>
    </row>
    <row r="427" spans="1:9" hidden="1" x14ac:dyDescent="0.2">
      <c r="A427">
        <v>2004</v>
      </c>
      <c r="B427" t="s">
        <v>233</v>
      </c>
      <c r="D427">
        <f t="shared" si="10"/>
        <v>1.4913616938342726</v>
      </c>
      <c r="E427">
        <f t="shared" si="11"/>
        <v>2.6943682464050553</v>
      </c>
      <c r="F427">
        <v>31</v>
      </c>
      <c r="G427">
        <v>494.73</v>
      </c>
      <c r="H427" s="36">
        <v>-0.66646720000000004</v>
      </c>
      <c r="I427">
        <v>-0.75607385000000005</v>
      </c>
    </row>
    <row r="428" spans="1:9" hidden="1" x14ac:dyDescent="0.2">
      <c r="A428">
        <v>2005</v>
      </c>
      <c r="B428" t="s">
        <v>233</v>
      </c>
      <c r="D428">
        <f t="shared" si="10"/>
        <v>1.4941545940184429</v>
      </c>
      <c r="E428">
        <f t="shared" si="11"/>
        <v>2.7088031829445818</v>
      </c>
      <c r="F428">
        <v>31.2</v>
      </c>
      <c r="G428">
        <v>511.45</v>
      </c>
      <c r="H428" s="36">
        <v>-0.66646720000000004</v>
      </c>
      <c r="I428">
        <v>-0.75607385000000005</v>
      </c>
    </row>
    <row r="429" spans="1:9" hidden="1" x14ac:dyDescent="0.2">
      <c r="A429">
        <v>2006</v>
      </c>
      <c r="B429" t="s">
        <v>233</v>
      </c>
      <c r="D429">
        <f t="shared" si="10"/>
        <v>1.4969296480732148</v>
      </c>
      <c r="E429">
        <f t="shared" si="11"/>
        <v>2.7144555024904737</v>
      </c>
      <c r="F429">
        <v>31.4</v>
      </c>
      <c r="G429">
        <v>518.15</v>
      </c>
      <c r="H429" s="36">
        <v>-0.66646720000000004</v>
      </c>
      <c r="I429">
        <v>-0.75607385000000005</v>
      </c>
    </row>
    <row r="430" spans="1:9" hidden="1" x14ac:dyDescent="0.2">
      <c r="A430">
        <v>2007</v>
      </c>
      <c r="B430" t="s">
        <v>233</v>
      </c>
      <c r="D430">
        <f t="shared" si="10"/>
        <v>1.4996870826184039</v>
      </c>
      <c r="E430">
        <f t="shared" si="11"/>
        <v>2.7456836266642184</v>
      </c>
      <c r="F430">
        <v>31.6</v>
      </c>
      <c r="G430">
        <v>556.78</v>
      </c>
      <c r="H430" s="36">
        <v>-0.66646720000000004</v>
      </c>
      <c r="I430">
        <v>-0.75607385000000005</v>
      </c>
    </row>
    <row r="431" spans="1:9" hidden="1" x14ac:dyDescent="0.2">
      <c r="A431">
        <v>2008</v>
      </c>
      <c r="B431" t="s">
        <v>233</v>
      </c>
      <c r="D431">
        <f t="shared" si="10"/>
        <v>1.5010592622177514</v>
      </c>
      <c r="E431">
        <f t="shared" si="11"/>
        <v>2.7593429464478043</v>
      </c>
      <c r="F431">
        <v>31.7</v>
      </c>
      <c r="G431">
        <v>574.57000000000005</v>
      </c>
      <c r="H431" s="36">
        <v>-0.66646720000000004</v>
      </c>
      <c r="I431">
        <v>-0.75607385000000005</v>
      </c>
    </row>
    <row r="432" spans="1:9" hidden="1" x14ac:dyDescent="0.2">
      <c r="A432">
        <v>2009</v>
      </c>
      <c r="B432" t="s">
        <v>233</v>
      </c>
      <c r="D432">
        <f t="shared" si="10"/>
        <v>1.4955443375464486</v>
      </c>
      <c r="E432">
        <f t="shared" si="11"/>
        <v>2.7645795921200507</v>
      </c>
      <c r="F432">
        <v>31.3</v>
      </c>
      <c r="G432">
        <v>581.54</v>
      </c>
      <c r="H432" s="36">
        <v>-0.66646720000000004</v>
      </c>
      <c r="I432">
        <v>-0.75607385000000005</v>
      </c>
    </row>
    <row r="433" spans="1:9" hidden="1" x14ac:dyDescent="0.2">
      <c r="A433">
        <v>2010</v>
      </c>
      <c r="B433" t="s">
        <v>233</v>
      </c>
      <c r="D433">
        <f t="shared" si="10"/>
        <v>1.4969296480732148</v>
      </c>
      <c r="E433">
        <f t="shared" si="11"/>
        <v>2.7819706739125518</v>
      </c>
      <c r="F433">
        <v>31.4</v>
      </c>
      <c r="G433">
        <v>605.29999999999995</v>
      </c>
      <c r="H433" s="36">
        <v>-0.66646720000000004</v>
      </c>
      <c r="I433">
        <v>-0.75607385000000005</v>
      </c>
    </row>
    <row r="434" spans="1:9" hidden="1" x14ac:dyDescent="0.2">
      <c r="A434">
        <v>2011</v>
      </c>
      <c r="B434" t="s">
        <v>233</v>
      </c>
      <c r="D434">
        <f t="shared" si="10"/>
        <v>1.4983105537896004</v>
      </c>
      <c r="E434">
        <f t="shared" si="11"/>
        <v>2.7886773431815994</v>
      </c>
      <c r="F434">
        <v>31.5</v>
      </c>
      <c r="G434">
        <v>614.72</v>
      </c>
      <c r="H434" s="36">
        <v>-0.66646720000000004</v>
      </c>
      <c r="I434">
        <v>-0.75607385000000005</v>
      </c>
    </row>
    <row r="435" spans="1:9" hidden="1" x14ac:dyDescent="0.2">
      <c r="A435">
        <v>2012</v>
      </c>
      <c r="B435" t="s">
        <v>233</v>
      </c>
      <c r="D435">
        <f t="shared" si="10"/>
        <v>1.507855871695831</v>
      </c>
      <c r="E435">
        <f t="shared" si="11"/>
        <v>2.8037847614443416</v>
      </c>
      <c r="F435">
        <v>32.200000000000003</v>
      </c>
      <c r="G435">
        <v>636.48</v>
      </c>
      <c r="H435" s="36">
        <v>-0.66646720000000004</v>
      </c>
      <c r="I435">
        <v>-0.75607385000000005</v>
      </c>
    </row>
    <row r="436" spans="1:9" hidden="1" x14ac:dyDescent="0.2">
      <c r="A436">
        <v>2013</v>
      </c>
      <c r="B436" t="s">
        <v>233</v>
      </c>
      <c r="D436">
        <f t="shared" si="10"/>
        <v>1.4983105537896004</v>
      </c>
      <c r="E436">
        <f t="shared" si="11"/>
        <v>2.8029378370769882</v>
      </c>
      <c r="F436">
        <v>31.5</v>
      </c>
      <c r="G436">
        <v>635.24</v>
      </c>
      <c r="H436" s="36">
        <v>-0.66646720000000004</v>
      </c>
      <c r="I436">
        <v>-0.75607385000000005</v>
      </c>
    </row>
    <row r="437" spans="1:9" hidden="1" x14ac:dyDescent="0.2">
      <c r="A437">
        <v>2014</v>
      </c>
      <c r="B437" t="s">
        <v>233</v>
      </c>
      <c r="D437">
        <f t="shared" si="10"/>
        <v>1.4969296480732148</v>
      </c>
      <c r="E437">
        <f t="shared" si="11"/>
        <v>2.815272173779829</v>
      </c>
      <c r="F437">
        <v>31.4</v>
      </c>
      <c r="G437">
        <v>653.54</v>
      </c>
      <c r="H437" s="36">
        <v>-0.66646720000000004</v>
      </c>
      <c r="I437">
        <v>-0.75607385000000005</v>
      </c>
    </row>
    <row r="438" spans="1:9" hidden="1" x14ac:dyDescent="0.2">
      <c r="A438">
        <v>2015</v>
      </c>
      <c r="B438" t="s">
        <v>233</v>
      </c>
      <c r="D438">
        <f t="shared" si="10"/>
        <v>1.4983105537896004</v>
      </c>
      <c r="E438">
        <f t="shared" si="11"/>
        <v>2.8275889498126743</v>
      </c>
      <c r="F438">
        <v>31.5</v>
      </c>
      <c r="G438">
        <v>672.34</v>
      </c>
      <c r="H438" s="36">
        <v>-0.66646720000000004</v>
      </c>
      <c r="I438">
        <v>-0.75607385000000005</v>
      </c>
    </row>
    <row r="439" spans="1:9" hidden="1" x14ac:dyDescent="0.2">
      <c r="A439">
        <v>2016</v>
      </c>
      <c r="B439" t="s">
        <v>233</v>
      </c>
      <c r="D439">
        <f t="shared" si="10"/>
        <v>1.4983105537896004</v>
      </c>
      <c r="E439">
        <f t="shared" si="11"/>
        <v>2.8217034497670079</v>
      </c>
      <c r="F439">
        <v>31.5</v>
      </c>
      <c r="G439">
        <v>663.29</v>
      </c>
      <c r="H439" s="36">
        <v>-0.66646720000000004</v>
      </c>
      <c r="I439">
        <v>-0.75607385000000005</v>
      </c>
    </row>
    <row r="440" spans="1:9" hidden="1" x14ac:dyDescent="0.2">
      <c r="A440">
        <v>2017</v>
      </c>
      <c r="B440" t="s">
        <v>233</v>
      </c>
      <c r="D440">
        <f t="shared" si="10"/>
        <v>1.503790683057181</v>
      </c>
      <c r="E440">
        <f t="shared" si="11"/>
        <v>2.8399491678129896</v>
      </c>
      <c r="F440">
        <v>31.9</v>
      </c>
      <c r="G440">
        <v>691.75</v>
      </c>
      <c r="H440" s="36">
        <v>-0.66646720000000004</v>
      </c>
      <c r="I440">
        <v>-0.75607385000000005</v>
      </c>
    </row>
    <row r="441" spans="1:9" x14ac:dyDescent="0.2">
      <c r="A441">
        <v>2018</v>
      </c>
      <c r="B441" t="s">
        <v>233</v>
      </c>
      <c r="C441">
        <f>F441/951.4</f>
        <v>3.4160184990540257E-2</v>
      </c>
      <c r="D441">
        <f t="shared" si="10"/>
        <v>1.5118833609788744</v>
      </c>
      <c r="E441">
        <f t="shared" si="11"/>
        <v>2.855694776220782</v>
      </c>
      <c r="F441">
        <v>32.5</v>
      </c>
      <c r="G441">
        <v>717.29</v>
      </c>
      <c r="H441" s="36">
        <v>-0.66646720000000004</v>
      </c>
      <c r="I441">
        <v>-0.75607385000000005</v>
      </c>
    </row>
    <row r="442" spans="1:9" hidden="1" x14ac:dyDescent="0.2">
      <c r="A442">
        <v>1997</v>
      </c>
      <c r="B442" t="s">
        <v>234</v>
      </c>
      <c r="F442">
        <v>35.700000000000003</v>
      </c>
      <c r="G442">
        <v>692.91</v>
      </c>
    </row>
    <row r="443" spans="1:9" hidden="1" x14ac:dyDescent="0.2">
      <c r="A443">
        <v>1998</v>
      </c>
      <c r="B443" t="s">
        <v>234</v>
      </c>
      <c r="F443">
        <v>35.299999999999997</v>
      </c>
      <c r="G443">
        <v>690.34</v>
      </c>
    </row>
    <row r="444" spans="1:9" hidden="1" x14ac:dyDescent="0.2">
      <c r="A444">
        <v>1999</v>
      </c>
      <c r="B444" t="s">
        <v>234</v>
      </c>
      <c r="F444">
        <v>36.1</v>
      </c>
      <c r="G444">
        <v>721.03</v>
      </c>
    </row>
    <row r="445" spans="1:9" hidden="1" x14ac:dyDescent="0.2">
      <c r="A445">
        <v>2000</v>
      </c>
      <c r="B445" t="s">
        <v>234</v>
      </c>
      <c r="F445">
        <v>36.200000000000003</v>
      </c>
      <c r="G445">
        <v>723.48</v>
      </c>
    </row>
    <row r="446" spans="1:9" hidden="1" x14ac:dyDescent="0.2">
      <c r="A446">
        <v>2001</v>
      </c>
      <c r="B446" t="s">
        <v>234</v>
      </c>
      <c r="F446">
        <v>35.700000000000003</v>
      </c>
      <c r="G446">
        <v>737.54</v>
      </c>
    </row>
    <row r="447" spans="1:9" hidden="1" x14ac:dyDescent="0.2">
      <c r="A447">
        <v>2002</v>
      </c>
      <c r="B447" t="s">
        <v>234</v>
      </c>
      <c r="F447">
        <v>35.700000000000003</v>
      </c>
      <c r="G447">
        <v>762.8</v>
      </c>
    </row>
    <row r="448" spans="1:9" hidden="1" x14ac:dyDescent="0.2">
      <c r="A448">
        <v>2003</v>
      </c>
      <c r="B448" t="s">
        <v>234</v>
      </c>
      <c r="F448">
        <v>34.9</v>
      </c>
      <c r="G448">
        <v>770.27</v>
      </c>
    </row>
    <row r="449" spans="1:7" hidden="1" x14ac:dyDescent="0.2">
      <c r="A449">
        <v>2004</v>
      </c>
      <c r="B449" t="s">
        <v>234</v>
      </c>
      <c r="F449">
        <v>34.700000000000003</v>
      </c>
      <c r="G449">
        <v>788.25</v>
      </c>
    </row>
    <row r="450" spans="1:7" hidden="1" x14ac:dyDescent="0.2">
      <c r="A450">
        <v>2005</v>
      </c>
      <c r="B450" t="s">
        <v>234</v>
      </c>
      <c r="F450">
        <v>35.6</v>
      </c>
      <c r="G450">
        <v>830.43</v>
      </c>
    </row>
    <row r="451" spans="1:7" hidden="1" x14ac:dyDescent="0.2">
      <c r="A451">
        <v>2006</v>
      </c>
      <c r="B451" t="s">
        <v>234</v>
      </c>
      <c r="F451">
        <v>35.1</v>
      </c>
      <c r="G451">
        <v>847.55</v>
      </c>
    </row>
    <row r="452" spans="1:7" hidden="1" x14ac:dyDescent="0.2">
      <c r="A452">
        <v>2007</v>
      </c>
      <c r="B452" t="s">
        <v>234</v>
      </c>
      <c r="F452">
        <v>35.6</v>
      </c>
      <c r="G452">
        <v>868.52</v>
      </c>
    </row>
    <row r="453" spans="1:7" hidden="1" x14ac:dyDescent="0.2">
      <c r="A453">
        <v>2008</v>
      </c>
      <c r="B453" t="s">
        <v>234</v>
      </c>
      <c r="F453">
        <v>35.4</v>
      </c>
      <c r="G453">
        <v>912.04</v>
      </c>
    </row>
    <row r="454" spans="1:7" hidden="1" x14ac:dyDescent="0.2">
      <c r="A454">
        <v>2009</v>
      </c>
      <c r="B454" t="s">
        <v>234</v>
      </c>
      <c r="F454">
        <v>34.700000000000003</v>
      </c>
      <c r="G454">
        <v>931.14</v>
      </c>
    </row>
    <row r="455" spans="1:7" hidden="1" x14ac:dyDescent="0.2">
      <c r="A455">
        <v>2010</v>
      </c>
      <c r="B455" t="s">
        <v>234</v>
      </c>
      <c r="F455">
        <v>34.9</v>
      </c>
      <c r="G455">
        <v>953.75</v>
      </c>
    </row>
    <row r="456" spans="1:7" hidden="1" x14ac:dyDescent="0.2">
      <c r="A456">
        <v>2011</v>
      </c>
      <c r="B456" t="s">
        <v>234</v>
      </c>
      <c r="F456">
        <v>35</v>
      </c>
      <c r="G456">
        <v>978.93</v>
      </c>
    </row>
    <row r="457" spans="1:7" hidden="1" x14ac:dyDescent="0.2">
      <c r="A457">
        <v>2012</v>
      </c>
      <c r="B457" t="s">
        <v>234</v>
      </c>
      <c r="F457">
        <v>35.299999999999997</v>
      </c>
      <c r="G457">
        <v>1001.6</v>
      </c>
    </row>
    <row r="458" spans="1:7" hidden="1" x14ac:dyDescent="0.2">
      <c r="A458">
        <v>2013</v>
      </c>
      <c r="B458" t="s">
        <v>234</v>
      </c>
      <c r="F458">
        <v>35</v>
      </c>
      <c r="G458">
        <v>1021</v>
      </c>
    </row>
    <row r="459" spans="1:7" hidden="1" x14ac:dyDescent="0.2">
      <c r="A459">
        <v>2014</v>
      </c>
      <c r="B459" t="s">
        <v>234</v>
      </c>
      <c r="F459">
        <v>34.200000000000003</v>
      </c>
      <c r="G459">
        <v>1026.25</v>
      </c>
    </row>
    <row r="460" spans="1:7" hidden="1" x14ac:dyDescent="0.2">
      <c r="A460">
        <v>2015</v>
      </c>
      <c r="B460" t="s">
        <v>234</v>
      </c>
      <c r="F460">
        <v>34.5</v>
      </c>
      <c r="G460">
        <v>1052.02</v>
      </c>
    </row>
    <row r="461" spans="1:7" hidden="1" x14ac:dyDescent="0.2">
      <c r="A461">
        <v>2016</v>
      </c>
      <c r="B461" t="s">
        <v>234</v>
      </c>
      <c r="F461">
        <v>34.5</v>
      </c>
      <c r="G461">
        <v>1097.49</v>
      </c>
    </row>
    <row r="462" spans="1:7" hidden="1" x14ac:dyDescent="0.2">
      <c r="A462">
        <v>2017</v>
      </c>
      <c r="B462" t="s">
        <v>234</v>
      </c>
      <c r="F462">
        <v>34.200000000000003</v>
      </c>
      <c r="G462">
        <v>1099.57</v>
      </c>
    </row>
    <row r="463" spans="1:7" hidden="1" x14ac:dyDescent="0.2">
      <c r="A463">
        <v>2018</v>
      </c>
      <c r="B463" t="s">
        <v>234</v>
      </c>
      <c r="F463">
        <v>34.6</v>
      </c>
      <c r="G463">
        <v>1130.3800000000001</v>
      </c>
    </row>
    <row r="464" spans="1:7" hidden="1" x14ac:dyDescent="0.2">
      <c r="A464">
        <v>1997</v>
      </c>
      <c r="B464" t="s">
        <v>235</v>
      </c>
      <c r="F464">
        <v>37.1</v>
      </c>
      <c r="G464">
        <v>797.65</v>
      </c>
    </row>
    <row r="465" spans="1:7" hidden="1" x14ac:dyDescent="0.2">
      <c r="A465">
        <v>1998</v>
      </c>
      <c r="B465" t="s">
        <v>235</v>
      </c>
      <c r="F465">
        <v>36.799999999999997</v>
      </c>
      <c r="G465">
        <v>799.25</v>
      </c>
    </row>
    <row r="466" spans="1:7" hidden="1" x14ac:dyDescent="0.2">
      <c r="A466">
        <v>1999</v>
      </c>
      <c r="B466" t="s">
        <v>235</v>
      </c>
      <c r="F466">
        <v>38</v>
      </c>
      <c r="G466">
        <v>831.72</v>
      </c>
    </row>
    <row r="467" spans="1:7" hidden="1" x14ac:dyDescent="0.2">
      <c r="A467">
        <v>2000</v>
      </c>
      <c r="B467" t="s">
        <v>235</v>
      </c>
      <c r="F467">
        <v>38.1</v>
      </c>
      <c r="G467">
        <v>832.91</v>
      </c>
    </row>
    <row r="468" spans="1:7" hidden="1" x14ac:dyDescent="0.2">
      <c r="A468">
        <v>2001</v>
      </c>
      <c r="B468" t="s">
        <v>235</v>
      </c>
      <c r="F468">
        <v>36.799999999999997</v>
      </c>
      <c r="G468">
        <v>828.3</v>
      </c>
    </row>
    <row r="469" spans="1:7" hidden="1" x14ac:dyDescent="0.2">
      <c r="A469">
        <v>2002</v>
      </c>
      <c r="B469" t="s">
        <v>235</v>
      </c>
      <c r="F469">
        <v>36.9</v>
      </c>
      <c r="G469">
        <v>855.93</v>
      </c>
    </row>
    <row r="470" spans="1:7" hidden="1" x14ac:dyDescent="0.2">
      <c r="A470">
        <v>2003</v>
      </c>
      <c r="B470" t="s">
        <v>235</v>
      </c>
      <c r="F470">
        <v>35.9</v>
      </c>
      <c r="G470">
        <v>866.34</v>
      </c>
    </row>
    <row r="471" spans="1:7" hidden="1" x14ac:dyDescent="0.2">
      <c r="A471">
        <v>2004</v>
      </c>
      <c r="B471" t="s">
        <v>235</v>
      </c>
      <c r="F471">
        <v>35.6</v>
      </c>
      <c r="G471">
        <v>898.62</v>
      </c>
    </row>
    <row r="472" spans="1:7" hidden="1" x14ac:dyDescent="0.2">
      <c r="A472">
        <v>2005</v>
      </c>
      <c r="B472" t="s">
        <v>235</v>
      </c>
      <c r="F472">
        <v>36.299999999999997</v>
      </c>
      <c r="G472">
        <v>921.2</v>
      </c>
    </row>
    <row r="473" spans="1:7" hidden="1" x14ac:dyDescent="0.2">
      <c r="A473">
        <v>2006</v>
      </c>
      <c r="B473" t="s">
        <v>235</v>
      </c>
      <c r="F473">
        <v>35.700000000000003</v>
      </c>
      <c r="G473">
        <v>953.38</v>
      </c>
    </row>
    <row r="474" spans="1:7" hidden="1" x14ac:dyDescent="0.2">
      <c r="A474">
        <v>2007</v>
      </c>
      <c r="B474" t="s">
        <v>235</v>
      </c>
      <c r="F474">
        <v>36.200000000000003</v>
      </c>
      <c r="G474">
        <v>974.36</v>
      </c>
    </row>
    <row r="475" spans="1:7" hidden="1" x14ac:dyDescent="0.2">
      <c r="A475">
        <v>2008</v>
      </c>
      <c r="B475" t="s">
        <v>235</v>
      </c>
      <c r="F475">
        <v>35.799999999999997</v>
      </c>
      <c r="G475">
        <v>1016.83</v>
      </c>
    </row>
    <row r="476" spans="1:7" hidden="1" x14ac:dyDescent="0.2">
      <c r="A476">
        <v>2009</v>
      </c>
      <c r="B476" t="s">
        <v>235</v>
      </c>
      <c r="F476">
        <v>34.9</v>
      </c>
      <c r="G476">
        <v>1029.77</v>
      </c>
    </row>
    <row r="477" spans="1:7" hidden="1" x14ac:dyDescent="0.2">
      <c r="A477">
        <v>2010</v>
      </c>
      <c r="B477" t="s">
        <v>235</v>
      </c>
      <c r="F477">
        <v>35.299999999999997</v>
      </c>
      <c r="G477">
        <v>1071.02</v>
      </c>
    </row>
    <row r="478" spans="1:7" hidden="1" x14ac:dyDescent="0.2">
      <c r="A478">
        <v>2011</v>
      </c>
      <c r="B478" t="s">
        <v>235</v>
      </c>
      <c r="F478">
        <v>35.700000000000003</v>
      </c>
      <c r="G478">
        <v>1110.32</v>
      </c>
    </row>
    <row r="479" spans="1:7" hidden="1" x14ac:dyDescent="0.2">
      <c r="A479">
        <v>2012</v>
      </c>
      <c r="B479" t="s">
        <v>235</v>
      </c>
      <c r="F479">
        <v>36</v>
      </c>
      <c r="G479">
        <v>1140.57</v>
      </c>
    </row>
    <row r="480" spans="1:7" hidden="1" x14ac:dyDescent="0.2">
      <c r="A480">
        <v>2013</v>
      </c>
      <c r="B480" t="s">
        <v>235</v>
      </c>
      <c r="F480">
        <v>35.5</v>
      </c>
      <c r="G480">
        <v>1165.97</v>
      </c>
    </row>
    <row r="481" spans="1:9" hidden="1" x14ac:dyDescent="0.2">
      <c r="A481">
        <v>2014</v>
      </c>
      <c r="B481" t="s">
        <v>235</v>
      </c>
      <c r="F481">
        <v>34.5</v>
      </c>
      <c r="G481">
        <v>1159.5</v>
      </c>
    </row>
    <row r="482" spans="1:9" hidden="1" x14ac:dyDescent="0.2">
      <c r="A482">
        <v>2015</v>
      </c>
      <c r="B482" t="s">
        <v>235</v>
      </c>
      <c r="F482">
        <v>35.299999999999997</v>
      </c>
      <c r="G482">
        <v>1189.79</v>
      </c>
    </row>
    <row r="483" spans="1:9" hidden="1" x14ac:dyDescent="0.2">
      <c r="A483">
        <v>2016</v>
      </c>
      <c r="B483" t="s">
        <v>235</v>
      </c>
      <c r="F483">
        <v>35.299999999999997</v>
      </c>
      <c r="G483">
        <v>1239.68</v>
      </c>
    </row>
    <row r="484" spans="1:9" hidden="1" x14ac:dyDescent="0.2">
      <c r="A484">
        <v>2017</v>
      </c>
      <c r="B484" t="s">
        <v>235</v>
      </c>
      <c r="F484">
        <v>34.5</v>
      </c>
      <c r="G484">
        <v>1228.23</v>
      </c>
    </row>
    <row r="485" spans="1:9" hidden="1" x14ac:dyDescent="0.2">
      <c r="A485">
        <v>2018</v>
      </c>
      <c r="B485" t="s">
        <v>235</v>
      </c>
      <c r="F485">
        <v>34.700000000000003</v>
      </c>
      <c r="G485">
        <v>1252.71</v>
      </c>
    </row>
    <row r="486" spans="1:9" hidden="1" x14ac:dyDescent="0.2">
      <c r="A486">
        <v>1997</v>
      </c>
      <c r="B486" t="s">
        <v>236</v>
      </c>
      <c r="D486">
        <f t="shared" ref="D486:D549" si="12">LOG(F486)</f>
        <v>1.5965970956264601</v>
      </c>
      <c r="E486">
        <f t="shared" ref="E486:E549" si="13">LOG(G486)</f>
        <v>2.8827350884261969</v>
      </c>
      <c r="F486">
        <v>39.5</v>
      </c>
      <c r="G486">
        <v>763.37</v>
      </c>
      <c r="H486" s="36">
        <v>-0.4424283</v>
      </c>
      <c r="I486" s="43" t="s">
        <v>319</v>
      </c>
    </row>
    <row r="487" spans="1:9" hidden="1" x14ac:dyDescent="0.2">
      <c r="A487">
        <v>1998</v>
      </c>
      <c r="B487" t="s">
        <v>236</v>
      </c>
      <c r="D487">
        <f t="shared" si="12"/>
        <v>1.5877109650189114</v>
      </c>
      <c r="E487">
        <f t="shared" si="13"/>
        <v>2.8867670064898672</v>
      </c>
      <c r="F487">
        <v>38.700000000000003</v>
      </c>
      <c r="G487">
        <v>770.49</v>
      </c>
      <c r="H487" s="36">
        <v>-0.4424283</v>
      </c>
      <c r="I487" s="43" t="s">
        <v>319</v>
      </c>
    </row>
    <row r="488" spans="1:9" hidden="1" x14ac:dyDescent="0.2">
      <c r="A488">
        <v>1999</v>
      </c>
      <c r="B488" t="s">
        <v>236</v>
      </c>
      <c r="D488">
        <f t="shared" si="12"/>
        <v>1.5976951859255124</v>
      </c>
      <c r="E488">
        <f t="shared" si="13"/>
        <v>2.9329098695378204</v>
      </c>
      <c r="F488">
        <v>39.6</v>
      </c>
      <c r="G488">
        <v>856.86</v>
      </c>
      <c r="H488" s="36">
        <v>-0.4424283</v>
      </c>
      <c r="I488" s="43" t="s">
        <v>319</v>
      </c>
    </row>
    <row r="489" spans="1:9" hidden="1" x14ac:dyDescent="0.2">
      <c r="A489">
        <v>2000</v>
      </c>
      <c r="B489" t="s">
        <v>236</v>
      </c>
      <c r="D489">
        <f t="shared" si="12"/>
        <v>1.5943925503754266</v>
      </c>
      <c r="E489">
        <f t="shared" si="13"/>
        <v>2.9381242771737619</v>
      </c>
      <c r="F489">
        <v>39.299999999999997</v>
      </c>
      <c r="G489">
        <v>867.21</v>
      </c>
      <c r="H489" s="36">
        <v>-0.4424283</v>
      </c>
      <c r="I489" s="43" t="s">
        <v>319</v>
      </c>
    </row>
    <row r="490" spans="1:9" hidden="1" x14ac:dyDescent="0.2">
      <c r="A490">
        <v>2001</v>
      </c>
      <c r="B490" t="s">
        <v>236</v>
      </c>
      <c r="D490">
        <f t="shared" si="12"/>
        <v>1.5854607295085006</v>
      </c>
      <c r="E490">
        <f t="shared" si="13"/>
        <v>2.946172143182769</v>
      </c>
      <c r="F490">
        <v>38.5</v>
      </c>
      <c r="G490">
        <v>883.43</v>
      </c>
      <c r="H490" s="36">
        <v>-0.4424283</v>
      </c>
      <c r="I490" s="43" t="s">
        <v>319</v>
      </c>
    </row>
    <row r="491" spans="1:9" hidden="1" x14ac:dyDescent="0.2">
      <c r="A491">
        <v>2002</v>
      </c>
      <c r="B491" t="s">
        <v>236</v>
      </c>
      <c r="D491">
        <f t="shared" si="12"/>
        <v>1.5854607295085006</v>
      </c>
      <c r="E491">
        <f t="shared" si="13"/>
        <v>2.9653099082713306</v>
      </c>
      <c r="F491">
        <v>38.5</v>
      </c>
      <c r="G491">
        <v>923.23</v>
      </c>
      <c r="H491" s="36">
        <v>-0.4424283</v>
      </c>
      <c r="I491" s="43" t="s">
        <v>319</v>
      </c>
    </row>
    <row r="492" spans="1:9" hidden="1" x14ac:dyDescent="0.2">
      <c r="A492">
        <v>2003</v>
      </c>
      <c r="B492" t="s">
        <v>236</v>
      </c>
      <c r="D492">
        <f t="shared" si="12"/>
        <v>1.5763413502057928</v>
      </c>
      <c r="E492">
        <f t="shared" si="13"/>
        <v>2.9801170463604465</v>
      </c>
      <c r="F492">
        <v>37.700000000000003</v>
      </c>
      <c r="G492">
        <v>955.25</v>
      </c>
      <c r="H492" s="36">
        <v>-0.4424283</v>
      </c>
      <c r="I492" s="43" t="s">
        <v>319</v>
      </c>
    </row>
    <row r="493" spans="1:9" hidden="1" x14ac:dyDescent="0.2">
      <c r="A493">
        <v>2004</v>
      </c>
      <c r="B493" t="s">
        <v>236</v>
      </c>
      <c r="D493">
        <f t="shared" si="12"/>
        <v>1.5740312677277188</v>
      </c>
      <c r="E493">
        <f t="shared" si="13"/>
        <v>2.988286880260552</v>
      </c>
      <c r="F493">
        <v>37.5</v>
      </c>
      <c r="G493">
        <v>973.39</v>
      </c>
      <c r="H493" s="36">
        <v>-0.4424283</v>
      </c>
      <c r="I493" s="43" t="s">
        <v>319</v>
      </c>
    </row>
    <row r="494" spans="1:9" hidden="1" x14ac:dyDescent="0.2">
      <c r="A494">
        <v>2005</v>
      </c>
      <c r="B494" t="s">
        <v>236</v>
      </c>
      <c r="D494">
        <f t="shared" si="12"/>
        <v>1.5843312243675307</v>
      </c>
      <c r="E494">
        <f t="shared" si="13"/>
        <v>3.0105924979260426</v>
      </c>
      <c r="F494">
        <v>38.4</v>
      </c>
      <c r="G494">
        <v>1024.69</v>
      </c>
      <c r="H494" s="36">
        <v>-0.4424283</v>
      </c>
      <c r="I494" s="43" t="s">
        <v>319</v>
      </c>
    </row>
    <row r="495" spans="1:9" hidden="1" x14ac:dyDescent="0.2">
      <c r="A495">
        <v>2006</v>
      </c>
      <c r="B495" t="s">
        <v>236</v>
      </c>
      <c r="D495">
        <f t="shared" si="12"/>
        <v>1.5705429398818975</v>
      </c>
      <c r="E495">
        <f t="shared" si="13"/>
        <v>3.003865340227295</v>
      </c>
      <c r="F495">
        <v>37.200000000000003</v>
      </c>
      <c r="G495">
        <v>1008.94</v>
      </c>
      <c r="H495" s="36">
        <v>-0.4424283</v>
      </c>
      <c r="I495" s="43" t="s">
        <v>319</v>
      </c>
    </row>
    <row r="496" spans="1:9" hidden="1" x14ac:dyDescent="0.2">
      <c r="A496">
        <v>2007</v>
      </c>
      <c r="B496" t="s">
        <v>236</v>
      </c>
      <c r="D496">
        <f t="shared" si="12"/>
        <v>1.5740312677277188</v>
      </c>
      <c r="E496">
        <f t="shared" si="13"/>
        <v>3.0234911530789681</v>
      </c>
      <c r="F496">
        <v>37.5</v>
      </c>
      <c r="G496">
        <v>1055.58</v>
      </c>
      <c r="H496" s="36">
        <v>-0.4424283</v>
      </c>
      <c r="I496" s="43" t="s">
        <v>319</v>
      </c>
    </row>
    <row r="497" spans="1:9" hidden="1" x14ac:dyDescent="0.2">
      <c r="A497">
        <v>2008</v>
      </c>
      <c r="B497" t="s">
        <v>236</v>
      </c>
      <c r="D497">
        <f t="shared" si="12"/>
        <v>1.5693739096150459</v>
      </c>
      <c r="E497">
        <f t="shared" si="13"/>
        <v>3.0436137422814196</v>
      </c>
      <c r="F497">
        <v>37.1</v>
      </c>
      <c r="G497">
        <v>1105.6400000000001</v>
      </c>
      <c r="H497" s="36">
        <v>-0.4424283</v>
      </c>
      <c r="I497" s="43" t="s">
        <v>319</v>
      </c>
    </row>
    <row r="498" spans="1:9" hidden="1" x14ac:dyDescent="0.2">
      <c r="A498">
        <v>2009</v>
      </c>
      <c r="B498" t="s">
        <v>236</v>
      </c>
      <c r="D498">
        <f t="shared" si="12"/>
        <v>1.5611013836490559</v>
      </c>
      <c r="E498">
        <f t="shared" si="13"/>
        <v>3.0540880606119902</v>
      </c>
      <c r="F498">
        <v>36.4</v>
      </c>
      <c r="G498">
        <v>1132.6300000000001</v>
      </c>
      <c r="H498" s="36">
        <v>-0.4424283</v>
      </c>
      <c r="I498" s="43" t="s">
        <v>319</v>
      </c>
    </row>
    <row r="499" spans="1:9" hidden="1" x14ac:dyDescent="0.2">
      <c r="A499">
        <v>2010</v>
      </c>
      <c r="B499" t="s">
        <v>236</v>
      </c>
      <c r="D499">
        <f t="shared" si="12"/>
        <v>1.5634810853944108</v>
      </c>
      <c r="E499">
        <f t="shared" si="13"/>
        <v>3.0550073405267386</v>
      </c>
      <c r="F499">
        <v>36.6</v>
      </c>
      <c r="G499">
        <v>1135.03</v>
      </c>
      <c r="H499" s="36">
        <v>-0.4424283</v>
      </c>
      <c r="I499" s="43" t="s">
        <v>319</v>
      </c>
    </row>
    <row r="500" spans="1:9" hidden="1" x14ac:dyDescent="0.2">
      <c r="A500">
        <v>2011</v>
      </c>
      <c r="B500" t="s">
        <v>236</v>
      </c>
      <c r="D500">
        <f t="shared" si="12"/>
        <v>1.5599066250361124</v>
      </c>
      <c r="E500">
        <f t="shared" si="13"/>
        <v>3.0698789042194856</v>
      </c>
      <c r="F500">
        <v>36.299999999999997</v>
      </c>
      <c r="G500">
        <v>1174.57</v>
      </c>
      <c r="H500" s="36">
        <v>-0.4424283</v>
      </c>
      <c r="I500" s="43" t="s">
        <v>319</v>
      </c>
    </row>
    <row r="501" spans="1:9" hidden="1" x14ac:dyDescent="0.2">
      <c r="A501">
        <v>2012</v>
      </c>
      <c r="B501" t="s">
        <v>236</v>
      </c>
      <c r="D501">
        <f t="shared" si="12"/>
        <v>1.5634810853944108</v>
      </c>
      <c r="E501">
        <f t="shared" si="13"/>
        <v>3.0775532131800709</v>
      </c>
      <c r="F501">
        <v>36.6</v>
      </c>
      <c r="G501">
        <v>1195.51</v>
      </c>
      <c r="H501" s="36">
        <v>-0.4424283</v>
      </c>
      <c r="I501" s="43" t="s">
        <v>319</v>
      </c>
    </row>
    <row r="502" spans="1:9" hidden="1" x14ac:dyDescent="0.2">
      <c r="A502">
        <v>2013</v>
      </c>
      <c r="B502" t="s">
        <v>236</v>
      </c>
      <c r="D502">
        <f t="shared" si="12"/>
        <v>1.5646660642520893</v>
      </c>
      <c r="E502">
        <f t="shared" si="13"/>
        <v>3.0979822642101862</v>
      </c>
      <c r="F502">
        <v>36.700000000000003</v>
      </c>
      <c r="G502">
        <v>1253.0899999999999</v>
      </c>
      <c r="H502" s="36">
        <v>-0.4424283</v>
      </c>
      <c r="I502" s="43" t="s">
        <v>319</v>
      </c>
    </row>
    <row r="503" spans="1:9" hidden="1" x14ac:dyDescent="0.2">
      <c r="A503">
        <v>2014</v>
      </c>
      <c r="B503" t="s">
        <v>236</v>
      </c>
      <c r="D503">
        <f t="shared" si="12"/>
        <v>1.5550944485783191</v>
      </c>
      <c r="E503">
        <f t="shared" si="13"/>
        <v>3.1020458921649081</v>
      </c>
      <c r="F503">
        <v>35.9</v>
      </c>
      <c r="G503">
        <v>1264.8699999999999</v>
      </c>
      <c r="H503" s="36">
        <v>-0.4424283</v>
      </c>
      <c r="I503" s="43" t="s">
        <v>319</v>
      </c>
    </row>
    <row r="504" spans="1:9" hidden="1" x14ac:dyDescent="0.2">
      <c r="A504">
        <v>2015</v>
      </c>
      <c r="B504" t="s">
        <v>236</v>
      </c>
      <c r="D504">
        <f t="shared" si="12"/>
        <v>1.5550944485783191</v>
      </c>
      <c r="E504">
        <f t="shared" si="13"/>
        <v>3.0964128957154204</v>
      </c>
      <c r="F504">
        <v>35.9</v>
      </c>
      <c r="G504">
        <v>1248.57</v>
      </c>
      <c r="H504" s="36">
        <v>-0.4424283</v>
      </c>
      <c r="I504" s="43" t="s">
        <v>319</v>
      </c>
    </row>
    <row r="505" spans="1:9" hidden="1" x14ac:dyDescent="0.2">
      <c r="A505">
        <v>2016</v>
      </c>
      <c r="B505" t="s">
        <v>236</v>
      </c>
      <c r="D505">
        <f t="shared" si="12"/>
        <v>1.5587085705331658</v>
      </c>
      <c r="E505">
        <f t="shared" si="13"/>
        <v>3.1183143380098621</v>
      </c>
      <c r="F505">
        <v>36.200000000000003</v>
      </c>
      <c r="G505">
        <v>1313.15</v>
      </c>
      <c r="H505" s="36">
        <v>-0.4424283</v>
      </c>
      <c r="I505" s="43" t="s">
        <v>319</v>
      </c>
    </row>
    <row r="506" spans="1:9" hidden="1" x14ac:dyDescent="0.2">
      <c r="A506">
        <v>2017</v>
      </c>
      <c r="B506" t="s">
        <v>236</v>
      </c>
      <c r="D506">
        <f t="shared" si="12"/>
        <v>1.5587085705331658</v>
      </c>
      <c r="E506">
        <f t="shared" si="13"/>
        <v>3.1235609255748478</v>
      </c>
      <c r="F506">
        <v>36.200000000000003</v>
      </c>
      <c r="G506">
        <v>1329.11</v>
      </c>
      <c r="H506" s="36">
        <v>-0.4424283</v>
      </c>
      <c r="I506" s="43" t="s">
        <v>319</v>
      </c>
    </row>
    <row r="507" spans="1:9" x14ac:dyDescent="0.2">
      <c r="A507">
        <v>2018</v>
      </c>
      <c r="B507" t="s">
        <v>236</v>
      </c>
      <c r="C507">
        <f>F507/951.4</f>
        <v>3.836451545091444E-2</v>
      </c>
      <c r="D507">
        <f t="shared" si="12"/>
        <v>1.5622928644564746</v>
      </c>
      <c r="E507">
        <f t="shared" si="13"/>
        <v>3.1350849240860073</v>
      </c>
      <c r="F507">
        <v>36.5</v>
      </c>
      <c r="G507">
        <v>1364.85</v>
      </c>
      <c r="H507" s="36">
        <v>-0.4424283</v>
      </c>
      <c r="I507" s="43" t="s">
        <v>319</v>
      </c>
    </row>
    <row r="508" spans="1:9" hidden="1" x14ac:dyDescent="0.2">
      <c r="A508">
        <v>1997</v>
      </c>
      <c r="B508" t="s">
        <v>237</v>
      </c>
      <c r="D508">
        <f t="shared" si="12"/>
        <v>1.507855871695831</v>
      </c>
      <c r="E508">
        <f t="shared" si="13"/>
        <v>2.6924767744012366</v>
      </c>
      <c r="F508">
        <v>32.200000000000003</v>
      </c>
      <c r="G508">
        <v>492.58</v>
      </c>
      <c r="H508" s="36">
        <v>-0.4424283</v>
      </c>
      <c r="I508" s="43" t="s">
        <v>319</v>
      </c>
    </row>
    <row r="509" spans="1:9" hidden="1" x14ac:dyDescent="0.2">
      <c r="A509">
        <v>1998</v>
      </c>
      <c r="B509" t="s">
        <v>237</v>
      </c>
      <c r="D509">
        <f t="shared" si="12"/>
        <v>1.5171958979499742</v>
      </c>
      <c r="E509">
        <f t="shared" si="13"/>
        <v>2.6981440599245037</v>
      </c>
      <c r="F509">
        <v>32.9</v>
      </c>
      <c r="G509">
        <v>499.05</v>
      </c>
      <c r="H509" s="36">
        <v>-0.4424283</v>
      </c>
      <c r="I509" s="43" t="s">
        <v>319</v>
      </c>
    </row>
    <row r="510" spans="1:9" hidden="1" x14ac:dyDescent="0.2">
      <c r="A510">
        <v>1999</v>
      </c>
      <c r="B510" t="s">
        <v>237</v>
      </c>
      <c r="D510">
        <f t="shared" si="12"/>
        <v>1.5263392773898441</v>
      </c>
      <c r="E510">
        <f t="shared" si="13"/>
        <v>2.6701901707249354</v>
      </c>
      <c r="F510">
        <v>33.6</v>
      </c>
      <c r="G510">
        <v>467.94</v>
      </c>
      <c r="H510" s="36">
        <v>-0.4424283</v>
      </c>
      <c r="I510" s="43" t="s">
        <v>319</v>
      </c>
    </row>
    <row r="511" spans="1:9" hidden="1" x14ac:dyDescent="0.2">
      <c r="A511">
        <v>2000</v>
      </c>
      <c r="B511" t="s">
        <v>237</v>
      </c>
      <c r="D511">
        <f t="shared" si="12"/>
        <v>1.5327543789924978</v>
      </c>
      <c r="E511">
        <f t="shared" si="13"/>
        <v>2.6795823253490623</v>
      </c>
      <c r="F511">
        <v>34.1</v>
      </c>
      <c r="G511">
        <v>478.17</v>
      </c>
      <c r="H511" s="36">
        <v>-0.4424283</v>
      </c>
      <c r="I511" s="43" t="s">
        <v>319</v>
      </c>
    </row>
    <row r="512" spans="1:9" hidden="1" x14ac:dyDescent="0.2">
      <c r="A512">
        <v>2001</v>
      </c>
      <c r="B512" t="s">
        <v>237</v>
      </c>
      <c r="D512">
        <f t="shared" si="12"/>
        <v>1.5340261060561351</v>
      </c>
      <c r="E512">
        <f t="shared" si="13"/>
        <v>2.6999937317895015</v>
      </c>
      <c r="F512">
        <v>34.200000000000003</v>
      </c>
      <c r="G512">
        <v>501.18</v>
      </c>
      <c r="H512" s="36">
        <v>-0.4424283</v>
      </c>
      <c r="I512" s="43" t="s">
        <v>319</v>
      </c>
    </row>
    <row r="513" spans="1:9" hidden="1" x14ac:dyDescent="0.2">
      <c r="A513">
        <v>2002</v>
      </c>
      <c r="B513" t="s">
        <v>237</v>
      </c>
      <c r="D513">
        <f t="shared" si="12"/>
        <v>1.5301996982030821</v>
      </c>
      <c r="E513">
        <f t="shared" si="13"/>
        <v>2.7136669131589257</v>
      </c>
      <c r="F513">
        <v>33.9</v>
      </c>
      <c r="G513">
        <v>517.21</v>
      </c>
      <c r="H513" s="36">
        <v>-0.4424283</v>
      </c>
      <c r="I513" s="43" t="s">
        <v>319</v>
      </c>
    </row>
    <row r="514" spans="1:9" hidden="1" x14ac:dyDescent="0.2">
      <c r="A514">
        <v>2003</v>
      </c>
      <c r="B514" t="s">
        <v>237</v>
      </c>
      <c r="D514">
        <f t="shared" si="12"/>
        <v>1.5198279937757189</v>
      </c>
      <c r="E514">
        <f t="shared" si="13"/>
        <v>2.7107856472501353</v>
      </c>
      <c r="F514">
        <v>33.1</v>
      </c>
      <c r="G514">
        <v>513.79</v>
      </c>
      <c r="H514" s="36">
        <v>-0.4424283</v>
      </c>
      <c r="I514" s="43" t="s">
        <v>319</v>
      </c>
    </row>
    <row r="515" spans="1:9" hidden="1" x14ac:dyDescent="0.2">
      <c r="A515">
        <v>2004</v>
      </c>
      <c r="B515" t="s">
        <v>237</v>
      </c>
      <c r="D515">
        <f t="shared" si="12"/>
        <v>1.5198279937757189</v>
      </c>
      <c r="E515">
        <f t="shared" si="13"/>
        <v>2.7119842838988664</v>
      </c>
      <c r="F515">
        <v>33.1</v>
      </c>
      <c r="G515">
        <v>515.21</v>
      </c>
      <c r="H515" s="36">
        <v>-0.4424283</v>
      </c>
      <c r="I515" s="43" t="s">
        <v>319</v>
      </c>
    </row>
    <row r="516" spans="1:9" hidden="1" x14ac:dyDescent="0.2">
      <c r="A516">
        <v>2005</v>
      </c>
      <c r="B516" t="s">
        <v>237</v>
      </c>
      <c r="D516">
        <f t="shared" si="12"/>
        <v>1.5276299008713388</v>
      </c>
      <c r="E516">
        <f t="shared" si="13"/>
        <v>2.7417659548473132</v>
      </c>
      <c r="F516">
        <v>33.700000000000003</v>
      </c>
      <c r="G516">
        <v>551.78</v>
      </c>
      <c r="H516" s="36">
        <v>-0.4424283</v>
      </c>
      <c r="I516" s="43" t="s">
        <v>319</v>
      </c>
    </row>
    <row r="517" spans="1:9" hidden="1" x14ac:dyDescent="0.2">
      <c r="A517">
        <v>2006</v>
      </c>
      <c r="B517" t="s">
        <v>237</v>
      </c>
      <c r="D517">
        <f t="shared" si="12"/>
        <v>1.5224442335063197</v>
      </c>
      <c r="E517">
        <f t="shared" si="13"/>
        <v>2.7587983859770016</v>
      </c>
      <c r="F517">
        <v>33.299999999999997</v>
      </c>
      <c r="G517">
        <v>573.85</v>
      </c>
      <c r="H517" s="36">
        <v>-0.4424283</v>
      </c>
      <c r="I517" s="43" t="s">
        <v>319</v>
      </c>
    </row>
    <row r="518" spans="1:9" hidden="1" x14ac:dyDescent="0.2">
      <c r="A518">
        <v>2007</v>
      </c>
      <c r="B518" t="s">
        <v>237</v>
      </c>
      <c r="D518">
        <f t="shared" si="12"/>
        <v>1.5276299008713388</v>
      </c>
      <c r="E518">
        <f t="shared" si="13"/>
        <v>2.7681421157456647</v>
      </c>
      <c r="F518">
        <v>33.700000000000003</v>
      </c>
      <c r="G518">
        <v>586.33000000000004</v>
      </c>
      <c r="H518" s="36">
        <v>-0.4424283</v>
      </c>
      <c r="I518" s="43" t="s">
        <v>319</v>
      </c>
    </row>
    <row r="519" spans="1:9" hidden="1" x14ac:dyDescent="0.2">
      <c r="A519">
        <v>2008</v>
      </c>
      <c r="B519" t="s">
        <v>237</v>
      </c>
      <c r="D519">
        <f t="shared" si="12"/>
        <v>1.5263392773898441</v>
      </c>
      <c r="E519">
        <f t="shared" si="13"/>
        <v>2.7926787893185794</v>
      </c>
      <c r="F519">
        <v>33.6</v>
      </c>
      <c r="G519">
        <v>620.41</v>
      </c>
      <c r="H519" s="36">
        <v>-0.4424283</v>
      </c>
      <c r="I519" s="43" t="s">
        <v>319</v>
      </c>
    </row>
    <row r="520" spans="1:9" hidden="1" x14ac:dyDescent="0.2">
      <c r="A520">
        <v>2009</v>
      </c>
      <c r="B520" t="s">
        <v>237</v>
      </c>
      <c r="D520">
        <f t="shared" si="12"/>
        <v>1.5224442335063197</v>
      </c>
      <c r="E520">
        <f t="shared" si="13"/>
        <v>2.8139344177991688</v>
      </c>
      <c r="F520">
        <v>33.299999999999997</v>
      </c>
      <c r="G520">
        <v>651.53</v>
      </c>
      <c r="H520" s="36">
        <v>-0.4424283</v>
      </c>
      <c r="I520" s="43" t="s">
        <v>319</v>
      </c>
    </row>
    <row r="521" spans="1:9" hidden="1" x14ac:dyDescent="0.2">
      <c r="A521">
        <v>2010</v>
      </c>
      <c r="B521" t="s">
        <v>237</v>
      </c>
      <c r="D521">
        <f t="shared" si="12"/>
        <v>1.5263392773898441</v>
      </c>
      <c r="E521">
        <f t="shared" si="13"/>
        <v>2.8120171177315436</v>
      </c>
      <c r="F521">
        <v>33.6</v>
      </c>
      <c r="G521">
        <v>648.66</v>
      </c>
      <c r="H521" s="36">
        <v>-0.4424283</v>
      </c>
      <c r="I521" s="43" t="s">
        <v>319</v>
      </c>
    </row>
    <row r="522" spans="1:9" hidden="1" x14ac:dyDescent="0.2">
      <c r="A522">
        <v>2011</v>
      </c>
      <c r="B522" t="s">
        <v>237</v>
      </c>
      <c r="D522">
        <f t="shared" si="12"/>
        <v>1.5237464668115646</v>
      </c>
      <c r="E522">
        <f t="shared" si="13"/>
        <v>2.8059288248817524</v>
      </c>
      <c r="F522">
        <v>33.4</v>
      </c>
      <c r="G522">
        <v>639.63</v>
      </c>
      <c r="H522" s="36">
        <v>-0.4424283</v>
      </c>
      <c r="I522" s="43" t="s">
        <v>319</v>
      </c>
    </row>
    <row r="523" spans="1:9" hidden="1" x14ac:dyDescent="0.2">
      <c r="A523">
        <v>2012</v>
      </c>
      <c r="B523" t="s">
        <v>237</v>
      </c>
      <c r="D523">
        <f t="shared" si="12"/>
        <v>1.5340261060561351</v>
      </c>
      <c r="E523">
        <f t="shared" si="13"/>
        <v>2.831453829336581</v>
      </c>
      <c r="F523">
        <v>34.200000000000003</v>
      </c>
      <c r="G523">
        <v>678.35</v>
      </c>
      <c r="H523" s="36">
        <v>-0.4424283</v>
      </c>
      <c r="I523" s="43" t="s">
        <v>319</v>
      </c>
    </row>
    <row r="524" spans="1:9" hidden="1" x14ac:dyDescent="0.2">
      <c r="A524">
        <v>2013</v>
      </c>
      <c r="B524" t="s">
        <v>237</v>
      </c>
      <c r="D524">
        <f t="shared" si="12"/>
        <v>1.5250448070368452</v>
      </c>
      <c r="E524">
        <f t="shared" si="13"/>
        <v>2.8348719319741331</v>
      </c>
      <c r="F524">
        <v>33.5</v>
      </c>
      <c r="G524">
        <v>683.71</v>
      </c>
      <c r="H524" s="36">
        <v>-0.4424283</v>
      </c>
      <c r="I524" s="43" t="s">
        <v>319</v>
      </c>
    </row>
    <row r="525" spans="1:9" hidden="1" x14ac:dyDescent="0.2">
      <c r="A525">
        <v>2014</v>
      </c>
      <c r="B525" t="s">
        <v>237</v>
      </c>
      <c r="D525">
        <f t="shared" si="12"/>
        <v>1.5171958979499742</v>
      </c>
      <c r="E525">
        <f t="shared" si="13"/>
        <v>2.8404636753210979</v>
      </c>
      <c r="F525">
        <v>32.9</v>
      </c>
      <c r="G525">
        <v>692.57</v>
      </c>
      <c r="H525" s="36">
        <v>-0.4424283</v>
      </c>
      <c r="I525" s="43" t="s">
        <v>319</v>
      </c>
    </row>
    <row r="526" spans="1:9" hidden="1" x14ac:dyDescent="0.2">
      <c r="A526">
        <v>2015</v>
      </c>
      <c r="B526" t="s">
        <v>237</v>
      </c>
      <c r="D526">
        <f t="shared" si="12"/>
        <v>1.5145477526602862</v>
      </c>
      <c r="E526">
        <f t="shared" si="13"/>
        <v>2.8395031867034231</v>
      </c>
      <c r="F526">
        <v>32.700000000000003</v>
      </c>
      <c r="G526">
        <v>691.04</v>
      </c>
      <c r="H526" s="36">
        <v>-0.4424283</v>
      </c>
      <c r="I526" s="43" t="s">
        <v>319</v>
      </c>
    </row>
    <row r="527" spans="1:9" hidden="1" x14ac:dyDescent="0.2">
      <c r="A527">
        <v>2016</v>
      </c>
      <c r="B527" t="s">
        <v>237</v>
      </c>
      <c r="D527">
        <f t="shared" si="12"/>
        <v>1.5132176000679389</v>
      </c>
      <c r="E527">
        <f t="shared" si="13"/>
        <v>2.8373106029123636</v>
      </c>
      <c r="F527">
        <v>32.6</v>
      </c>
      <c r="G527">
        <v>687.56</v>
      </c>
      <c r="H527" s="36">
        <v>-0.4424283</v>
      </c>
      <c r="I527" s="43" t="s">
        <v>319</v>
      </c>
    </row>
    <row r="528" spans="1:9" hidden="1" x14ac:dyDescent="0.2">
      <c r="A528">
        <v>2017</v>
      </c>
      <c r="B528" t="s">
        <v>237</v>
      </c>
      <c r="D528">
        <f t="shared" si="12"/>
        <v>1.5171958979499742</v>
      </c>
      <c r="E528">
        <f t="shared" si="13"/>
        <v>2.8541480878142864</v>
      </c>
      <c r="F528">
        <v>32.9</v>
      </c>
      <c r="G528">
        <v>714.74</v>
      </c>
      <c r="H528" s="36">
        <v>-0.4424283</v>
      </c>
      <c r="I528" s="43" t="s">
        <v>319</v>
      </c>
    </row>
    <row r="529" spans="1:9" x14ac:dyDescent="0.2">
      <c r="A529">
        <v>2018</v>
      </c>
      <c r="B529" t="s">
        <v>237</v>
      </c>
      <c r="C529">
        <f>F529/951.4</f>
        <v>3.4685726298087027E-2</v>
      </c>
      <c r="D529">
        <f t="shared" si="12"/>
        <v>1.5185139398778875</v>
      </c>
      <c r="E529">
        <f t="shared" si="13"/>
        <v>2.8643864705038378</v>
      </c>
      <c r="F529">
        <v>33</v>
      </c>
      <c r="G529">
        <v>731.79</v>
      </c>
      <c r="H529" s="36">
        <v>-0.4424283</v>
      </c>
      <c r="I529" s="43" t="s">
        <v>319</v>
      </c>
    </row>
    <row r="530" spans="1:9" hidden="1" x14ac:dyDescent="0.2">
      <c r="A530">
        <v>1997</v>
      </c>
      <c r="B530" t="s">
        <v>238</v>
      </c>
      <c r="D530">
        <f t="shared" si="12"/>
        <v>1.6148972160331345</v>
      </c>
      <c r="E530">
        <f t="shared" si="13"/>
        <v>2.9440926190425052</v>
      </c>
      <c r="F530">
        <v>41.2</v>
      </c>
      <c r="G530">
        <v>879.21</v>
      </c>
      <c r="H530" s="41">
        <v>-0.59769070000000002</v>
      </c>
      <c r="I530">
        <v>-0.93718480000000004</v>
      </c>
    </row>
    <row r="531" spans="1:9" hidden="1" x14ac:dyDescent="0.2">
      <c r="A531">
        <v>1998</v>
      </c>
      <c r="B531" t="s">
        <v>238</v>
      </c>
      <c r="D531">
        <f t="shared" si="12"/>
        <v>1.6138418218760693</v>
      </c>
      <c r="E531">
        <f t="shared" si="13"/>
        <v>2.9546187349827777</v>
      </c>
      <c r="F531">
        <v>41.1</v>
      </c>
      <c r="G531">
        <v>900.78</v>
      </c>
      <c r="H531" s="41">
        <v>-0.59769070000000002</v>
      </c>
      <c r="I531">
        <v>-0.93718480000000004</v>
      </c>
    </row>
    <row r="532" spans="1:9" hidden="1" x14ac:dyDescent="0.2">
      <c r="A532">
        <v>1999</v>
      </c>
      <c r="B532" t="s">
        <v>238</v>
      </c>
      <c r="D532">
        <f t="shared" si="12"/>
        <v>1.6063813651106049</v>
      </c>
      <c r="E532">
        <f t="shared" si="13"/>
        <v>2.9587406227859967</v>
      </c>
      <c r="F532">
        <v>40.4</v>
      </c>
      <c r="G532">
        <v>909.37</v>
      </c>
      <c r="H532" s="41">
        <v>-0.59769070000000002</v>
      </c>
      <c r="I532">
        <v>-0.93718480000000004</v>
      </c>
    </row>
    <row r="533" spans="1:9" hidden="1" x14ac:dyDescent="0.2">
      <c r="A533">
        <v>2000</v>
      </c>
      <c r="B533" t="s">
        <v>238</v>
      </c>
      <c r="D533">
        <f t="shared" si="12"/>
        <v>1.6159500516564009</v>
      </c>
      <c r="E533">
        <f t="shared" si="13"/>
        <v>2.970091060040152</v>
      </c>
      <c r="F533">
        <v>41.3</v>
      </c>
      <c r="G533">
        <v>933.45</v>
      </c>
      <c r="H533" s="41">
        <v>-0.59769070000000002</v>
      </c>
      <c r="I533">
        <v>-0.93718480000000004</v>
      </c>
    </row>
    <row r="534" spans="1:9" hidden="1" x14ac:dyDescent="0.2">
      <c r="A534">
        <v>2001</v>
      </c>
      <c r="B534" t="s">
        <v>238</v>
      </c>
      <c r="D534">
        <f t="shared" si="12"/>
        <v>1.6170003411208989</v>
      </c>
      <c r="E534">
        <f t="shared" si="13"/>
        <v>2.9869239345253318</v>
      </c>
      <c r="F534">
        <v>41.4</v>
      </c>
      <c r="G534">
        <v>970.34</v>
      </c>
      <c r="H534" s="41">
        <v>-0.59769070000000002</v>
      </c>
      <c r="I534">
        <v>-0.93718480000000004</v>
      </c>
    </row>
    <row r="535" spans="1:9" hidden="1" x14ac:dyDescent="0.2">
      <c r="A535">
        <v>2002</v>
      </c>
      <c r="B535" t="s">
        <v>238</v>
      </c>
      <c r="D535">
        <f t="shared" si="12"/>
        <v>1.6222140229662954</v>
      </c>
      <c r="E535">
        <f t="shared" si="13"/>
        <v>3.0016212315455642</v>
      </c>
      <c r="F535">
        <v>41.9</v>
      </c>
      <c r="G535">
        <v>1003.74</v>
      </c>
      <c r="H535" s="41">
        <v>-0.59769070000000002</v>
      </c>
      <c r="I535">
        <v>-0.93718480000000004</v>
      </c>
    </row>
    <row r="536" spans="1:9" hidden="1" x14ac:dyDescent="0.2">
      <c r="A536">
        <v>2003</v>
      </c>
      <c r="B536" t="s">
        <v>238</v>
      </c>
      <c r="D536">
        <f t="shared" si="12"/>
        <v>1.6159500516564009</v>
      </c>
      <c r="E536">
        <f t="shared" si="13"/>
        <v>2.9984424360487991</v>
      </c>
      <c r="F536">
        <v>41.3</v>
      </c>
      <c r="G536">
        <v>996.42</v>
      </c>
      <c r="H536" s="41">
        <v>-0.59769070000000002</v>
      </c>
      <c r="I536">
        <v>-0.93718480000000004</v>
      </c>
    </row>
    <row r="537" spans="1:9" hidden="1" x14ac:dyDescent="0.2">
      <c r="A537">
        <v>2004</v>
      </c>
      <c r="B537" t="s">
        <v>238</v>
      </c>
      <c r="D537">
        <f t="shared" si="12"/>
        <v>1.6117233080073419</v>
      </c>
      <c r="E537">
        <f t="shared" si="13"/>
        <v>3.0013702067745074</v>
      </c>
      <c r="F537">
        <v>40.9</v>
      </c>
      <c r="G537">
        <v>1003.16</v>
      </c>
      <c r="H537" s="41">
        <v>-0.59769070000000002</v>
      </c>
      <c r="I537">
        <v>-0.93718480000000004</v>
      </c>
    </row>
    <row r="538" spans="1:9" hidden="1" x14ac:dyDescent="0.2">
      <c r="A538">
        <v>2005</v>
      </c>
      <c r="B538" t="s">
        <v>238</v>
      </c>
      <c r="D538">
        <f t="shared" si="12"/>
        <v>1.6170003411208989</v>
      </c>
      <c r="E538">
        <f t="shared" si="13"/>
        <v>3.0258095185910103</v>
      </c>
      <c r="F538">
        <v>41.4</v>
      </c>
      <c r="G538">
        <v>1061.23</v>
      </c>
      <c r="H538" s="41">
        <v>-0.59769070000000002</v>
      </c>
      <c r="I538">
        <v>-0.93718480000000004</v>
      </c>
    </row>
    <row r="539" spans="1:9" hidden="1" x14ac:dyDescent="0.2">
      <c r="A539">
        <v>2006</v>
      </c>
      <c r="B539" t="s">
        <v>238</v>
      </c>
      <c r="D539">
        <f t="shared" si="12"/>
        <v>1.6190933306267428</v>
      </c>
      <c r="E539">
        <f t="shared" si="13"/>
        <v>3.0482708490025465</v>
      </c>
      <c r="F539">
        <v>41.6</v>
      </c>
      <c r="G539">
        <v>1117.56</v>
      </c>
      <c r="H539" s="41">
        <v>-0.59769070000000002</v>
      </c>
      <c r="I539">
        <v>-0.93718480000000004</v>
      </c>
    </row>
    <row r="540" spans="1:9" hidden="1" x14ac:dyDescent="0.2">
      <c r="A540">
        <v>2007</v>
      </c>
      <c r="B540" t="s">
        <v>238</v>
      </c>
      <c r="D540">
        <f t="shared" si="12"/>
        <v>1.6232492903979006</v>
      </c>
      <c r="E540">
        <f t="shared" si="13"/>
        <v>3.0589116767099105</v>
      </c>
      <c r="F540">
        <v>42</v>
      </c>
      <c r="G540">
        <v>1145.28</v>
      </c>
      <c r="H540" s="41">
        <v>-0.59769070000000002</v>
      </c>
      <c r="I540">
        <v>-0.93718480000000004</v>
      </c>
    </row>
    <row r="541" spans="1:9" hidden="1" x14ac:dyDescent="0.2">
      <c r="A541">
        <v>2008</v>
      </c>
      <c r="B541" t="s">
        <v>238</v>
      </c>
      <c r="D541">
        <f t="shared" si="12"/>
        <v>1.6253124509616739</v>
      </c>
      <c r="E541">
        <f t="shared" si="13"/>
        <v>3.0810230864513337</v>
      </c>
      <c r="F541">
        <v>42.2</v>
      </c>
      <c r="G541">
        <v>1205.0999999999999</v>
      </c>
      <c r="H541" s="41">
        <v>-0.59769070000000002</v>
      </c>
      <c r="I541">
        <v>-0.93718480000000004</v>
      </c>
    </row>
    <row r="542" spans="1:9" hidden="1" x14ac:dyDescent="0.2">
      <c r="A542">
        <v>2009</v>
      </c>
      <c r="B542" t="s">
        <v>238</v>
      </c>
      <c r="D542">
        <f t="shared" si="12"/>
        <v>1.6232492903979006</v>
      </c>
      <c r="E542">
        <f t="shared" si="13"/>
        <v>3.0911356329806612</v>
      </c>
      <c r="F542">
        <v>42</v>
      </c>
      <c r="G542">
        <v>1233.49</v>
      </c>
      <c r="H542" s="41">
        <v>-0.59769070000000002</v>
      </c>
      <c r="I542">
        <v>-0.93718480000000004</v>
      </c>
    </row>
    <row r="543" spans="1:9" hidden="1" x14ac:dyDescent="0.2">
      <c r="A543">
        <v>2010</v>
      </c>
      <c r="B543" t="s">
        <v>238</v>
      </c>
      <c r="D543">
        <f t="shared" si="12"/>
        <v>1.6263403673750423</v>
      </c>
      <c r="E543">
        <f t="shared" si="13"/>
        <v>3.109912491159136</v>
      </c>
      <c r="F543">
        <v>42.3</v>
      </c>
      <c r="G543">
        <v>1287.99</v>
      </c>
      <c r="H543" s="41">
        <v>-0.59769070000000002</v>
      </c>
      <c r="I543">
        <v>-0.93718480000000004</v>
      </c>
    </row>
    <row r="544" spans="1:9" hidden="1" x14ac:dyDescent="0.2">
      <c r="A544">
        <v>2011</v>
      </c>
      <c r="B544" t="s">
        <v>238</v>
      </c>
      <c r="D544">
        <f t="shared" si="12"/>
        <v>1.6180480967120927</v>
      </c>
      <c r="E544">
        <f t="shared" si="13"/>
        <v>3.1159465023052055</v>
      </c>
      <c r="F544">
        <v>41.5</v>
      </c>
      <c r="G544">
        <v>1306.01</v>
      </c>
      <c r="H544" s="41">
        <v>-0.59769070000000002</v>
      </c>
      <c r="I544">
        <v>-0.93718480000000004</v>
      </c>
    </row>
    <row r="545" spans="1:9" hidden="1" x14ac:dyDescent="0.2">
      <c r="A545">
        <v>2012</v>
      </c>
      <c r="B545" t="s">
        <v>238</v>
      </c>
      <c r="D545">
        <f t="shared" si="12"/>
        <v>1.6242820958356683</v>
      </c>
      <c r="E545">
        <f t="shared" si="13"/>
        <v>3.1284961986327056</v>
      </c>
      <c r="F545">
        <v>42.1</v>
      </c>
      <c r="G545">
        <v>1344.3</v>
      </c>
      <c r="H545" s="41">
        <v>-0.59769070000000002</v>
      </c>
      <c r="I545">
        <v>-0.93718480000000004</v>
      </c>
    </row>
    <row r="546" spans="1:9" hidden="1" x14ac:dyDescent="0.2">
      <c r="A546">
        <v>2013</v>
      </c>
      <c r="B546" t="s">
        <v>238</v>
      </c>
      <c r="D546">
        <f t="shared" si="12"/>
        <v>1.6242820958356683</v>
      </c>
      <c r="E546">
        <f t="shared" si="13"/>
        <v>3.1394603253999684</v>
      </c>
      <c r="F546">
        <v>42.1</v>
      </c>
      <c r="G546">
        <v>1378.67</v>
      </c>
      <c r="H546" s="41">
        <v>-0.59769070000000002</v>
      </c>
      <c r="I546">
        <v>-0.93718480000000004</v>
      </c>
    </row>
    <row r="547" spans="1:9" hidden="1" x14ac:dyDescent="0.2">
      <c r="A547">
        <v>2014</v>
      </c>
      <c r="B547" t="s">
        <v>238</v>
      </c>
      <c r="D547">
        <f t="shared" si="12"/>
        <v>1.6138418218760693</v>
      </c>
      <c r="E547">
        <f t="shared" si="13"/>
        <v>3.1403728942062519</v>
      </c>
      <c r="F547">
        <v>41.1</v>
      </c>
      <c r="G547">
        <v>1381.57</v>
      </c>
      <c r="H547" s="41">
        <v>-0.59769070000000002</v>
      </c>
      <c r="I547">
        <v>-0.93718480000000004</v>
      </c>
    </row>
    <row r="548" spans="1:9" hidden="1" x14ac:dyDescent="0.2">
      <c r="A548">
        <v>2015</v>
      </c>
      <c r="B548" t="s">
        <v>238</v>
      </c>
      <c r="D548">
        <f t="shared" si="12"/>
        <v>1.6159500516564009</v>
      </c>
      <c r="E548">
        <f t="shared" si="13"/>
        <v>3.1683088750919035</v>
      </c>
      <c r="F548">
        <v>41.3</v>
      </c>
      <c r="G548">
        <v>1473.36</v>
      </c>
      <c r="H548" s="41">
        <v>-0.59769070000000002</v>
      </c>
      <c r="I548">
        <v>-0.93718480000000004</v>
      </c>
    </row>
    <row r="549" spans="1:9" hidden="1" x14ac:dyDescent="0.2">
      <c r="A549">
        <v>2016</v>
      </c>
      <c r="B549" t="s">
        <v>238</v>
      </c>
      <c r="D549">
        <f t="shared" si="12"/>
        <v>1.6180480967120927</v>
      </c>
      <c r="E549">
        <f t="shared" si="13"/>
        <v>3.2161791025255622</v>
      </c>
      <c r="F549">
        <v>41.5</v>
      </c>
      <c r="G549">
        <v>1645.05</v>
      </c>
      <c r="H549" s="41">
        <v>-0.59769070000000002</v>
      </c>
      <c r="I549">
        <v>-0.93718480000000004</v>
      </c>
    </row>
    <row r="550" spans="1:9" hidden="1" x14ac:dyDescent="0.2">
      <c r="A550">
        <v>2017</v>
      </c>
      <c r="B550" t="s">
        <v>238</v>
      </c>
      <c r="D550">
        <f t="shared" ref="D550:D573" si="14">LOG(F550)</f>
        <v>1.6138418218760693</v>
      </c>
      <c r="E550">
        <f t="shared" ref="E550:E573" si="15">LOG(G550)</f>
        <v>3.2174997364533908</v>
      </c>
      <c r="F550">
        <v>41.1</v>
      </c>
      <c r="G550">
        <v>1650.06</v>
      </c>
      <c r="H550" s="41">
        <v>-0.59769070000000002</v>
      </c>
      <c r="I550">
        <v>-0.93718480000000004</v>
      </c>
    </row>
    <row r="551" spans="1:9" x14ac:dyDescent="0.2">
      <c r="A551">
        <v>2018</v>
      </c>
      <c r="B551" t="s">
        <v>238</v>
      </c>
      <c r="C551">
        <f>F551/951.4</f>
        <v>4.4460794618457006E-2</v>
      </c>
      <c r="D551">
        <f t="shared" si="14"/>
        <v>1.6263403673750423</v>
      </c>
      <c r="E551">
        <f t="shared" si="15"/>
        <v>3.2242273691839487</v>
      </c>
      <c r="F551">
        <v>42.3</v>
      </c>
      <c r="G551">
        <v>1675.82</v>
      </c>
      <c r="H551" s="41">
        <v>-0.59769070000000002</v>
      </c>
      <c r="I551">
        <v>-0.93718480000000004</v>
      </c>
    </row>
    <row r="552" spans="1:9" hidden="1" x14ac:dyDescent="0.2">
      <c r="A552">
        <v>1997</v>
      </c>
      <c r="B552" t="s">
        <v>239</v>
      </c>
      <c r="D552">
        <f t="shared" si="14"/>
        <v>1.4756711883244296</v>
      </c>
      <c r="E552">
        <f t="shared" si="15"/>
        <v>2.5821315713481345</v>
      </c>
      <c r="F552">
        <v>29.9</v>
      </c>
      <c r="G552">
        <v>382.06</v>
      </c>
      <c r="H552" s="41">
        <v>-0.59769070000000002</v>
      </c>
      <c r="I552">
        <v>-0.93718480000000004</v>
      </c>
    </row>
    <row r="553" spans="1:9" hidden="1" x14ac:dyDescent="0.2">
      <c r="A553">
        <v>1998</v>
      </c>
      <c r="B553" t="s">
        <v>239</v>
      </c>
      <c r="D553">
        <f t="shared" si="14"/>
        <v>1.4623979978989561</v>
      </c>
      <c r="E553">
        <f t="shared" si="15"/>
        <v>2.5971025620238164</v>
      </c>
      <c r="F553">
        <v>29</v>
      </c>
      <c r="G553">
        <v>395.46</v>
      </c>
      <c r="H553" s="41">
        <v>-0.59769070000000002</v>
      </c>
      <c r="I553">
        <v>-0.93718480000000004</v>
      </c>
    </row>
    <row r="554" spans="1:9" hidden="1" x14ac:dyDescent="0.2">
      <c r="A554">
        <v>1999</v>
      </c>
      <c r="B554" t="s">
        <v>239</v>
      </c>
      <c r="D554">
        <f t="shared" si="14"/>
        <v>1.4712917110589385</v>
      </c>
      <c r="E554">
        <f t="shared" si="15"/>
        <v>2.590239778308967</v>
      </c>
      <c r="F554">
        <v>29.6</v>
      </c>
      <c r="G554">
        <v>389.26</v>
      </c>
      <c r="H554" s="41">
        <v>-0.59769070000000002</v>
      </c>
      <c r="I554">
        <v>-0.93718480000000004</v>
      </c>
    </row>
    <row r="555" spans="1:9" hidden="1" x14ac:dyDescent="0.2">
      <c r="A555">
        <v>2000</v>
      </c>
      <c r="B555" t="s">
        <v>239</v>
      </c>
      <c r="D555">
        <f t="shared" si="14"/>
        <v>1.4623979978989561</v>
      </c>
      <c r="E555">
        <f t="shared" si="15"/>
        <v>2.5806170988294279</v>
      </c>
      <c r="F555">
        <v>29</v>
      </c>
      <c r="G555">
        <v>380.73</v>
      </c>
      <c r="H555" s="41">
        <v>-0.59769070000000002</v>
      </c>
      <c r="I555">
        <v>-0.93718480000000004</v>
      </c>
    </row>
    <row r="556" spans="1:9" hidden="1" x14ac:dyDescent="0.2">
      <c r="A556">
        <v>2001</v>
      </c>
      <c r="B556" t="s">
        <v>239</v>
      </c>
      <c r="D556">
        <f t="shared" si="14"/>
        <v>1.4548448600085102</v>
      </c>
      <c r="E556">
        <f t="shared" si="15"/>
        <v>2.5993043548135306</v>
      </c>
      <c r="F556">
        <v>28.5</v>
      </c>
      <c r="G556">
        <v>397.47</v>
      </c>
      <c r="H556" s="41">
        <v>-0.59769070000000002</v>
      </c>
      <c r="I556">
        <v>-0.93718480000000004</v>
      </c>
    </row>
    <row r="557" spans="1:9" hidden="1" x14ac:dyDescent="0.2">
      <c r="A557">
        <v>2002</v>
      </c>
      <c r="B557" t="s">
        <v>239</v>
      </c>
      <c r="D557">
        <f t="shared" si="14"/>
        <v>1.4608978427565478</v>
      </c>
      <c r="E557">
        <f t="shared" si="15"/>
        <v>2.6132390976161384</v>
      </c>
      <c r="F557">
        <v>28.9</v>
      </c>
      <c r="G557">
        <v>410.43</v>
      </c>
      <c r="H557" s="41">
        <v>-0.59769070000000002</v>
      </c>
      <c r="I557">
        <v>-0.93718480000000004</v>
      </c>
    </row>
    <row r="558" spans="1:9" hidden="1" x14ac:dyDescent="0.2">
      <c r="A558">
        <v>2003</v>
      </c>
      <c r="B558" t="s">
        <v>239</v>
      </c>
      <c r="D558">
        <f t="shared" si="14"/>
        <v>1.4487063199050798</v>
      </c>
      <c r="E558">
        <f t="shared" si="15"/>
        <v>2.617932967253275</v>
      </c>
      <c r="F558">
        <v>28.1</v>
      </c>
      <c r="G558">
        <v>414.89</v>
      </c>
      <c r="H558" s="41">
        <v>-0.59769070000000002</v>
      </c>
      <c r="I558">
        <v>-0.93718480000000004</v>
      </c>
    </row>
    <row r="559" spans="1:9" hidden="1" x14ac:dyDescent="0.2">
      <c r="A559">
        <v>2004</v>
      </c>
      <c r="B559" t="s">
        <v>239</v>
      </c>
      <c r="D559">
        <f t="shared" si="14"/>
        <v>1.4471580313422192</v>
      </c>
      <c r="E559">
        <f t="shared" si="15"/>
        <v>2.6197713861616729</v>
      </c>
      <c r="F559">
        <v>28</v>
      </c>
      <c r="G559">
        <v>416.65</v>
      </c>
      <c r="H559" s="41">
        <v>-0.59769070000000002</v>
      </c>
      <c r="I559">
        <v>-0.93718480000000004</v>
      </c>
    </row>
    <row r="560" spans="1:9" hidden="1" x14ac:dyDescent="0.2">
      <c r="A560">
        <v>2005</v>
      </c>
      <c r="B560" t="s">
        <v>239</v>
      </c>
      <c r="D560">
        <f t="shared" si="14"/>
        <v>1.4683473304121573</v>
      </c>
      <c r="E560">
        <f t="shared" si="15"/>
        <v>2.6379298050235152</v>
      </c>
      <c r="F560">
        <v>29.4</v>
      </c>
      <c r="G560">
        <v>434.44</v>
      </c>
      <c r="H560" s="41">
        <v>-0.59769070000000002</v>
      </c>
      <c r="I560">
        <v>-0.93718480000000004</v>
      </c>
    </row>
    <row r="561" spans="1:9" hidden="1" x14ac:dyDescent="0.2">
      <c r="A561">
        <v>2006</v>
      </c>
      <c r="B561" t="s">
        <v>239</v>
      </c>
      <c r="D561">
        <f t="shared" si="14"/>
        <v>1.4800069429571505</v>
      </c>
      <c r="E561">
        <f t="shared" si="15"/>
        <v>2.6643034323544401</v>
      </c>
      <c r="F561">
        <v>30.2</v>
      </c>
      <c r="G561">
        <v>461.64</v>
      </c>
      <c r="H561" s="41">
        <v>-0.59769070000000002</v>
      </c>
      <c r="I561">
        <v>-0.93718480000000004</v>
      </c>
    </row>
    <row r="562" spans="1:9" hidden="1" x14ac:dyDescent="0.2">
      <c r="A562">
        <v>2007</v>
      </c>
      <c r="B562" t="s">
        <v>239</v>
      </c>
      <c r="D562">
        <f t="shared" si="14"/>
        <v>1.4927603890268375</v>
      </c>
      <c r="E562">
        <f t="shared" si="15"/>
        <v>2.6812683799325101</v>
      </c>
      <c r="F562">
        <v>31.1</v>
      </c>
      <c r="G562">
        <v>480.03</v>
      </c>
      <c r="H562" s="41">
        <v>-0.59769070000000002</v>
      </c>
      <c r="I562">
        <v>-0.93718480000000004</v>
      </c>
    </row>
    <row r="563" spans="1:9" hidden="1" x14ac:dyDescent="0.2">
      <c r="A563">
        <v>2008</v>
      </c>
      <c r="B563" t="s">
        <v>239</v>
      </c>
      <c r="D563">
        <f t="shared" si="14"/>
        <v>1.4955443375464486</v>
      </c>
      <c r="E563">
        <f t="shared" si="15"/>
        <v>2.711579480965868</v>
      </c>
      <c r="F563">
        <v>31.3</v>
      </c>
      <c r="G563">
        <v>514.73</v>
      </c>
      <c r="H563" s="41">
        <v>-0.59769070000000002</v>
      </c>
      <c r="I563">
        <v>-0.93718480000000004</v>
      </c>
    </row>
    <row r="564" spans="1:9" hidden="1" x14ac:dyDescent="0.2">
      <c r="A564">
        <v>2009</v>
      </c>
      <c r="B564" t="s">
        <v>239</v>
      </c>
      <c r="D564">
        <f t="shared" si="14"/>
        <v>1.481442628502305</v>
      </c>
      <c r="E564">
        <f t="shared" si="15"/>
        <v>2.7208123220021467</v>
      </c>
      <c r="F564">
        <v>30.3</v>
      </c>
      <c r="G564">
        <v>525.79</v>
      </c>
      <c r="H564" s="41">
        <v>-0.59769070000000002</v>
      </c>
      <c r="I564">
        <v>-0.93718480000000004</v>
      </c>
    </row>
    <row r="565" spans="1:9" hidden="1" x14ac:dyDescent="0.2">
      <c r="A565">
        <v>2010</v>
      </c>
      <c r="B565" t="s">
        <v>239</v>
      </c>
      <c r="D565">
        <f t="shared" si="14"/>
        <v>1.4727564493172123</v>
      </c>
      <c r="E565">
        <f t="shared" si="15"/>
        <v>2.7268982857232436</v>
      </c>
      <c r="F565">
        <v>29.7</v>
      </c>
      <c r="G565">
        <v>533.21</v>
      </c>
      <c r="H565" s="41">
        <v>-0.59769070000000002</v>
      </c>
      <c r="I565">
        <v>-0.93718480000000004</v>
      </c>
    </row>
    <row r="566" spans="1:9" hidden="1" x14ac:dyDescent="0.2">
      <c r="A566">
        <v>2011</v>
      </c>
      <c r="B566" t="s">
        <v>239</v>
      </c>
      <c r="D566">
        <f t="shared" si="14"/>
        <v>1.481442628502305</v>
      </c>
      <c r="E566">
        <f t="shared" si="15"/>
        <v>2.7433372669630343</v>
      </c>
      <c r="F566">
        <v>30.3</v>
      </c>
      <c r="G566">
        <v>553.78</v>
      </c>
      <c r="H566" s="41">
        <v>-0.59769070000000002</v>
      </c>
      <c r="I566">
        <v>-0.93718480000000004</v>
      </c>
    </row>
    <row r="567" spans="1:9" hidden="1" x14ac:dyDescent="0.2">
      <c r="A567">
        <v>2012</v>
      </c>
      <c r="B567" t="s">
        <v>239</v>
      </c>
      <c r="D567">
        <f t="shared" si="14"/>
        <v>1.4828735836087537</v>
      </c>
      <c r="E567">
        <f t="shared" si="15"/>
        <v>2.7515100502700411</v>
      </c>
      <c r="F567">
        <v>30.4</v>
      </c>
      <c r="G567">
        <v>564.29999999999995</v>
      </c>
      <c r="H567" s="41">
        <v>-0.59769070000000002</v>
      </c>
      <c r="I567">
        <v>-0.93718480000000004</v>
      </c>
    </row>
    <row r="568" spans="1:9" hidden="1" x14ac:dyDescent="0.2">
      <c r="A568">
        <v>2013</v>
      </c>
      <c r="B568" t="s">
        <v>239</v>
      </c>
      <c r="D568">
        <f t="shared" si="14"/>
        <v>1.4885507165004443</v>
      </c>
      <c r="E568">
        <f t="shared" si="15"/>
        <v>2.7632257749219908</v>
      </c>
      <c r="F568">
        <v>30.8</v>
      </c>
      <c r="G568">
        <v>579.73</v>
      </c>
      <c r="H568" s="41">
        <v>-0.59769070000000002</v>
      </c>
      <c r="I568">
        <v>-0.93718480000000004</v>
      </c>
    </row>
    <row r="569" spans="1:9" hidden="1" x14ac:dyDescent="0.2">
      <c r="A569">
        <v>2014</v>
      </c>
      <c r="B569" t="s">
        <v>239</v>
      </c>
      <c r="D569">
        <f t="shared" si="14"/>
        <v>1.4727564493172123</v>
      </c>
      <c r="E569">
        <f t="shared" si="15"/>
        <v>2.7752972644862131</v>
      </c>
      <c r="F569">
        <v>29.7</v>
      </c>
      <c r="G569">
        <v>596.07000000000005</v>
      </c>
      <c r="H569" s="41">
        <v>-0.59769070000000002</v>
      </c>
      <c r="I569">
        <v>-0.93718480000000004</v>
      </c>
    </row>
    <row r="570" spans="1:9" hidden="1" x14ac:dyDescent="0.2">
      <c r="A570">
        <v>2015</v>
      </c>
      <c r="B570" t="s">
        <v>239</v>
      </c>
      <c r="D570">
        <f t="shared" si="14"/>
        <v>1.4771212547196624</v>
      </c>
      <c r="E570">
        <f t="shared" si="15"/>
        <v>2.7955811199080136</v>
      </c>
      <c r="F570">
        <v>30</v>
      </c>
      <c r="G570">
        <v>624.57000000000005</v>
      </c>
      <c r="H570" s="41">
        <v>-0.59769070000000002</v>
      </c>
      <c r="I570">
        <v>-0.93718480000000004</v>
      </c>
    </row>
    <row r="571" spans="1:9" hidden="1" x14ac:dyDescent="0.2">
      <c r="A571">
        <v>2016</v>
      </c>
      <c r="B571" t="s">
        <v>239</v>
      </c>
      <c r="D571">
        <f t="shared" si="14"/>
        <v>1.4668676203541096</v>
      </c>
      <c r="E571">
        <f t="shared" si="15"/>
        <v>2.8145006384154816</v>
      </c>
      <c r="F571">
        <v>29.3</v>
      </c>
      <c r="G571">
        <v>652.38</v>
      </c>
      <c r="H571" s="41">
        <v>-0.59769070000000002</v>
      </c>
      <c r="I571">
        <v>-0.93718480000000004</v>
      </c>
    </row>
    <row r="572" spans="1:9" hidden="1" x14ac:dyDescent="0.2">
      <c r="A572">
        <v>2017</v>
      </c>
      <c r="B572" t="s">
        <v>239</v>
      </c>
      <c r="D572">
        <f t="shared" si="14"/>
        <v>1.4653828514484182</v>
      </c>
      <c r="E572">
        <f t="shared" si="15"/>
        <v>2.8236828490767523</v>
      </c>
      <c r="F572">
        <v>29.2</v>
      </c>
      <c r="G572">
        <v>666.32</v>
      </c>
      <c r="H572" s="41">
        <v>-0.59769070000000002</v>
      </c>
      <c r="I572">
        <v>-0.93718480000000004</v>
      </c>
    </row>
    <row r="573" spans="1:9" x14ac:dyDescent="0.2">
      <c r="A573">
        <v>2018</v>
      </c>
      <c r="B573" t="s">
        <v>239</v>
      </c>
      <c r="C573">
        <f>F573/951.4</f>
        <v>3.1532478452806392E-2</v>
      </c>
      <c r="D573">
        <f t="shared" si="14"/>
        <v>1.4771212547196624</v>
      </c>
      <c r="E573">
        <f t="shared" si="15"/>
        <v>2.8440047245722289</v>
      </c>
      <c r="F573">
        <v>30</v>
      </c>
      <c r="G573">
        <v>698.24</v>
      </c>
      <c r="H573" s="41">
        <v>-0.59769070000000002</v>
      </c>
      <c r="I573">
        <v>-0.93718480000000004</v>
      </c>
    </row>
    <row r="574" spans="1:9" hidden="1" x14ac:dyDescent="0.2">
      <c r="A574">
        <v>1997</v>
      </c>
      <c r="B574" t="s">
        <v>240</v>
      </c>
      <c r="F574">
        <v>32.799999999999997</v>
      </c>
      <c r="G574">
        <v>511.03</v>
      </c>
    </row>
    <row r="575" spans="1:9" hidden="1" x14ac:dyDescent="0.2">
      <c r="A575">
        <v>1998</v>
      </c>
      <c r="B575" t="s">
        <v>240</v>
      </c>
      <c r="F575">
        <v>33.299999999999997</v>
      </c>
      <c r="G575">
        <v>524.67999999999995</v>
      </c>
    </row>
    <row r="576" spans="1:9" hidden="1" x14ac:dyDescent="0.2">
      <c r="A576">
        <v>1999</v>
      </c>
      <c r="B576" t="s">
        <v>240</v>
      </c>
      <c r="F576">
        <v>32.700000000000003</v>
      </c>
      <c r="G576">
        <v>528.53</v>
      </c>
    </row>
    <row r="577" spans="1:7" hidden="1" x14ac:dyDescent="0.2">
      <c r="A577">
        <v>2000</v>
      </c>
      <c r="B577" t="s">
        <v>240</v>
      </c>
      <c r="F577">
        <v>32.4</v>
      </c>
      <c r="G577">
        <v>548.98</v>
      </c>
    </row>
    <row r="578" spans="1:7" hidden="1" x14ac:dyDescent="0.2">
      <c r="A578">
        <v>2001</v>
      </c>
      <c r="B578" t="s">
        <v>240</v>
      </c>
      <c r="F578">
        <v>32.200000000000003</v>
      </c>
      <c r="G578">
        <v>548.75</v>
      </c>
    </row>
    <row r="579" spans="1:7" hidden="1" x14ac:dyDescent="0.2">
      <c r="A579">
        <v>2002</v>
      </c>
      <c r="B579" t="s">
        <v>240</v>
      </c>
      <c r="F579">
        <v>31.1</v>
      </c>
      <c r="G579">
        <v>555.98</v>
      </c>
    </row>
    <row r="580" spans="1:7" hidden="1" x14ac:dyDescent="0.2">
      <c r="A580">
        <v>2003</v>
      </c>
      <c r="B580" t="s">
        <v>240</v>
      </c>
      <c r="F580">
        <v>31.1</v>
      </c>
      <c r="G580">
        <v>557.29</v>
      </c>
    </row>
    <row r="581" spans="1:7" hidden="1" x14ac:dyDescent="0.2">
      <c r="A581">
        <v>2004</v>
      </c>
      <c r="B581" t="s">
        <v>240</v>
      </c>
      <c r="F581">
        <v>31.6</v>
      </c>
      <c r="G581">
        <v>595.19000000000005</v>
      </c>
    </row>
    <row r="582" spans="1:7" hidden="1" x14ac:dyDescent="0.2">
      <c r="A582">
        <v>2005</v>
      </c>
      <c r="B582" t="s">
        <v>240</v>
      </c>
      <c r="F582">
        <v>30.9</v>
      </c>
      <c r="G582">
        <v>609.77</v>
      </c>
    </row>
    <row r="583" spans="1:7" hidden="1" x14ac:dyDescent="0.2">
      <c r="A583">
        <v>2006</v>
      </c>
      <c r="B583" t="s">
        <v>240</v>
      </c>
      <c r="F583">
        <v>31.3</v>
      </c>
      <c r="G583">
        <v>626.16999999999996</v>
      </c>
    </row>
    <row r="584" spans="1:7" hidden="1" x14ac:dyDescent="0.2">
      <c r="A584">
        <v>2007</v>
      </c>
      <c r="B584" t="s">
        <v>240</v>
      </c>
      <c r="F584">
        <v>31.6</v>
      </c>
      <c r="G584">
        <v>655.30999999999995</v>
      </c>
    </row>
    <row r="585" spans="1:7" hidden="1" x14ac:dyDescent="0.2">
      <c r="A585">
        <v>2008</v>
      </c>
      <c r="B585" t="s">
        <v>240</v>
      </c>
      <c r="F585">
        <v>31.2</v>
      </c>
      <c r="G585">
        <v>659.96</v>
      </c>
    </row>
    <row r="586" spans="1:7" hidden="1" x14ac:dyDescent="0.2">
      <c r="A586">
        <v>2009</v>
      </c>
      <c r="B586" t="s">
        <v>240</v>
      </c>
      <c r="F586">
        <v>30.5</v>
      </c>
      <c r="G586">
        <v>669.41</v>
      </c>
    </row>
    <row r="587" spans="1:7" hidden="1" x14ac:dyDescent="0.2">
      <c r="A587">
        <v>2010</v>
      </c>
      <c r="B587" t="s">
        <v>240</v>
      </c>
      <c r="F587">
        <v>30.4</v>
      </c>
      <c r="G587">
        <v>702.31</v>
      </c>
    </row>
    <row r="588" spans="1:7" hidden="1" x14ac:dyDescent="0.2">
      <c r="A588">
        <v>2011</v>
      </c>
      <c r="B588" t="s">
        <v>240</v>
      </c>
      <c r="F588">
        <v>30.7</v>
      </c>
      <c r="G588">
        <v>700.25</v>
      </c>
    </row>
    <row r="589" spans="1:7" hidden="1" x14ac:dyDescent="0.2">
      <c r="A589">
        <v>2012</v>
      </c>
      <c r="B589" t="s">
        <v>240</v>
      </c>
      <c r="F589">
        <v>29.9</v>
      </c>
      <c r="G589">
        <v>696.06</v>
      </c>
    </row>
    <row r="590" spans="1:7" hidden="1" x14ac:dyDescent="0.2">
      <c r="A590">
        <v>2013</v>
      </c>
      <c r="B590" t="s">
        <v>240</v>
      </c>
      <c r="F590">
        <v>30.4</v>
      </c>
      <c r="G590">
        <v>721.87</v>
      </c>
    </row>
    <row r="591" spans="1:7" hidden="1" x14ac:dyDescent="0.2">
      <c r="A591">
        <v>2014</v>
      </c>
      <c r="B591" t="s">
        <v>240</v>
      </c>
      <c r="F591">
        <v>29.6</v>
      </c>
      <c r="G591">
        <v>724.76</v>
      </c>
    </row>
    <row r="592" spans="1:7" hidden="1" x14ac:dyDescent="0.2">
      <c r="A592">
        <v>2015</v>
      </c>
      <c r="B592" t="s">
        <v>240</v>
      </c>
      <c r="F592">
        <v>30.1</v>
      </c>
      <c r="G592">
        <v>758.72</v>
      </c>
    </row>
    <row r="593" spans="1:7" hidden="1" x14ac:dyDescent="0.2">
      <c r="A593">
        <v>2016</v>
      </c>
      <c r="B593" t="s">
        <v>240</v>
      </c>
      <c r="F593">
        <v>30.2</v>
      </c>
      <c r="G593">
        <v>713.16</v>
      </c>
    </row>
    <row r="594" spans="1:7" hidden="1" x14ac:dyDescent="0.2">
      <c r="A594">
        <v>2017</v>
      </c>
      <c r="B594" t="s">
        <v>240</v>
      </c>
      <c r="F594">
        <v>30.2</v>
      </c>
      <c r="G594">
        <v>745.26</v>
      </c>
    </row>
    <row r="595" spans="1:7" hidden="1" x14ac:dyDescent="0.2">
      <c r="A595">
        <v>2018</v>
      </c>
      <c r="B595" t="s">
        <v>240</v>
      </c>
      <c r="F595">
        <v>30</v>
      </c>
      <c r="G595">
        <v>743.14</v>
      </c>
    </row>
    <row r="596" spans="1:7" hidden="1" x14ac:dyDescent="0.2">
      <c r="A596">
        <v>1997</v>
      </c>
      <c r="B596" t="s">
        <v>241</v>
      </c>
      <c r="F596">
        <v>32.200000000000003</v>
      </c>
      <c r="G596">
        <v>643.91999999999996</v>
      </c>
    </row>
    <row r="597" spans="1:7" hidden="1" x14ac:dyDescent="0.2">
      <c r="A597">
        <v>1998</v>
      </c>
      <c r="B597" t="s">
        <v>241</v>
      </c>
      <c r="F597">
        <v>32.700000000000003</v>
      </c>
      <c r="G597">
        <v>657.66</v>
      </c>
    </row>
    <row r="598" spans="1:7" hidden="1" x14ac:dyDescent="0.2">
      <c r="A598">
        <v>1999</v>
      </c>
      <c r="B598" t="s">
        <v>241</v>
      </c>
      <c r="F598">
        <v>32.299999999999997</v>
      </c>
      <c r="G598">
        <v>677.05</v>
      </c>
    </row>
    <row r="599" spans="1:7" hidden="1" x14ac:dyDescent="0.2">
      <c r="A599">
        <v>2000</v>
      </c>
      <c r="B599" t="s">
        <v>241</v>
      </c>
      <c r="F599">
        <v>32.200000000000003</v>
      </c>
      <c r="G599">
        <v>729.9</v>
      </c>
    </row>
    <row r="600" spans="1:7" hidden="1" x14ac:dyDescent="0.2">
      <c r="A600">
        <v>2001</v>
      </c>
      <c r="B600" t="s">
        <v>241</v>
      </c>
      <c r="F600">
        <v>33.1</v>
      </c>
      <c r="G600">
        <v>724.75</v>
      </c>
    </row>
    <row r="601" spans="1:7" hidden="1" x14ac:dyDescent="0.2">
      <c r="A601">
        <v>2002</v>
      </c>
      <c r="B601" t="s">
        <v>241</v>
      </c>
      <c r="F601">
        <v>31.3</v>
      </c>
      <c r="G601">
        <v>713.85</v>
      </c>
    </row>
    <row r="602" spans="1:7" hidden="1" x14ac:dyDescent="0.2">
      <c r="A602">
        <v>2003</v>
      </c>
      <c r="B602" t="s">
        <v>241</v>
      </c>
      <c r="F602">
        <v>30.9</v>
      </c>
      <c r="G602">
        <v>716.68</v>
      </c>
    </row>
    <row r="603" spans="1:7" hidden="1" x14ac:dyDescent="0.2">
      <c r="A603">
        <v>2004</v>
      </c>
      <c r="B603" t="s">
        <v>241</v>
      </c>
      <c r="F603">
        <v>31.8</v>
      </c>
      <c r="G603">
        <v>783.84</v>
      </c>
    </row>
    <row r="604" spans="1:7" hidden="1" x14ac:dyDescent="0.2">
      <c r="A604">
        <v>2005</v>
      </c>
      <c r="B604" t="s">
        <v>241</v>
      </c>
      <c r="F604">
        <v>31.1</v>
      </c>
      <c r="G604">
        <v>785.01</v>
      </c>
    </row>
    <row r="605" spans="1:7" hidden="1" x14ac:dyDescent="0.2">
      <c r="A605">
        <v>2006</v>
      </c>
      <c r="B605" t="s">
        <v>241</v>
      </c>
      <c r="F605">
        <v>31.5</v>
      </c>
      <c r="G605">
        <v>820.31</v>
      </c>
    </row>
    <row r="606" spans="1:7" hidden="1" x14ac:dyDescent="0.2">
      <c r="A606">
        <v>2007</v>
      </c>
      <c r="B606" t="s">
        <v>241</v>
      </c>
      <c r="F606">
        <v>32.299999999999997</v>
      </c>
      <c r="G606">
        <v>850.82</v>
      </c>
    </row>
    <row r="607" spans="1:7" hidden="1" x14ac:dyDescent="0.2">
      <c r="A607">
        <v>2008</v>
      </c>
      <c r="B607" t="s">
        <v>241</v>
      </c>
      <c r="F607">
        <v>31.7</v>
      </c>
      <c r="G607">
        <v>841.77</v>
      </c>
    </row>
    <row r="608" spans="1:7" hidden="1" x14ac:dyDescent="0.2">
      <c r="A608">
        <v>2009</v>
      </c>
      <c r="B608" t="s">
        <v>241</v>
      </c>
      <c r="F608">
        <v>30.6</v>
      </c>
      <c r="G608">
        <v>845.05</v>
      </c>
    </row>
    <row r="609" spans="1:9" hidden="1" x14ac:dyDescent="0.2">
      <c r="A609">
        <v>2010</v>
      </c>
      <c r="B609" t="s">
        <v>241</v>
      </c>
      <c r="F609">
        <v>31</v>
      </c>
      <c r="G609">
        <v>929.89</v>
      </c>
    </row>
    <row r="610" spans="1:9" hidden="1" x14ac:dyDescent="0.2">
      <c r="A610">
        <v>2011</v>
      </c>
      <c r="B610" t="s">
        <v>241</v>
      </c>
      <c r="F610">
        <v>31.7</v>
      </c>
      <c r="G610">
        <v>914.61</v>
      </c>
    </row>
    <row r="611" spans="1:9" hidden="1" x14ac:dyDescent="0.2">
      <c r="A611">
        <v>2012</v>
      </c>
      <c r="B611" t="s">
        <v>241</v>
      </c>
      <c r="F611">
        <v>30.1</v>
      </c>
      <c r="G611">
        <v>890.34</v>
      </c>
    </row>
    <row r="612" spans="1:9" hidden="1" x14ac:dyDescent="0.2">
      <c r="A612">
        <v>2013</v>
      </c>
      <c r="B612" t="s">
        <v>241</v>
      </c>
      <c r="F612">
        <v>31</v>
      </c>
      <c r="G612">
        <v>908.56</v>
      </c>
    </row>
    <row r="613" spans="1:9" hidden="1" x14ac:dyDescent="0.2">
      <c r="A613">
        <v>2014</v>
      </c>
      <c r="B613" t="s">
        <v>241</v>
      </c>
      <c r="F613">
        <v>30.7</v>
      </c>
      <c r="G613">
        <v>971.32</v>
      </c>
    </row>
    <row r="614" spans="1:9" hidden="1" x14ac:dyDescent="0.2">
      <c r="A614">
        <v>2015</v>
      </c>
      <c r="B614" t="s">
        <v>241</v>
      </c>
      <c r="F614">
        <v>29.8</v>
      </c>
      <c r="G614">
        <v>952.2</v>
      </c>
    </row>
    <row r="615" spans="1:9" hidden="1" x14ac:dyDescent="0.2">
      <c r="A615">
        <v>2016</v>
      </c>
      <c r="B615" t="s">
        <v>241</v>
      </c>
      <c r="F615">
        <v>30</v>
      </c>
      <c r="G615">
        <v>872.39</v>
      </c>
    </row>
    <row r="616" spans="1:9" hidden="1" x14ac:dyDescent="0.2">
      <c r="A616">
        <v>2017</v>
      </c>
      <c r="B616" t="s">
        <v>241</v>
      </c>
      <c r="F616">
        <v>31.8</v>
      </c>
      <c r="G616">
        <v>997.29</v>
      </c>
    </row>
    <row r="617" spans="1:9" hidden="1" x14ac:dyDescent="0.2">
      <c r="A617">
        <v>2018</v>
      </c>
      <c r="B617" t="s">
        <v>241</v>
      </c>
      <c r="F617">
        <v>30.2</v>
      </c>
      <c r="G617">
        <v>894.45</v>
      </c>
    </row>
    <row r="618" spans="1:9" hidden="1" x14ac:dyDescent="0.2">
      <c r="A618">
        <v>1997</v>
      </c>
      <c r="B618" t="s">
        <v>242</v>
      </c>
      <c r="D618">
        <f t="shared" ref="D618:D639" si="16">LOG(F618)</f>
        <v>1.5211380837040362</v>
      </c>
      <c r="E618">
        <f t="shared" ref="E618:E639" si="17">LOG(G618)</f>
        <v>2.6447831309233574</v>
      </c>
      <c r="F618">
        <v>33.200000000000003</v>
      </c>
      <c r="G618">
        <v>441.35</v>
      </c>
      <c r="H618" s="41">
        <v>1.588948</v>
      </c>
      <c r="I618">
        <v>1.6602330000000001</v>
      </c>
    </row>
    <row r="619" spans="1:9" hidden="1" x14ac:dyDescent="0.2">
      <c r="A619">
        <v>1998</v>
      </c>
      <c r="B619" t="s">
        <v>242</v>
      </c>
      <c r="D619">
        <f t="shared" si="16"/>
        <v>1.5276299008713388</v>
      </c>
      <c r="E619">
        <f t="shared" si="17"/>
        <v>2.6640964148521591</v>
      </c>
      <c r="F619">
        <v>33.700000000000003</v>
      </c>
      <c r="G619">
        <v>461.42</v>
      </c>
      <c r="H619" s="41">
        <v>1.588948</v>
      </c>
      <c r="I619">
        <v>1.6602330000000001</v>
      </c>
    </row>
    <row r="620" spans="1:9" hidden="1" x14ac:dyDescent="0.2">
      <c r="A620">
        <v>1999</v>
      </c>
      <c r="B620" t="s">
        <v>242</v>
      </c>
      <c r="D620">
        <f t="shared" si="16"/>
        <v>1.5171958979499742</v>
      </c>
      <c r="E620">
        <f t="shared" si="17"/>
        <v>2.663625553212801</v>
      </c>
      <c r="F620">
        <v>32.9</v>
      </c>
      <c r="G620">
        <v>460.92</v>
      </c>
      <c r="H620" s="41">
        <v>1.588948</v>
      </c>
      <c r="I620">
        <v>1.6602330000000001</v>
      </c>
    </row>
    <row r="621" spans="1:9" hidden="1" x14ac:dyDescent="0.2">
      <c r="A621">
        <v>2000</v>
      </c>
      <c r="B621" t="s">
        <v>242</v>
      </c>
      <c r="D621">
        <f t="shared" si="16"/>
        <v>1.5132176000679389</v>
      </c>
      <c r="E621">
        <f t="shared" si="17"/>
        <v>2.6667051361198988</v>
      </c>
      <c r="F621">
        <v>32.6</v>
      </c>
      <c r="G621">
        <v>464.2</v>
      </c>
      <c r="H621" s="41">
        <v>1.588948</v>
      </c>
      <c r="I621">
        <v>1.6602330000000001</v>
      </c>
    </row>
    <row r="622" spans="1:9" hidden="1" x14ac:dyDescent="0.2">
      <c r="A622">
        <v>2001</v>
      </c>
      <c r="B622" t="s">
        <v>242</v>
      </c>
      <c r="D622">
        <f t="shared" si="16"/>
        <v>1.4983105537896004</v>
      </c>
      <c r="E622">
        <f t="shared" si="17"/>
        <v>2.673831570744718</v>
      </c>
      <c r="F622">
        <v>31.5</v>
      </c>
      <c r="G622">
        <v>471.88</v>
      </c>
      <c r="H622" s="41">
        <v>1.588948</v>
      </c>
      <c r="I622">
        <v>1.6602330000000001</v>
      </c>
    </row>
    <row r="623" spans="1:9" hidden="1" x14ac:dyDescent="0.2">
      <c r="A623">
        <v>2002</v>
      </c>
      <c r="B623" t="s">
        <v>242</v>
      </c>
      <c r="D623">
        <f t="shared" si="16"/>
        <v>1.4913616938342726</v>
      </c>
      <c r="E623">
        <f t="shared" si="17"/>
        <v>2.6963563887333319</v>
      </c>
      <c r="F623">
        <v>31</v>
      </c>
      <c r="G623">
        <v>497</v>
      </c>
      <c r="H623" s="41">
        <v>1.588948</v>
      </c>
      <c r="I623">
        <v>1.6602330000000001</v>
      </c>
    </row>
    <row r="624" spans="1:9" hidden="1" x14ac:dyDescent="0.2">
      <c r="A624">
        <v>2003</v>
      </c>
      <c r="B624" t="s">
        <v>242</v>
      </c>
      <c r="D624">
        <f t="shared" si="16"/>
        <v>1.4941545940184429</v>
      </c>
      <c r="E624">
        <f t="shared" si="17"/>
        <v>2.6918326757250464</v>
      </c>
      <c r="F624">
        <v>31.2</v>
      </c>
      <c r="G624">
        <v>491.85</v>
      </c>
      <c r="H624" s="41">
        <v>1.588948</v>
      </c>
      <c r="I624">
        <v>1.6602330000000001</v>
      </c>
    </row>
    <row r="625" spans="1:9" hidden="1" x14ac:dyDescent="0.2">
      <c r="A625">
        <v>2004</v>
      </c>
      <c r="B625" t="s">
        <v>242</v>
      </c>
      <c r="D625">
        <f t="shared" si="16"/>
        <v>1.4983105537896004</v>
      </c>
      <c r="E625">
        <f t="shared" si="17"/>
        <v>2.7186843364699333</v>
      </c>
      <c r="F625">
        <v>31.5</v>
      </c>
      <c r="G625">
        <v>523.22</v>
      </c>
      <c r="H625" s="41">
        <v>1.588948</v>
      </c>
      <c r="I625">
        <v>1.6602330000000001</v>
      </c>
    </row>
    <row r="626" spans="1:9" hidden="1" x14ac:dyDescent="0.2">
      <c r="A626">
        <v>2005</v>
      </c>
      <c r="B626" t="s">
        <v>242</v>
      </c>
      <c r="D626">
        <f t="shared" si="16"/>
        <v>1.4885507165004443</v>
      </c>
      <c r="E626">
        <f t="shared" si="17"/>
        <v>2.7294887691795613</v>
      </c>
      <c r="F626">
        <v>30.8</v>
      </c>
      <c r="G626">
        <v>536.4</v>
      </c>
      <c r="H626" s="41">
        <v>1.588948</v>
      </c>
      <c r="I626">
        <v>1.6602330000000001</v>
      </c>
    </row>
    <row r="627" spans="1:9" hidden="1" x14ac:dyDescent="0.2">
      <c r="A627">
        <v>2006</v>
      </c>
      <c r="B627" t="s">
        <v>242</v>
      </c>
      <c r="D627">
        <f t="shared" si="16"/>
        <v>1.4927603890268375</v>
      </c>
      <c r="E627">
        <f t="shared" si="17"/>
        <v>2.7433137392311258</v>
      </c>
      <c r="F627">
        <v>31.1</v>
      </c>
      <c r="G627">
        <v>553.75</v>
      </c>
      <c r="H627" s="41">
        <v>1.588948</v>
      </c>
      <c r="I627">
        <v>1.6602330000000001</v>
      </c>
    </row>
    <row r="628" spans="1:9" hidden="1" x14ac:dyDescent="0.2">
      <c r="A628">
        <v>2007</v>
      </c>
      <c r="B628" t="s">
        <v>242</v>
      </c>
      <c r="D628">
        <f t="shared" si="16"/>
        <v>1.4941545940184429</v>
      </c>
      <c r="E628">
        <f t="shared" si="17"/>
        <v>2.7606410836061714</v>
      </c>
      <c r="F628">
        <v>31.2</v>
      </c>
      <c r="G628">
        <v>576.29</v>
      </c>
      <c r="H628" s="41">
        <v>1.588948</v>
      </c>
      <c r="I628">
        <v>1.6602330000000001</v>
      </c>
    </row>
    <row r="629" spans="1:9" hidden="1" x14ac:dyDescent="0.2">
      <c r="A629">
        <v>2008</v>
      </c>
      <c r="B629" t="s">
        <v>242</v>
      </c>
      <c r="D629">
        <f t="shared" si="16"/>
        <v>1.4913616938342726</v>
      </c>
      <c r="E629">
        <f t="shared" si="17"/>
        <v>2.766576420389947</v>
      </c>
      <c r="F629">
        <v>31</v>
      </c>
      <c r="G629">
        <v>584.22</v>
      </c>
      <c r="H629" s="41">
        <v>1.588948</v>
      </c>
      <c r="I629">
        <v>1.6602330000000001</v>
      </c>
    </row>
    <row r="630" spans="1:9" hidden="1" x14ac:dyDescent="0.2">
      <c r="A630">
        <v>2009</v>
      </c>
      <c r="B630" t="s">
        <v>242</v>
      </c>
      <c r="D630">
        <f t="shared" si="16"/>
        <v>1.4842998393467859</v>
      </c>
      <c r="E630">
        <f t="shared" si="17"/>
        <v>2.7774340726540321</v>
      </c>
      <c r="F630">
        <v>30.5</v>
      </c>
      <c r="G630">
        <v>599.01</v>
      </c>
      <c r="H630" s="41">
        <v>1.588948</v>
      </c>
      <c r="I630">
        <v>1.6602330000000001</v>
      </c>
    </row>
    <row r="631" spans="1:9" hidden="1" x14ac:dyDescent="0.2">
      <c r="A631">
        <v>2010</v>
      </c>
      <c r="B631" t="s">
        <v>242</v>
      </c>
      <c r="D631">
        <f t="shared" si="16"/>
        <v>1.4785664955938433</v>
      </c>
      <c r="E631">
        <f t="shared" si="17"/>
        <v>2.7880056570627878</v>
      </c>
      <c r="F631">
        <v>30.1</v>
      </c>
      <c r="G631">
        <v>613.77</v>
      </c>
      <c r="H631" s="41">
        <v>1.588948</v>
      </c>
      <c r="I631">
        <v>1.6602330000000001</v>
      </c>
    </row>
    <row r="632" spans="1:9" hidden="1" x14ac:dyDescent="0.2">
      <c r="A632">
        <v>2011</v>
      </c>
      <c r="B632" t="s">
        <v>242</v>
      </c>
      <c r="D632">
        <f t="shared" si="16"/>
        <v>1.4785664955938433</v>
      </c>
      <c r="E632">
        <f t="shared" si="17"/>
        <v>2.7920413107120821</v>
      </c>
      <c r="F632">
        <v>30.1</v>
      </c>
      <c r="G632">
        <v>619.5</v>
      </c>
      <c r="H632" s="41">
        <v>1.588948</v>
      </c>
      <c r="I632">
        <v>1.6602330000000001</v>
      </c>
    </row>
    <row r="633" spans="1:9" hidden="1" x14ac:dyDescent="0.2">
      <c r="A633">
        <v>2012</v>
      </c>
      <c r="B633" t="s">
        <v>242</v>
      </c>
      <c r="D633">
        <f t="shared" si="16"/>
        <v>1.4727564493172123</v>
      </c>
      <c r="E633">
        <f t="shared" si="17"/>
        <v>2.7927207880113367</v>
      </c>
      <c r="F633">
        <v>29.7</v>
      </c>
      <c r="G633">
        <v>620.47</v>
      </c>
      <c r="H633" s="41">
        <v>1.588948</v>
      </c>
      <c r="I633">
        <v>1.6602330000000001</v>
      </c>
    </row>
    <row r="634" spans="1:9" hidden="1" x14ac:dyDescent="0.2">
      <c r="A634">
        <v>2013</v>
      </c>
      <c r="B634" t="s">
        <v>242</v>
      </c>
      <c r="D634">
        <f t="shared" si="16"/>
        <v>1.4771212547196624</v>
      </c>
      <c r="E634">
        <f t="shared" si="17"/>
        <v>2.815032878418251</v>
      </c>
      <c r="F634">
        <v>30</v>
      </c>
      <c r="G634">
        <v>653.17999999999995</v>
      </c>
      <c r="H634" s="41">
        <v>1.588948</v>
      </c>
      <c r="I634">
        <v>1.6602330000000001</v>
      </c>
    </row>
    <row r="635" spans="1:9" hidden="1" x14ac:dyDescent="0.2">
      <c r="A635">
        <v>2014</v>
      </c>
      <c r="B635" t="s">
        <v>242</v>
      </c>
      <c r="D635">
        <f t="shared" si="16"/>
        <v>1.4623979978989561</v>
      </c>
      <c r="E635">
        <f t="shared" si="17"/>
        <v>2.8042416874428127</v>
      </c>
      <c r="F635">
        <v>29</v>
      </c>
      <c r="G635">
        <v>637.15</v>
      </c>
      <c r="H635" s="41">
        <v>1.588948</v>
      </c>
      <c r="I635">
        <v>1.6602330000000001</v>
      </c>
    </row>
    <row r="636" spans="1:9" hidden="1" x14ac:dyDescent="0.2">
      <c r="A636">
        <v>2015</v>
      </c>
      <c r="B636" t="s">
        <v>242</v>
      </c>
      <c r="D636">
        <f t="shared" si="16"/>
        <v>1.481442628502305</v>
      </c>
      <c r="E636">
        <f t="shared" si="17"/>
        <v>2.8372537510568736</v>
      </c>
      <c r="F636">
        <v>30.3</v>
      </c>
      <c r="G636">
        <v>687.47</v>
      </c>
      <c r="H636" s="41">
        <v>1.588948</v>
      </c>
      <c r="I636">
        <v>1.6602330000000001</v>
      </c>
    </row>
    <row r="637" spans="1:9" hidden="1" x14ac:dyDescent="0.2">
      <c r="A637">
        <v>2016</v>
      </c>
      <c r="B637" t="s">
        <v>242</v>
      </c>
      <c r="D637">
        <f t="shared" si="16"/>
        <v>1.481442628502305</v>
      </c>
      <c r="E637">
        <f t="shared" si="17"/>
        <v>2.820451057797269</v>
      </c>
      <c r="F637">
        <v>30.3</v>
      </c>
      <c r="G637">
        <v>661.38</v>
      </c>
      <c r="H637" s="41">
        <v>1.588948</v>
      </c>
      <c r="I637">
        <v>1.6602330000000001</v>
      </c>
    </row>
    <row r="638" spans="1:9" hidden="1" x14ac:dyDescent="0.2">
      <c r="A638">
        <v>2017</v>
      </c>
      <c r="B638" t="s">
        <v>242</v>
      </c>
      <c r="D638">
        <f t="shared" si="16"/>
        <v>1.4683473304121573</v>
      </c>
      <c r="E638">
        <f t="shared" si="17"/>
        <v>2.8177504175811654</v>
      </c>
      <c r="F638">
        <v>29.4</v>
      </c>
      <c r="G638">
        <v>657.28</v>
      </c>
      <c r="H638" s="41">
        <v>1.588948</v>
      </c>
      <c r="I638">
        <v>1.6602330000000001</v>
      </c>
    </row>
    <row r="639" spans="1:9" x14ac:dyDescent="0.2">
      <c r="A639">
        <v>2018</v>
      </c>
      <c r="B639" t="s">
        <v>242</v>
      </c>
      <c r="C639">
        <f>F639/951.4</f>
        <v>3.1322261929787681E-2</v>
      </c>
      <c r="D639">
        <f t="shared" si="16"/>
        <v>1.4742162640762553</v>
      </c>
      <c r="E639">
        <f t="shared" si="17"/>
        <v>2.8367796959498381</v>
      </c>
      <c r="F639">
        <v>29.8</v>
      </c>
      <c r="G639">
        <v>686.72</v>
      </c>
      <c r="H639" s="41">
        <v>1.588948</v>
      </c>
      <c r="I639">
        <v>1.6602330000000001</v>
      </c>
    </row>
    <row r="640" spans="1:9" hidden="1" x14ac:dyDescent="0.2">
      <c r="A640">
        <v>1997</v>
      </c>
      <c r="B640" t="s">
        <v>243</v>
      </c>
      <c r="F640">
        <v>31.2</v>
      </c>
      <c r="G640">
        <v>342.72</v>
      </c>
    </row>
    <row r="641" spans="1:7" hidden="1" x14ac:dyDescent="0.2">
      <c r="A641">
        <v>1998</v>
      </c>
      <c r="B641" t="s">
        <v>243</v>
      </c>
      <c r="F641">
        <v>31.3</v>
      </c>
      <c r="G641">
        <v>350.82</v>
      </c>
    </row>
    <row r="642" spans="1:7" hidden="1" x14ac:dyDescent="0.2">
      <c r="A642">
        <v>1999</v>
      </c>
      <c r="B642" t="s">
        <v>243</v>
      </c>
      <c r="F642">
        <v>31.1</v>
      </c>
      <c r="G642">
        <v>354.32</v>
      </c>
    </row>
    <row r="643" spans="1:7" hidden="1" x14ac:dyDescent="0.2">
      <c r="A643">
        <v>2000</v>
      </c>
      <c r="B643" t="s">
        <v>243</v>
      </c>
      <c r="F643">
        <v>31.5</v>
      </c>
      <c r="G643">
        <v>369.31</v>
      </c>
    </row>
    <row r="644" spans="1:7" hidden="1" x14ac:dyDescent="0.2">
      <c r="A644">
        <v>2001</v>
      </c>
      <c r="B644" t="s">
        <v>243</v>
      </c>
      <c r="F644">
        <v>31.2</v>
      </c>
      <c r="G644">
        <v>383.92</v>
      </c>
    </row>
    <row r="645" spans="1:7" hidden="1" x14ac:dyDescent="0.2">
      <c r="A645">
        <v>2002</v>
      </c>
      <c r="B645" t="s">
        <v>243</v>
      </c>
      <c r="F645">
        <v>30.8</v>
      </c>
      <c r="G645">
        <v>387.06</v>
      </c>
    </row>
    <row r="646" spans="1:7" hidden="1" x14ac:dyDescent="0.2">
      <c r="A646">
        <v>2003</v>
      </c>
      <c r="B646" t="s">
        <v>243</v>
      </c>
      <c r="F646">
        <v>30.6</v>
      </c>
      <c r="G646">
        <v>398.8</v>
      </c>
    </row>
    <row r="647" spans="1:7" hidden="1" x14ac:dyDescent="0.2">
      <c r="A647">
        <v>2004</v>
      </c>
      <c r="B647" t="s">
        <v>243</v>
      </c>
      <c r="F647">
        <v>30.7</v>
      </c>
      <c r="G647">
        <v>399.59</v>
      </c>
    </row>
    <row r="648" spans="1:7" hidden="1" x14ac:dyDescent="0.2">
      <c r="A648">
        <v>2005</v>
      </c>
      <c r="B648" t="s">
        <v>243</v>
      </c>
      <c r="F648">
        <v>31</v>
      </c>
      <c r="G648">
        <v>416.7</v>
      </c>
    </row>
    <row r="649" spans="1:7" hidden="1" x14ac:dyDescent="0.2">
      <c r="A649">
        <v>2006</v>
      </c>
      <c r="B649" t="s">
        <v>243</v>
      </c>
      <c r="F649">
        <v>30.9</v>
      </c>
      <c r="G649">
        <v>427.43</v>
      </c>
    </row>
    <row r="650" spans="1:7" hidden="1" x14ac:dyDescent="0.2">
      <c r="A650">
        <v>2007</v>
      </c>
      <c r="B650" t="s">
        <v>243</v>
      </c>
      <c r="F650">
        <v>31</v>
      </c>
      <c r="G650">
        <v>442.15</v>
      </c>
    </row>
    <row r="651" spans="1:7" hidden="1" x14ac:dyDescent="0.2">
      <c r="A651">
        <v>2008</v>
      </c>
      <c r="B651" t="s">
        <v>243</v>
      </c>
      <c r="F651">
        <v>30.6</v>
      </c>
      <c r="G651">
        <v>455.03</v>
      </c>
    </row>
    <row r="652" spans="1:7" hidden="1" x14ac:dyDescent="0.2">
      <c r="A652">
        <v>2009</v>
      </c>
      <c r="B652" t="s">
        <v>243</v>
      </c>
      <c r="F652">
        <v>30.2</v>
      </c>
      <c r="G652">
        <v>472.74</v>
      </c>
    </row>
    <row r="653" spans="1:7" hidden="1" x14ac:dyDescent="0.2">
      <c r="A653">
        <v>2010</v>
      </c>
      <c r="B653" t="s">
        <v>243</v>
      </c>
      <c r="F653">
        <v>30.1</v>
      </c>
      <c r="G653">
        <v>480.78</v>
      </c>
    </row>
    <row r="654" spans="1:7" hidden="1" x14ac:dyDescent="0.2">
      <c r="A654">
        <v>2011</v>
      </c>
      <c r="B654" t="s">
        <v>243</v>
      </c>
      <c r="F654">
        <v>30.3</v>
      </c>
      <c r="G654">
        <v>488.77</v>
      </c>
    </row>
    <row r="655" spans="1:7" hidden="1" x14ac:dyDescent="0.2">
      <c r="A655">
        <v>2012</v>
      </c>
      <c r="B655" t="s">
        <v>243</v>
      </c>
      <c r="F655">
        <v>30.5</v>
      </c>
      <c r="G655">
        <v>502.84</v>
      </c>
    </row>
    <row r="656" spans="1:7" hidden="1" x14ac:dyDescent="0.2">
      <c r="A656">
        <v>2013</v>
      </c>
      <c r="B656" t="s">
        <v>243</v>
      </c>
      <c r="F656">
        <v>30.4</v>
      </c>
      <c r="G656">
        <v>519.36</v>
      </c>
    </row>
    <row r="657" spans="1:9" hidden="1" x14ac:dyDescent="0.2">
      <c r="A657">
        <v>2014</v>
      </c>
      <c r="B657" t="s">
        <v>243</v>
      </c>
      <c r="F657">
        <v>30.3</v>
      </c>
      <c r="G657">
        <v>526.6</v>
      </c>
    </row>
    <row r="658" spans="1:9" hidden="1" x14ac:dyDescent="0.2">
      <c r="A658">
        <v>2015</v>
      </c>
      <c r="B658" t="s">
        <v>243</v>
      </c>
      <c r="F658">
        <v>30.5</v>
      </c>
      <c r="G658">
        <v>542.09</v>
      </c>
    </row>
    <row r="659" spans="1:9" hidden="1" x14ac:dyDescent="0.2">
      <c r="A659">
        <v>2016</v>
      </c>
      <c r="B659" t="s">
        <v>243</v>
      </c>
      <c r="F659">
        <v>30.6</v>
      </c>
      <c r="G659">
        <v>537.92999999999995</v>
      </c>
    </row>
    <row r="660" spans="1:9" hidden="1" x14ac:dyDescent="0.2">
      <c r="A660">
        <v>2017</v>
      </c>
      <c r="B660" t="s">
        <v>243</v>
      </c>
      <c r="F660">
        <v>30.3</v>
      </c>
      <c r="G660">
        <v>547.98</v>
      </c>
    </row>
    <row r="661" spans="1:9" hidden="1" x14ac:dyDescent="0.2">
      <c r="A661">
        <v>2018</v>
      </c>
      <c r="B661" t="s">
        <v>243</v>
      </c>
      <c r="F661">
        <v>30.5</v>
      </c>
      <c r="G661">
        <v>574.12</v>
      </c>
    </row>
    <row r="662" spans="1:9" hidden="1" x14ac:dyDescent="0.2">
      <c r="A662">
        <v>1997</v>
      </c>
      <c r="B662" t="s">
        <v>244</v>
      </c>
      <c r="D662">
        <f t="shared" ref="D662:D683" si="18">LOG(F662)</f>
        <v>1.6127838567197355</v>
      </c>
      <c r="E662">
        <f t="shared" ref="E662:E683" si="19">LOG(G662)</f>
        <v>2.8035322229789568</v>
      </c>
      <c r="F662">
        <v>41</v>
      </c>
      <c r="G662">
        <v>636.11</v>
      </c>
      <c r="H662" s="41">
        <v>5.3406599999999999E-2</v>
      </c>
      <c r="I662">
        <v>-0.89274690000000001</v>
      </c>
    </row>
    <row r="663" spans="1:9" hidden="1" x14ac:dyDescent="0.2">
      <c r="A663">
        <v>1998</v>
      </c>
      <c r="B663" t="s">
        <v>244</v>
      </c>
      <c r="D663">
        <f t="shared" si="18"/>
        <v>1.6031443726201824</v>
      </c>
      <c r="E663">
        <f t="shared" si="19"/>
        <v>2.8173207208191862</v>
      </c>
      <c r="F663">
        <v>40.1</v>
      </c>
      <c r="G663">
        <v>656.63</v>
      </c>
      <c r="H663" s="41">
        <v>5.3406599999999999E-2</v>
      </c>
      <c r="I663">
        <v>-0.89274690000000001</v>
      </c>
    </row>
    <row r="664" spans="1:9" hidden="1" x14ac:dyDescent="0.2">
      <c r="A664">
        <v>1999</v>
      </c>
      <c r="B664" t="s">
        <v>244</v>
      </c>
      <c r="D664">
        <f t="shared" si="18"/>
        <v>1.6031443726201824</v>
      </c>
      <c r="E664">
        <f t="shared" si="19"/>
        <v>2.8176777295472029</v>
      </c>
      <c r="F664">
        <v>40.1</v>
      </c>
      <c r="G664">
        <v>657.17</v>
      </c>
      <c r="H664" s="41">
        <v>5.3406599999999999E-2</v>
      </c>
      <c r="I664">
        <v>-0.89274690000000001</v>
      </c>
    </row>
    <row r="665" spans="1:9" hidden="1" x14ac:dyDescent="0.2">
      <c r="A665">
        <v>2000</v>
      </c>
      <c r="B665" t="s">
        <v>244</v>
      </c>
      <c r="D665">
        <f t="shared" si="18"/>
        <v>1.6042260530844701</v>
      </c>
      <c r="E665">
        <f t="shared" si="19"/>
        <v>2.8190040220789183</v>
      </c>
      <c r="F665">
        <v>40.200000000000003</v>
      </c>
      <c r="G665">
        <v>659.18</v>
      </c>
      <c r="H665" s="41">
        <v>5.3406599999999999E-2</v>
      </c>
      <c r="I665">
        <v>-0.89274690000000001</v>
      </c>
    </row>
    <row r="666" spans="1:9" hidden="1" x14ac:dyDescent="0.2">
      <c r="A666">
        <v>2001</v>
      </c>
      <c r="B666" t="s">
        <v>244</v>
      </c>
      <c r="D666">
        <f t="shared" si="18"/>
        <v>1.5954962218255742</v>
      </c>
      <c r="E666">
        <f t="shared" si="19"/>
        <v>2.8221942408982144</v>
      </c>
      <c r="F666">
        <v>39.4</v>
      </c>
      <c r="G666">
        <v>664.04</v>
      </c>
      <c r="H666" s="41">
        <v>5.3406599999999999E-2</v>
      </c>
      <c r="I666">
        <v>-0.89274690000000001</v>
      </c>
    </row>
    <row r="667" spans="1:9" hidden="1" x14ac:dyDescent="0.2">
      <c r="A667">
        <v>2002</v>
      </c>
      <c r="B667" t="s">
        <v>244</v>
      </c>
      <c r="D667">
        <f t="shared" si="18"/>
        <v>1.5921767573958667</v>
      </c>
      <c r="E667">
        <f t="shared" si="19"/>
        <v>2.8338862499752437</v>
      </c>
      <c r="F667">
        <v>39.1</v>
      </c>
      <c r="G667">
        <v>682.16</v>
      </c>
      <c r="H667" s="41">
        <v>5.3406599999999999E-2</v>
      </c>
      <c r="I667">
        <v>-0.89274690000000001</v>
      </c>
    </row>
    <row r="668" spans="1:9" hidden="1" x14ac:dyDescent="0.2">
      <c r="A668">
        <v>2003</v>
      </c>
      <c r="B668" t="s">
        <v>244</v>
      </c>
      <c r="D668">
        <f t="shared" si="18"/>
        <v>1.5877109650189114</v>
      </c>
      <c r="E668">
        <f t="shared" si="19"/>
        <v>2.845246915459434</v>
      </c>
      <c r="F668">
        <v>38.700000000000003</v>
      </c>
      <c r="G668">
        <v>700.24</v>
      </c>
      <c r="H668" s="41">
        <v>5.3406599999999999E-2</v>
      </c>
      <c r="I668">
        <v>-0.89274690000000001</v>
      </c>
    </row>
    <row r="669" spans="1:9" hidden="1" x14ac:dyDescent="0.2">
      <c r="A669">
        <v>2004</v>
      </c>
      <c r="B669" t="s">
        <v>244</v>
      </c>
      <c r="D669">
        <f t="shared" si="18"/>
        <v>1.5888317255942073</v>
      </c>
      <c r="E669">
        <f t="shared" si="19"/>
        <v>2.8396665568824333</v>
      </c>
      <c r="F669">
        <v>38.799999999999997</v>
      </c>
      <c r="G669">
        <v>691.3</v>
      </c>
      <c r="H669" s="41">
        <v>5.3406599999999999E-2</v>
      </c>
      <c r="I669">
        <v>-0.89274690000000001</v>
      </c>
    </row>
    <row r="670" spans="1:9" hidden="1" x14ac:dyDescent="0.2">
      <c r="A670">
        <v>2005</v>
      </c>
      <c r="B670" t="s">
        <v>244</v>
      </c>
      <c r="D670">
        <f t="shared" si="18"/>
        <v>1.5877109650189114</v>
      </c>
      <c r="E670">
        <f t="shared" si="19"/>
        <v>2.8484908622071652</v>
      </c>
      <c r="F670">
        <v>38.700000000000003</v>
      </c>
      <c r="G670">
        <v>705.49</v>
      </c>
      <c r="H670" s="41">
        <v>5.3406599999999999E-2</v>
      </c>
      <c r="I670">
        <v>-0.89274690000000001</v>
      </c>
    </row>
    <row r="671" spans="1:9" hidden="1" x14ac:dyDescent="0.2">
      <c r="A671">
        <v>2006</v>
      </c>
      <c r="B671" t="s">
        <v>244</v>
      </c>
      <c r="D671">
        <f t="shared" si="18"/>
        <v>1.5865873046717549</v>
      </c>
      <c r="E671">
        <f t="shared" si="19"/>
        <v>2.8594625455436242</v>
      </c>
      <c r="F671">
        <v>38.6</v>
      </c>
      <c r="G671">
        <v>723.54</v>
      </c>
      <c r="H671" s="41">
        <v>5.3406599999999999E-2</v>
      </c>
      <c r="I671">
        <v>-0.89274690000000001</v>
      </c>
    </row>
    <row r="672" spans="1:9" hidden="1" x14ac:dyDescent="0.2">
      <c r="A672">
        <v>2007</v>
      </c>
      <c r="B672" t="s">
        <v>244</v>
      </c>
      <c r="D672">
        <f t="shared" si="18"/>
        <v>1.5899496013257077</v>
      </c>
      <c r="E672">
        <f t="shared" si="19"/>
        <v>2.8736344362131843</v>
      </c>
      <c r="F672">
        <v>38.9</v>
      </c>
      <c r="G672">
        <v>747.54</v>
      </c>
      <c r="H672" s="41">
        <v>5.3406599999999999E-2</v>
      </c>
      <c r="I672">
        <v>-0.89274690000000001</v>
      </c>
    </row>
    <row r="673" spans="1:9" hidden="1" x14ac:dyDescent="0.2">
      <c r="A673">
        <v>2008</v>
      </c>
      <c r="B673" t="s">
        <v>244</v>
      </c>
      <c r="D673">
        <f t="shared" si="18"/>
        <v>1.5809249756756194</v>
      </c>
      <c r="E673">
        <f t="shared" si="19"/>
        <v>2.8875497881742556</v>
      </c>
      <c r="F673">
        <v>38.1</v>
      </c>
      <c r="G673">
        <v>771.88</v>
      </c>
      <c r="H673" s="41">
        <v>5.3406599999999999E-2</v>
      </c>
      <c r="I673">
        <v>-0.89274690000000001</v>
      </c>
    </row>
    <row r="674" spans="1:9" hidden="1" x14ac:dyDescent="0.2">
      <c r="A674">
        <v>2009</v>
      </c>
      <c r="B674" t="s">
        <v>244</v>
      </c>
      <c r="D674">
        <f t="shared" si="18"/>
        <v>1.5763413502057928</v>
      </c>
      <c r="E674">
        <f t="shared" si="19"/>
        <v>2.8917381122276948</v>
      </c>
      <c r="F674">
        <v>37.700000000000003</v>
      </c>
      <c r="G674">
        <v>779.36</v>
      </c>
      <c r="H674" s="41">
        <v>5.3406599999999999E-2</v>
      </c>
      <c r="I674">
        <v>-0.89274690000000001</v>
      </c>
    </row>
    <row r="675" spans="1:9" hidden="1" x14ac:dyDescent="0.2">
      <c r="A675">
        <v>2010</v>
      </c>
      <c r="B675" t="s">
        <v>244</v>
      </c>
      <c r="D675">
        <f t="shared" si="18"/>
        <v>1.5774917998372253</v>
      </c>
      <c r="E675">
        <f t="shared" si="19"/>
        <v>2.9043746823777368</v>
      </c>
      <c r="F675">
        <v>37.799999999999997</v>
      </c>
      <c r="G675">
        <v>802.37</v>
      </c>
      <c r="H675" s="41">
        <v>5.3406599999999999E-2</v>
      </c>
      <c r="I675">
        <v>-0.89274690000000001</v>
      </c>
    </row>
    <row r="676" spans="1:9" hidden="1" x14ac:dyDescent="0.2">
      <c r="A676">
        <v>2011</v>
      </c>
      <c r="B676" t="s">
        <v>244</v>
      </c>
      <c r="D676">
        <f t="shared" si="18"/>
        <v>1.5786392099680724</v>
      </c>
      <c r="E676">
        <f t="shared" si="19"/>
        <v>2.9108537627757038</v>
      </c>
      <c r="F676">
        <v>37.9</v>
      </c>
      <c r="G676">
        <v>814.43</v>
      </c>
      <c r="H676" s="41">
        <v>5.3406599999999999E-2</v>
      </c>
      <c r="I676">
        <v>-0.89274690000000001</v>
      </c>
    </row>
    <row r="677" spans="1:9" hidden="1" x14ac:dyDescent="0.2">
      <c r="A677">
        <v>2012</v>
      </c>
      <c r="B677" t="s">
        <v>244</v>
      </c>
      <c r="D677">
        <f t="shared" si="18"/>
        <v>1.5831987739686226</v>
      </c>
      <c r="E677">
        <f t="shared" si="19"/>
        <v>2.918004110480823</v>
      </c>
      <c r="F677">
        <v>38.299999999999997</v>
      </c>
      <c r="G677">
        <v>827.95</v>
      </c>
      <c r="H677" s="41">
        <v>5.3406599999999999E-2</v>
      </c>
      <c r="I677">
        <v>-0.89274690000000001</v>
      </c>
    </row>
    <row r="678" spans="1:9" hidden="1" x14ac:dyDescent="0.2">
      <c r="A678">
        <v>2013</v>
      </c>
      <c r="B678" t="s">
        <v>244</v>
      </c>
      <c r="D678">
        <f t="shared" si="18"/>
        <v>1.5763413502057928</v>
      </c>
      <c r="E678">
        <f t="shared" si="19"/>
        <v>2.9376332205030842</v>
      </c>
      <c r="F678">
        <v>37.700000000000003</v>
      </c>
      <c r="G678">
        <v>866.23</v>
      </c>
      <c r="H678" s="41">
        <v>5.3406599999999999E-2</v>
      </c>
      <c r="I678">
        <v>-0.89274690000000001</v>
      </c>
    </row>
    <row r="679" spans="1:9" hidden="1" x14ac:dyDescent="0.2">
      <c r="A679">
        <v>2014</v>
      </c>
      <c r="B679" t="s">
        <v>244</v>
      </c>
      <c r="D679">
        <f t="shared" si="18"/>
        <v>1.568201724066995</v>
      </c>
      <c r="E679">
        <f t="shared" si="19"/>
        <v>2.9348871223307964</v>
      </c>
      <c r="F679">
        <v>37</v>
      </c>
      <c r="G679">
        <v>860.77</v>
      </c>
      <c r="H679" s="41">
        <v>5.3406599999999999E-2</v>
      </c>
      <c r="I679">
        <v>-0.89274690000000001</v>
      </c>
    </row>
    <row r="680" spans="1:9" hidden="1" x14ac:dyDescent="0.2">
      <c r="A680">
        <v>2015</v>
      </c>
      <c r="B680" t="s">
        <v>244</v>
      </c>
      <c r="D680">
        <f t="shared" si="18"/>
        <v>1.5774917998372253</v>
      </c>
      <c r="E680">
        <f t="shared" si="19"/>
        <v>2.9590223020341875</v>
      </c>
      <c r="F680">
        <v>37.799999999999997</v>
      </c>
      <c r="G680">
        <v>909.96</v>
      </c>
      <c r="H680" s="41">
        <v>5.3406599999999999E-2</v>
      </c>
      <c r="I680">
        <v>-0.89274690000000001</v>
      </c>
    </row>
    <row r="681" spans="1:9" hidden="1" x14ac:dyDescent="0.2">
      <c r="A681">
        <v>2016</v>
      </c>
      <c r="B681" t="s">
        <v>244</v>
      </c>
      <c r="D681">
        <f t="shared" si="18"/>
        <v>1.5786392099680724</v>
      </c>
      <c r="E681">
        <f t="shared" si="19"/>
        <v>2.9330112265402182</v>
      </c>
      <c r="F681">
        <v>37.9</v>
      </c>
      <c r="G681">
        <v>857.06</v>
      </c>
      <c r="H681" s="41">
        <v>5.3406599999999999E-2</v>
      </c>
      <c r="I681">
        <v>-0.89274690000000001</v>
      </c>
    </row>
    <row r="682" spans="1:9" hidden="1" x14ac:dyDescent="0.2">
      <c r="A682">
        <v>2017</v>
      </c>
      <c r="B682" t="s">
        <v>244</v>
      </c>
      <c r="D682">
        <f t="shared" si="18"/>
        <v>1.5763413502057928</v>
      </c>
      <c r="E682">
        <f t="shared" si="19"/>
        <v>2.9402275232264992</v>
      </c>
      <c r="F682">
        <v>37.700000000000003</v>
      </c>
      <c r="G682">
        <v>871.42</v>
      </c>
      <c r="H682" s="41">
        <v>5.3406599999999999E-2</v>
      </c>
      <c r="I682">
        <v>-0.89274690000000001</v>
      </c>
    </row>
    <row r="683" spans="1:9" x14ac:dyDescent="0.2">
      <c r="A683">
        <v>2018</v>
      </c>
      <c r="B683" t="s">
        <v>244</v>
      </c>
      <c r="C683">
        <f>F683/951.4</f>
        <v>3.9415598066007987E-2</v>
      </c>
      <c r="D683">
        <f t="shared" si="18"/>
        <v>1.5740312677277188</v>
      </c>
      <c r="E683">
        <f t="shared" si="19"/>
        <v>2.9423801459897301</v>
      </c>
      <c r="F683">
        <v>37.5</v>
      </c>
      <c r="G683">
        <v>875.75</v>
      </c>
      <c r="H683" s="41">
        <v>5.3406599999999999E-2</v>
      </c>
      <c r="I683">
        <v>-0.89274690000000001</v>
      </c>
    </row>
    <row r="684" spans="1:9" hidden="1" x14ac:dyDescent="0.2">
      <c r="A684">
        <v>1997</v>
      </c>
      <c r="B684" t="s">
        <v>245</v>
      </c>
      <c r="F684">
        <v>34.799999999999997</v>
      </c>
      <c r="G684">
        <v>366.04</v>
      </c>
    </row>
    <row r="685" spans="1:9" hidden="1" x14ac:dyDescent="0.2">
      <c r="A685">
        <v>1998</v>
      </c>
      <c r="B685" t="s">
        <v>245</v>
      </c>
      <c r="F685">
        <v>34.299999999999997</v>
      </c>
      <c r="G685">
        <v>361.15</v>
      </c>
    </row>
    <row r="686" spans="1:9" hidden="1" x14ac:dyDescent="0.2">
      <c r="A686">
        <v>1999</v>
      </c>
      <c r="B686" t="s">
        <v>245</v>
      </c>
      <c r="F686">
        <v>34.5</v>
      </c>
      <c r="G686">
        <v>368.44</v>
      </c>
    </row>
    <row r="687" spans="1:9" hidden="1" x14ac:dyDescent="0.2">
      <c r="A687">
        <v>2000</v>
      </c>
      <c r="B687" t="s">
        <v>245</v>
      </c>
      <c r="F687">
        <v>34.700000000000003</v>
      </c>
      <c r="G687">
        <v>389.18</v>
      </c>
    </row>
    <row r="688" spans="1:9" hidden="1" x14ac:dyDescent="0.2">
      <c r="A688">
        <v>2001</v>
      </c>
      <c r="B688" t="s">
        <v>245</v>
      </c>
      <c r="F688">
        <v>34.200000000000003</v>
      </c>
      <c r="G688">
        <v>396.25</v>
      </c>
    </row>
    <row r="689" spans="1:7" hidden="1" x14ac:dyDescent="0.2">
      <c r="A689">
        <v>2002</v>
      </c>
      <c r="B689" t="s">
        <v>245</v>
      </c>
      <c r="F689">
        <v>33.6</v>
      </c>
      <c r="G689">
        <v>401.32</v>
      </c>
    </row>
    <row r="690" spans="1:7" hidden="1" x14ac:dyDescent="0.2">
      <c r="A690">
        <v>2003</v>
      </c>
      <c r="B690" t="s">
        <v>245</v>
      </c>
      <c r="F690">
        <v>33.799999999999997</v>
      </c>
      <c r="G690">
        <v>420.55</v>
      </c>
    </row>
    <row r="691" spans="1:7" hidden="1" x14ac:dyDescent="0.2">
      <c r="A691">
        <v>2004</v>
      </c>
      <c r="B691" t="s">
        <v>245</v>
      </c>
      <c r="F691">
        <v>33.5</v>
      </c>
      <c r="G691">
        <v>416.33</v>
      </c>
    </row>
    <row r="692" spans="1:7" hidden="1" x14ac:dyDescent="0.2">
      <c r="A692">
        <v>2005</v>
      </c>
      <c r="B692" t="s">
        <v>245</v>
      </c>
      <c r="F692">
        <v>33.799999999999997</v>
      </c>
      <c r="G692">
        <v>435.34</v>
      </c>
    </row>
    <row r="693" spans="1:7" hidden="1" x14ac:dyDescent="0.2">
      <c r="A693">
        <v>2006</v>
      </c>
      <c r="B693" t="s">
        <v>245</v>
      </c>
      <c r="F693">
        <v>33.700000000000003</v>
      </c>
      <c r="G693">
        <v>448.66</v>
      </c>
    </row>
    <row r="694" spans="1:7" hidden="1" x14ac:dyDescent="0.2">
      <c r="A694">
        <v>2007</v>
      </c>
      <c r="B694" t="s">
        <v>245</v>
      </c>
      <c r="F694">
        <v>33.6</v>
      </c>
      <c r="G694">
        <v>451.02</v>
      </c>
    </row>
    <row r="695" spans="1:7" hidden="1" x14ac:dyDescent="0.2">
      <c r="A695">
        <v>2008</v>
      </c>
      <c r="B695" t="s">
        <v>245</v>
      </c>
      <c r="F695">
        <v>33.700000000000003</v>
      </c>
      <c r="G695">
        <v>477.15</v>
      </c>
    </row>
    <row r="696" spans="1:7" hidden="1" x14ac:dyDescent="0.2">
      <c r="A696">
        <v>2009</v>
      </c>
      <c r="B696" t="s">
        <v>245</v>
      </c>
      <c r="F696">
        <v>32.799999999999997</v>
      </c>
      <c r="G696">
        <v>488.14</v>
      </c>
    </row>
    <row r="697" spans="1:7" hidden="1" x14ac:dyDescent="0.2">
      <c r="A697">
        <v>2010</v>
      </c>
      <c r="B697" t="s">
        <v>245</v>
      </c>
      <c r="F697">
        <v>32.6</v>
      </c>
      <c r="G697">
        <v>490.63</v>
      </c>
    </row>
    <row r="698" spans="1:7" hidden="1" x14ac:dyDescent="0.2">
      <c r="A698">
        <v>2011</v>
      </c>
      <c r="B698" t="s">
        <v>245</v>
      </c>
      <c r="F698">
        <v>33</v>
      </c>
      <c r="G698">
        <v>503.91</v>
      </c>
    </row>
    <row r="699" spans="1:7" hidden="1" x14ac:dyDescent="0.2">
      <c r="A699">
        <v>2012</v>
      </c>
      <c r="B699" t="s">
        <v>245</v>
      </c>
      <c r="F699">
        <v>33</v>
      </c>
      <c r="G699">
        <v>529.05999999999995</v>
      </c>
    </row>
    <row r="700" spans="1:7" hidden="1" x14ac:dyDescent="0.2">
      <c r="A700">
        <v>2013</v>
      </c>
      <c r="B700" t="s">
        <v>245</v>
      </c>
      <c r="F700">
        <v>33.4</v>
      </c>
      <c r="G700">
        <v>535.72</v>
      </c>
    </row>
    <row r="701" spans="1:7" hidden="1" x14ac:dyDescent="0.2">
      <c r="A701">
        <v>2014</v>
      </c>
      <c r="B701" t="s">
        <v>245</v>
      </c>
      <c r="F701">
        <v>33.799999999999997</v>
      </c>
      <c r="G701">
        <v>565.26</v>
      </c>
    </row>
    <row r="702" spans="1:7" hidden="1" x14ac:dyDescent="0.2">
      <c r="A702">
        <v>2015</v>
      </c>
      <c r="B702" t="s">
        <v>245</v>
      </c>
      <c r="F702">
        <v>33.4</v>
      </c>
      <c r="G702">
        <v>561.92999999999995</v>
      </c>
    </row>
    <row r="703" spans="1:7" hidden="1" x14ac:dyDescent="0.2">
      <c r="A703">
        <v>2016</v>
      </c>
      <c r="B703" t="s">
        <v>245</v>
      </c>
      <c r="F703">
        <v>33.5</v>
      </c>
      <c r="G703">
        <v>567.35</v>
      </c>
    </row>
    <row r="704" spans="1:7" hidden="1" x14ac:dyDescent="0.2">
      <c r="A704">
        <v>2017</v>
      </c>
      <c r="B704" t="s">
        <v>245</v>
      </c>
      <c r="F704">
        <v>33.299999999999997</v>
      </c>
      <c r="G704">
        <v>580.58000000000004</v>
      </c>
    </row>
    <row r="705" spans="1:9" hidden="1" x14ac:dyDescent="0.2">
      <c r="A705">
        <v>2018</v>
      </c>
      <c r="B705" t="s">
        <v>245</v>
      </c>
      <c r="F705">
        <v>33.6</v>
      </c>
      <c r="G705">
        <v>613.54999999999995</v>
      </c>
    </row>
    <row r="706" spans="1:9" hidden="1" x14ac:dyDescent="0.2">
      <c r="A706">
        <v>1997</v>
      </c>
      <c r="B706" t="s">
        <v>246</v>
      </c>
      <c r="D706">
        <f t="shared" ref="D706:D769" si="20">LOG(F706)</f>
        <v>1.4983105537896004</v>
      </c>
      <c r="E706">
        <f t="shared" ref="E706:E769" si="21">LOG(G706)</f>
        <v>2.5398536179250564</v>
      </c>
      <c r="F706">
        <v>31.5</v>
      </c>
      <c r="G706">
        <v>346.62</v>
      </c>
      <c r="H706" s="41">
        <v>5.3406599999999999E-2</v>
      </c>
      <c r="I706">
        <v>-0.89274690000000001</v>
      </c>
    </row>
    <row r="707" spans="1:9" hidden="1" x14ac:dyDescent="0.2">
      <c r="A707">
        <v>1998</v>
      </c>
      <c r="B707" t="s">
        <v>246</v>
      </c>
      <c r="D707">
        <f t="shared" si="20"/>
        <v>1.4996870826184039</v>
      </c>
      <c r="E707">
        <f t="shared" si="21"/>
        <v>2.5472453556412673</v>
      </c>
      <c r="F707">
        <v>31.6</v>
      </c>
      <c r="G707">
        <v>352.57</v>
      </c>
      <c r="H707" s="41">
        <v>5.3406599999999999E-2</v>
      </c>
      <c r="I707">
        <v>-0.89274690000000001</v>
      </c>
    </row>
    <row r="708" spans="1:9" hidden="1" x14ac:dyDescent="0.2">
      <c r="A708">
        <v>1999</v>
      </c>
      <c r="B708" t="s">
        <v>246</v>
      </c>
      <c r="D708">
        <f t="shared" si="20"/>
        <v>1.4983105537896004</v>
      </c>
      <c r="E708">
        <f t="shared" si="21"/>
        <v>2.5730225339455397</v>
      </c>
      <c r="F708">
        <v>31.5</v>
      </c>
      <c r="G708">
        <v>374.13</v>
      </c>
      <c r="H708" s="41">
        <v>5.3406599999999999E-2</v>
      </c>
      <c r="I708">
        <v>-0.89274690000000001</v>
      </c>
    </row>
    <row r="709" spans="1:9" hidden="1" x14ac:dyDescent="0.2">
      <c r="A709">
        <v>2000</v>
      </c>
      <c r="B709" t="s">
        <v>246</v>
      </c>
      <c r="D709">
        <f t="shared" si="20"/>
        <v>1.5132176000679389</v>
      </c>
      <c r="E709">
        <f t="shared" si="21"/>
        <v>2.6113302476517459</v>
      </c>
      <c r="F709">
        <v>32.6</v>
      </c>
      <c r="G709">
        <v>408.63</v>
      </c>
      <c r="H709" s="41">
        <v>5.3406599999999999E-2</v>
      </c>
      <c r="I709">
        <v>-0.89274690000000001</v>
      </c>
    </row>
    <row r="710" spans="1:9" hidden="1" x14ac:dyDescent="0.2">
      <c r="A710">
        <v>2001</v>
      </c>
      <c r="B710" t="s">
        <v>246</v>
      </c>
      <c r="D710">
        <f t="shared" si="20"/>
        <v>1.5065050324048721</v>
      </c>
      <c r="E710">
        <f t="shared" si="21"/>
        <v>2.6203026587858718</v>
      </c>
      <c r="F710">
        <v>32.1</v>
      </c>
      <c r="G710">
        <v>417.16</v>
      </c>
      <c r="H710" s="41">
        <v>5.3406599999999999E-2</v>
      </c>
      <c r="I710">
        <v>-0.89274690000000001</v>
      </c>
    </row>
    <row r="711" spans="1:9" hidden="1" x14ac:dyDescent="0.2">
      <c r="A711">
        <v>2002</v>
      </c>
      <c r="B711" t="s">
        <v>246</v>
      </c>
      <c r="D711">
        <f t="shared" si="20"/>
        <v>1.5010592622177514</v>
      </c>
      <c r="E711">
        <f t="shared" si="21"/>
        <v>2.6169583782741679</v>
      </c>
      <c r="F711">
        <v>31.7</v>
      </c>
      <c r="G711">
        <v>413.96</v>
      </c>
      <c r="H711" s="41">
        <v>5.3406599999999999E-2</v>
      </c>
      <c r="I711">
        <v>-0.89274690000000001</v>
      </c>
    </row>
    <row r="712" spans="1:9" hidden="1" x14ac:dyDescent="0.2">
      <c r="A712">
        <v>2003</v>
      </c>
      <c r="B712" t="s">
        <v>246</v>
      </c>
      <c r="D712">
        <f t="shared" si="20"/>
        <v>1.4941545940184429</v>
      </c>
      <c r="E712">
        <f t="shared" si="21"/>
        <v>2.6316466629584196</v>
      </c>
      <c r="F712">
        <v>31.2</v>
      </c>
      <c r="G712">
        <v>428.2</v>
      </c>
      <c r="H712" s="41">
        <v>5.3406599999999999E-2</v>
      </c>
      <c r="I712">
        <v>-0.89274690000000001</v>
      </c>
    </row>
    <row r="713" spans="1:9" hidden="1" x14ac:dyDescent="0.2">
      <c r="A713">
        <v>2004</v>
      </c>
      <c r="B713" t="s">
        <v>246</v>
      </c>
      <c r="D713">
        <f t="shared" si="20"/>
        <v>1.4996870826184039</v>
      </c>
      <c r="E713">
        <f t="shared" si="21"/>
        <v>2.6310580091805975</v>
      </c>
      <c r="F713">
        <v>31.6</v>
      </c>
      <c r="G713">
        <v>427.62</v>
      </c>
      <c r="H713" s="41">
        <v>5.3406599999999999E-2</v>
      </c>
      <c r="I713">
        <v>-0.89274690000000001</v>
      </c>
    </row>
    <row r="714" spans="1:9" hidden="1" x14ac:dyDescent="0.2">
      <c r="A714">
        <v>2005</v>
      </c>
      <c r="B714" t="s">
        <v>246</v>
      </c>
      <c r="D714">
        <f t="shared" si="20"/>
        <v>1.505149978319906</v>
      </c>
      <c r="E714">
        <f t="shared" si="21"/>
        <v>2.6526427318492436</v>
      </c>
      <c r="F714">
        <v>32</v>
      </c>
      <c r="G714">
        <v>449.41</v>
      </c>
      <c r="H714" s="41">
        <v>5.3406599999999999E-2</v>
      </c>
      <c r="I714">
        <v>-0.89274690000000001</v>
      </c>
    </row>
    <row r="715" spans="1:9" hidden="1" x14ac:dyDescent="0.2">
      <c r="A715">
        <v>2006</v>
      </c>
      <c r="B715" t="s">
        <v>246</v>
      </c>
      <c r="D715">
        <f t="shared" si="20"/>
        <v>1.5010592622177514</v>
      </c>
      <c r="E715">
        <f t="shared" si="21"/>
        <v>2.6612540829939082</v>
      </c>
      <c r="F715">
        <v>31.7</v>
      </c>
      <c r="G715">
        <v>458.41</v>
      </c>
      <c r="H715" s="41">
        <v>5.3406599999999999E-2</v>
      </c>
      <c r="I715">
        <v>-0.89274690000000001</v>
      </c>
    </row>
    <row r="716" spans="1:9" hidden="1" x14ac:dyDescent="0.2">
      <c r="A716">
        <v>2007</v>
      </c>
      <c r="B716" t="s">
        <v>246</v>
      </c>
      <c r="D716">
        <f t="shared" si="20"/>
        <v>1.5010592622177514</v>
      </c>
      <c r="E716">
        <f t="shared" si="21"/>
        <v>2.684719721101585</v>
      </c>
      <c r="F716">
        <v>31.7</v>
      </c>
      <c r="G716">
        <v>483.86</v>
      </c>
      <c r="H716" s="41">
        <v>5.3406599999999999E-2</v>
      </c>
      <c r="I716">
        <v>-0.89274690000000001</v>
      </c>
    </row>
    <row r="717" spans="1:9" hidden="1" x14ac:dyDescent="0.2">
      <c r="A717">
        <v>2008</v>
      </c>
      <c r="B717" t="s">
        <v>246</v>
      </c>
      <c r="D717">
        <f t="shared" si="20"/>
        <v>1.4983105537896004</v>
      </c>
      <c r="E717">
        <f t="shared" si="21"/>
        <v>2.6995515693801528</v>
      </c>
      <c r="F717">
        <v>31.5</v>
      </c>
      <c r="G717">
        <v>500.67</v>
      </c>
      <c r="H717" s="41">
        <v>5.3406599999999999E-2</v>
      </c>
      <c r="I717">
        <v>-0.89274690000000001</v>
      </c>
    </row>
    <row r="718" spans="1:9" hidden="1" x14ac:dyDescent="0.2">
      <c r="A718">
        <v>2009</v>
      </c>
      <c r="B718" t="s">
        <v>246</v>
      </c>
      <c r="D718">
        <f t="shared" si="20"/>
        <v>1.4899584794248346</v>
      </c>
      <c r="E718">
        <f t="shared" si="21"/>
        <v>2.7226010201903819</v>
      </c>
      <c r="F718">
        <v>30.9</v>
      </c>
      <c r="G718">
        <v>527.96</v>
      </c>
      <c r="H718" s="41">
        <v>5.3406599999999999E-2</v>
      </c>
      <c r="I718">
        <v>-0.89274690000000001</v>
      </c>
    </row>
    <row r="719" spans="1:9" hidden="1" x14ac:dyDescent="0.2">
      <c r="A719">
        <v>2010</v>
      </c>
      <c r="B719" t="s">
        <v>246</v>
      </c>
      <c r="D719">
        <f t="shared" si="20"/>
        <v>1.4969296480732148</v>
      </c>
      <c r="E719">
        <f t="shared" si="21"/>
        <v>2.7377411298920342</v>
      </c>
      <c r="F719">
        <v>31.4</v>
      </c>
      <c r="G719">
        <v>546.69000000000005</v>
      </c>
      <c r="H719" s="41">
        <v>5.3406599999999999E-2</v>
      </c>
      <c r="I719">
        <v>-0.89274690000000001</v>
      </c>
    </row>
    <row r="720" spans="1:9" hidden="1" x14ac:dyDescent="0.2">
      <c r="A720">
        <v>2011</v>
      </c>
      <c r="B720" t="s">
        <v>246</v>
      </c>
      <c r="D720">
        <f t="shared" si="20"/>
        <v>1.4941545940184429</v>
      </c>
      <c r="E720">
        <f t="shared" si="21"/>
        <v>2.7267190608360279</v>
      </c>
      <c r="F720">
        <v>31.2</v>
      </c>
      <c r="G720">
        <v>532.99</v>
      </c>
      <c r="H720" s="41">
        <v>5.3406599999999999E-2</v>
      </c>
      <c r="I720">
        <v>-0.89274690000000001</v>
      </c>
    </row>
    <row r="721" spans="1:9" hidden="1" x14ac:dyDescent="0.2">
      <c r="A721">
        <v>2012</v>
      </c>
      <c r="B721" t="s">
        <v>246</v>
      </c>
      <c r="D721">
        <f t="shared" si="20"/>
        <v>1.4941545940184429</v>
      </c>
      <c r="E721">
        <f t="shared" si="21"/>
        <v>2.7443712273318606</v>
      </c>
      <c r="F721">
        <v>31.2</v>
      </c>
      <c r="G721">
        <v>555.1</v>
      </c>
      <c r="H721" s="41">
        <v>5.3406599999999999E-2</v>
      </c>
      <c r="I721">
        <v>-0.89274690000000001</v>
      </c>
    </row>
    <row r="722" spans="1:9" hidden="1" x14ac:dyDescent="0.2">
      <c r="A722">
        <v>2013</v>
      </c>
      <c r="B722" t="s">
        <v>246</v>
      </c>
      <c r="D722">
        <f t="shared" si="20"/>
        <v>1.4955443375464486</v>
      </c>
      <c r="E722">
        <f t="shared" si="21"/>
        <v>2.7570238338683493</v>
      </c>
      <c r="F722">
        <v>31.3</v>
      </c>
      <c r="G722">
        <v>571.51</v>
      </c>
      <c r="H722" s="41">
        <v>5.3406599999999999E-2</v>
      </c>
      <c r="I722">
        <v>-0.89274690000000001</v>
      </c>
    </row>
    <row r="723" spans="1:9" hidden="1" x14ac:dyDescent="0.2">
      <c r="A723">
        <v>2014</v>
      </c>
      <c r="B723" t="s">
        <v>246</v>
      </c>
      <c r="D723">
        <f t="shared" si="20"/>
        <v>1.4899584794248346</v>
      </c>
      <c r="E723">
        <f t="shared" si="21"/>
        <v>2.7605355662208573</v>
      </c>
      <c r="F723">
        <v>30.9</v>
      </c>
      <c r="G723">
        <v>576.15</v>
      </c>
      <c r="H723" s="41">
        <v>5.3406599999999999E-2</v>
      </c>
      <c r="I723">
        <v>-0.89274690000000001</v>
      </c>
    </row>
    <row r="724" spans="1:9" hidden="1" x14ac:dyDescent="0.2">
      <c r="A724">
        <v>2015</v>
      </c>
      <c r="B724" t="s">
        <v>246</v>
      </c>
      <c r="D724">
        <f t="shared" si="20"/>
        <v>1.4941545940184429</v>
      </c>
      <c r="E724">
        <f t="shared" si="21"/>
        <v>2.7814968745729391</v>
      </c>
      <c r="F724">
        <v>31.2</v>
      </c>
      <c r="G724">
        <v>604.64</v>
      </c>
      <c r="H724" s="41">
        <v>5.3406599999999999E-2</v>
      </c>
      <c r="I724">
        <v>-0.89274690000000001</v>
      </c>
    </row>
    <row r="725" spans="1:9" hidden="1" x14ac:dyDescent="0.2">
      <c r="A725">
        <v>2016</v>
      </c>
      <c r="B725" t="s">
        <v>246</v>
      </c>
      <c r="D725">
        <f t="shared" si="20"/>
        <v>1.4969296480732148</v>
      </c>
      <c r="E725">
        <f t="shared" si="21"/>
        <v>2.7790406427555179</v>
      </c>
      <c r="F725">
        <v>31.4</v>
      </c>
      <c r="G725">
        <v>601.23</v>
      </c>
      <c r="H725" s="41">
        <v>5.3406599999999999E-2</v>
      </c>
      <c r="I725">
        <v>-0.89274690000000001</v>
      </c>
    </row>
    <row r="726" spans="1:9" hidden="1" x14ac:dyDescent="0.2">
      <c r="A726">
        <v>2017</v>
      </c>
      <c r="B726" t="s">
        <v>246</v>
      </c>
      <c r="D726">
        <f t="shared" si="20"/>
        <v>1.4885507165004443</v>
      </c>
      <c r="E726">
        <f t="shared" si="21"/>
        <v>2.7742760296997284</v>
      </c>
      <c r="F726">
        <v>30.8</v>
      </c>
      <c r="G726">
        <v>594.66999999999996</v>
      </c>
      <c r="H726" s="41">
        <v>5.3406599999999999E-2</v>
      </c>
      <c r="I726">
        <v>-0.89274690000000001</v>
      </c>
    </row>
    <row r="727" spans="1:9" x14ac:dyDescent="0.2">
      <c r="A727">
        <v>2018</v>
      </c>
      <c r="B727" t="s">
        <v>246</v>
      </c>
      <c r="C727">
        <f>F727/951.4</f>
        <v>3.258356106789994E-2</v>
      </c>
      <c r="D727">
        <f t="shared" si="20"/>
        <v>1.4913616938342726</v>
      </c>
      <c r="E727">
        <f t="shared" si="21"/>
        <v>2.7879419697379415</v>
      </c>
      <c r="F727">
        <v>31</v>
      </c>
      <c r="G727">
        <v>613.67999999999995</v>
      </c>
      <c r="H727" s="41">
        <v>5.3406599999999999E-2</v>
      </c>
      <c r="I727">
        <v>-0.89274690000000001</v>
      </c>
    </row>
    <row r="728" spans="1:9" hidden="1" x14ac:dyDescent="0.2">
      <c r="A728">
        <v>1997</v>
      </c>
      <c r="B728" t="s">
        <v>247</v>
      </c>
      <c r="D728">
        <f t="shared" si="20"/>
        <v>1.4885507165004443</v>
      </c>
      <c r="E728">
        <f t="shared" si="21"/>
        <v>2.5459376846418822</v>
      </c>
      <c r="F728">
        <v>30.8</v>
      </c>
      <c r="G728">
        <v>351.51</v>
      </c>
      <c r="H728" s="41">
        <v>1.406782</v>
      </c>
      <c r="I728">
        <v>-0.24850539999999999</v>
      </c>
    </row>
    <row r="729" spans="1:9" hidden="1" x14ac:dyDescent="0.2">
      <c r="A729">
        <v>1998</v>
      </c>
      <c r="B729" t="s">
        <v>247</v>
      </c>
      <c r="D729">
        <f t="shared" si="20"/>
        <v>1.4927603890268375</v>
      </c>
      <c r="E729">
        <f t="shared" si="21"/>
        <v>2.5532760461370994</v>
      </c>
      <c r="F729">
        <v>31.1</v>
      </c>
      <c r="G729">
        <v>357.5</v>
      </c>
      <c r="H729">
        <v>1.406782</v>
      </c>
      <c r="I729">
        <v>-0.24850539999999999</v>
      </c>
    </row>
    <row r="730" spans="1:9" hidden="1" x14ac:dyDescent="0.2">
      <c r="A730">
        <v>1999</v>
      </c>
      <c r="B730" t="s">
        <v>247</v>
      </c>
      <c r="D730">
        <f t="shared" si="20"/>
        <v>1.4857214264815801</v>
      </c>
      <c r="E730">
        <f t="shared" si="21"/>
        <v>2.5561335756200836</v>
      </c>
      <c r="F730">
        <v>30.6</v>
      </c>
      <c r="G730">
        <v>359.86</v>
      </c>
      <c r="H730">
        <v>1.406782</v>
      </c>
      <c r="I730">
        <v>-0.24850539999999999</v>
      </c>
    </row>
    <row r="731" spans="1:9" hidden="1" x14ac:dyDescent="0.2">
      <c r="A731">
        <v>2000</v>
      </c>
      <c r="B731" t="s">
        <v>247</v>
      </c>
      <c r="D731">
        <f t="shared" si="20"/>
        <v>1.4857214264815801</v>
      </c>
      <c r="E731">
        <f t="shared" si="21"/>
        <v>2.5584205450012845</v>
      </c>
      <c r="F731">
        <v>30.6</v>
      </c>
      <c r="G731">
        <v>361.76</v>
      </c>
      <c r="H731">
        <v>1.406782</v>
      </c>
      <c r="I731">
        <v>-0.24850539999999999</v>
      </c>
    </row>
    <row r="732" spans="1:9" hidden="1" x14ac:dyDescent="0.2">
      <c r="A732">
        <v>2001</v>
      </c>
      <c r="B732" t="s">
        <v>247</v>
      </c>
      <c r="D732">
        <f t="shared" si="20"/>
        <v>1.4842998393467859</v>
      </c>
      <c r="E732">
        <f t="shared" si="21"/>
        <v>2.5810161565455538</v>
      </c>
      <c r="F732">
        <v>30.5</v>
      </c>
      <c r="G732">
        <v>381.08</v>
      </c>
      <c r="H732">
        <v>1.406782</v>
      </c>
      <c r="I732">
        <v>-0.24850539999999999</v>
      </c>
    </row>
    <row r="733" spans="1:9" hidden="1" x14ac:dyDescent="0.2">
      <c r="A733">
        <v>2002</v>
      </c>
      <c r="B733" t="s">
        <v>247</v>
      </c>
      <c r="D733">
        <f t="shared" si="20"/>
        <v>1.4785664955938433</v>
      </c>
      <c r="E733">
        <f t="shared" si="21"/>
        <v>2.5898044400952371</v>
      </c>
      <c r="F733">
        <v>30.1</v>
      </c>
      <c r="G733">
        <v>388.87</v>
      </c>
      <c r="H733">
        <v>1.406782</v>
      </c>
      <c r="I733">
        <v>-0.24850539999999999</v>
      </c>
    </row>
    <row r="734" spans="1:9" hidden="1" x14ac:dyDescent="0.2">
      <c r="A734">
        <v>2003</v>
      </c>
      <c r="B734" t="s">
        <v>247</v>
      </c>
      <c r="D734">
        <f t="shared" si="20"/>
        <v>1.4771212547196624</v>
      </c>
      <c r="E734">
        <f t="shared" si="21"/>
        <v>2.598998305786361</v>
      </c>
      <c r="F734">
        <v>30</v>
      </c>
      <c r="G734">
        <v>397.19</v>
      </c>
      <c r="H734">
        <v>1.406782</v>
      </c>
      <c r="I734">
        <v>-0.24850539999999999</v>
      </c>
    </row>
    <row r="735" spans="1:9" hidden="1" x14ac:dyDescent="0.2">
      <c r="A735">
        <v>2004</v>
      </c>
      <c r="B735" t="s">
        <v>247</v>
      </c>
      <c r="D735">
        <f t="shared" si="20"/>
        <v>1.4800069429571505</v>
      </c>
      <c r="E735">
        <f t="shared" si="21"/>
        <v>2.6090071278890696</v>
      </c>
      <c r="F735">
        <v>30.2</v>
      </c>
      <c r="G735">
        <v>406.45</v>
      </c>
      <c r="H735">
        <v>1.406782</v>
      </c>
      <c r="I735">
        <v>-0.24850539999999999</v>
      </c>
    </row>
    <row r="736" spans="1:9" hidden="1" x14ac:dyDescent="0.2">
      <c r="A736">
        <v>2005</v>
      </c>
      <c r="B736" t="s">
        <v>247</v>
      </c>
      <c r="D736">
        <f t="shared" si="20"/>
        <v>1.4871383754771865</v>
      </c>
      <c r="E736">
        <f t="shared" si="21"/>
        <v>2.6248181855647319</v>
      </c>
      <c r="F736">
        <v>30.7</v>
      </c>
      <c r="G736">
        <v>421.52</v>
      </c>
      <c r="H736">
        <v>1.406782</v>
      </c>
      <c r="I736">
        <v>-0.24850539999999999</v>
      </c>
    </row>
    <row r="737" spans="1:9" hidden="1" x14ac:dyDescent="0.2">
      <c r="A737">
        <v>2006</v>
      </c>
      <c r="B737" t="s">
        <v>247</v>
      </c>
      <c r="D737">
        <f t="shared" si="20"/>
        <v>1.4871383754771865</v>
      </c>
      <c r="E737">
        <f t="shared" si="21"/>
        <v>2.6388185968277802</v>
      </c>
      <c r="F737">
        <v>30.7</v>
      </c>
      <c r="G737">
        <v>435.33</v>
      </c>
      <c r="H737">
        <v>1.406782</v>
      </c>
      <c r="I737">
        <v>-0.24850539999999999</v>
      </c>
    </row>
    <row r="738" spans="1:9" hidden="1" x14ac:dyDescent="0.2">
      <c r="A738">
        <v>2007</v>
      </c>
      <c r="B738" t="s">
        <v>247</v>
      </c>
      <c r="D738">
        <f t="shared" si="20"/>
        <v>1.4857214264815801</v>
      </c>
      <c r="E738">
        <f t="shared" si="21"/>
        <v>2.6489744200379657</v>
      </c>
      <c r="F738">
        <v>30.6</v>
      </c>
      <c r="G738">
        <v>445.63</v>
      </c>
      <c r="H738">
        <v>1.406782</v>
      </c>
      <c r="I738">
        <v>-0.24850539999999999</v>
      </c>
    </row>
    <row r="739" spans="1:9" hidden="1" x14ac:dyDescent="0.2">
      <c r="A739">
        <v>2008</v>
      </c>
      <c r="B739" t="s">
        <v>247</v>
      </c>
      <c r="D739">
        <f t="shared" si="20"/>
        <v>1.4800069429571505</v>
      </c>
      <c r="E739">
        <f t="shared" si="21"/>
        <v>2.6594883471167265</v>
      </c>
      <c r="F739">
        <v>30.2</v>
      </c>
      <c r="G739">
        <v>456.55</v>
      </c>
      <c r="H739">
        <v>1.406782</v>
      </c>
      <c r="I739">
        <v>-0.24850539999999999</v>
      </c>
    </row>
    <row r="740" spans="1:9" hidden="1" x14ac:dyDescent="0.2">
      <c r="A740">
        <v>2009</v>
      </c>
      <c r="B740" t="s">
        <v>247</v>
      </c>
      <c r="D740">
        <f t="shared" si="20"/>
        <v>1.4756711883244296</v>
      </c>
      <c r="E740">
        <f t="shared" si="21"/>
        <v>2.6759981819632155</v>
      </c>
      <c r="F740">
        <v>29.9</v>
      </c>
      <c r="G740">
        <v>474.24</v>
      </c>
      <c r="H740">
        <v>1.406782</v>
      </c>
      <c r="I740">
        <v>-0.24850539999999999</v>
      </c>
    </row>
    <row r="741" spans="1:9" hidden="1" x14ac:dyDescent="0.2">
      <c r="A741">
        <v>2010</v>
      </c>
      <c r="B741" t="s">
        <v>247</v>
      </c>
      <c r="D741">
        <f t="shared" si="20"/>
        <v>1.4756711883244296</v>
      </c>
      <c r="E741">
        <f t="shared" si="21"/>
        <v>2.6821450763738319</v>
      </c>
      <c r="F741">
        <v>29.9</v>
      </c>
      <c r="G741">
        <v>481</v>
      </c>
      <c r="H741">
        <v>1.406782</v>
      </c>
      <c r="I741">
        <v>-0.24850539999999999</v>
      </c>
    </row>
    <row r="742" spans="1:9" hidden="1" x14ac:dyDescent="0.2">
      <c r="A742">
        <v>2011</v>
      </c>
      <c r="B742" t="s">
        <v>247</v>
      </c>
      <c r="D742">
        <f t="shared" si="20"/>
        <v>1.4771212547196624</v>
      </c>
      <c r="E742">
        <f t="shared" si="21"/>
        <v>2.6968192729041438</v>
      </c>
      <c r="F742">
        <v>30</v>
      </c>
      <c r="G742">
        <v>497.53</v>
      </c>
      <c r="H742">
        <v>1.406782</v>
      </c>
      <c r="I742">
        <v>-0.24850539999999999</v>
      </c>
    </row>
    <row r="743" spans="1:9" hidden="1" x14ac:dyDescent="0.2">
      <c r="A743">
        <v>2012</v>
      </c>
      <c r="B743" t="s">
        <v>247</v>
      </c>
      <c r="D743">
        <f t="shared" si="20"/>
        <v>1.4771212547196624</v>
      </c>
      <c r="E743">
        <f t="shared" si="21"/>
        <v>2.7017320016979975</v>
      </c>
      <c r="F743">
        <v>30</v>
      </c>
      <c r="G743">
        <v>503.19</v>
      </c>
      <c r="H743">
        <v>1.406782</v>
      </c>
      <c r="I743">
        <v>-0.24850539999999999</v>
      </c>
    </row>
    <row r="744" spans="1:9" hidden="1" x14ac:dyDescent="0.2">
      <c r="A744">
        <v>2013</v>
      </c>
      <c r="B744" t="s">
        <v>247</v>
      </c>
      <c r="D744">
        <f t="shared" si="20"/>
        <v>1.4756711883244296</v>
      </c>
      <c r="E744">
        <f t="shared" si="21"/>
        <v>2.7124644978289858</v>
      </c>
      <c r="F744">
        <v>29.9</v>
      </c>
      <c r="G744">
        <v>515.78</v>
      </c>
      <c r="H744">
        <v>1.406782</v>
      </c>
      <c r="I744">
        <v>-0.24850539999999999</v>
      </c>
    </row>
    <row r="745" spans="1:9" hidden="1" x14ac:dyDescent="0.2">
      <c r="A745">
        <v>2014</v>
      </c>
      <c r="B745" t="s">
        <v>247</v>
      </c>
      <c r="D745">
        <f t="shared" si="20"/>
        <v>1.4771212547196624</v>
      </c>
      <c r="E745">
        <f t="shared" si="21"/>
        <v>2.7165625551871231</v>
      </c>
      <c r="F745">
        <v>30</v>
      </c>
      <c r="G745">
        <v>520.66999999999996</v>
      </c>
      <c r="H745">
        <v>1.406782</v>
      </c>
      <c r="I745">
        <v>-0.24850539999999999</v>
      </c>
    </row>
    <row r="746" spans="1:9" hidden="1" x14ac:dyDescent="0.2">
      <c r="A746">
        <v>2015</v>
      </c>
      <c r="B746" t="s">
        <v>247</v>
      </c>
      <c r="D746">
        <f t="shared" si="20"/>
        <v>1.4828735836087537</v>
      </c>
      <c r="E746">
        <f t="shared" si="21"/>
        <v>2.7334059332038234</v>
      </c>
      <c r="F746">
        <v>30.4</v>
      </c>
      <c r="G746">
        <v>541.26</v>
      </c>
      <c r="H746">
        <v>1.406782</v>
      </c>
      <c r="I746">
        <v>-0.24850539999999999</v>
      </c>
    </row>
    <row r="747" spans="1:9" hidden="1" x14ac:dyDescent="0.2">
      <c r="A747">
        <v>2016</v>
      </c>
      <c r="B747" t="s">
        <v>247</v>
      </c>
      <c r="D747">
        <f t="shared" si="20"/>
        <v>1.4742162640762553</v>
      </c>
      <c r="E747">
        <f t="shared" si="21"/>
        <v>2.7143549112069874</v>
      </c>
      <c r="F747">
        <v>29.8</v>
      </c>
      <c r="G747">
        <v>518.03</v>
      </c>
      <c r="H747">
        <v>1.406782</v>
      </c>
      <c r="I747">
        <v>-0.24850539999999999</v>
      </c>
    </row>
    <row r="748" spans="1:9" hidden="1" x14ac:dyDescent="0.2">
      <c r="A748">
        <v>2017</v>
      </c>
      <c r="B748" t="s">
        <v>247</v>
      </c>
      <c r="D748">
        <f t="shared" si="20"/>
        <v>1.4742162640762553</v>
      </c>
      <c r="E748">
        <f t="shared" si="21"/>
        <v>2.7291404814855245</v>
      </c>
      <c r="F748">
        <v>29.8</v>
      </c>
      <c r="G748">
        <v>535.97</v>
      </c>
      <c r="H748">
        <v>1.406782</v>
      </c>
      <c r="I748">
        <v>-0.24850539999999999</v>
      </c>
    </row>
    <row r="749" spans="1:9" x14ac:dyDescent="0.2">
      <c r="A749">
        <v>2018</v>
      </c>
      <c r="B749" t="s">
        <v>247</v>
      </c>
      <c r="C749">
        <f>F749/951.4</f>
        <v>3.1637586714315748E-2</v>
      </c>
      <c r="D749">
        <f t="shared" si="20"/>
        <v>1.4785664955938433</v>
      </c>
      <c r="E749">
        <f t="shared" si="21"/>
        <v>2.7537132511259519</v>
      </c>
      <c r="F749">
        <v>30.1</v>
      </c>
      <c r="G749">
        <v>567.16999999999996</v>
      </c>
      <c r="H749">
        <v>1.406782</v>
      </c>
      <c r="I749">
        <v>-0.24850539999999999</v>
      </c>
    </row>
    <row r="750" spans="1:9" hidden="1" x14ac:dyDescent="0.2">
      <c r="A750">
        <v>1997</v>
      </c>
      <c r="B750" t="s">
        <v>248</v>
      </c>
      <c r="D750">
        <f t="shared" si="20"/>
        <v>1.4014005407815442</v>
      </c>
      <c r="E750">
        <f t="shared" si="21"/>
        <v>2.3496465695150799</v>
      </c>
      <c r="F750">
        <v>25.2</v>
      </c>
      <c r="G750">
        <v>223.69</v>
      </c>
      <c r="H750" s="41">
        <v>5.3406599999999999E-2</v>
      </c>
      <c r="I750">
        <v>-0.89274690000000001</v>
      </c>
    </row>
    <row r="751" spans="1:9" hidden="1" x14ac:dyDescent="0.2">
      <c r="A751">
        <v>1998</v>
      </c>
      <c r="B751" t="s">
        <v>248</v>
      </c>
      <c r="D751">
        <f t="shared" si="20"/>
        <v>1.4082399653118496</v>
      </c>
      <c r="E751">
        <f t="shared" si="21"/>
        <v>2.3664603142843506</v>
      </c>
      <c r="F751">
        <v>25.6</v>
      </c>
      <c r="G751">
        <v>232.52</v>
      </c>
      <c r="H751" s="41">
        <v>5.3406599999999999E-2</v>
      </c>
      <c r="I751">
        <v>-0.89274690000000001</v>
      </c>
    </row>
    <row r="752" spans="1:9" hidden="1" x14ac:dyDescent="0.2">
      <c r="A752">
        <v>1999</v>
      </c>
      <c r="B752" t="s">
        <v>248</v>
      </c>
      <c r="D752">
        <f t="shared" si="20"/>
        <v>1.4065401804339552</v>
      </c>
      <c r="E752">
        <f t="shared" si="21"/>
        <v>2.3599113350135421</v>
      </c>
      <c r="F752">
        <v>25.5</v>
      </c>
      <c r="G752">
        <v>229.04</v>
      </c>
      <c r="H752" s="41">
        <v>5.3406599999999999E-2</v>
      </c>
      <c r="I752">
        <v>-0.89274690000000001</v>
      </c>
    </row>
    <row r="753" spans="1:9" hidden="1" x14ac:dyDescent="0.2">
      <c r="A753">
        <v>2000</v>
      </c>
      <c r="B753" t="s">
        <v>248</v>
      </c>
      <c r="D753">
        <f t="shared" si="20"/>
        <v>1.4065401804339552</v>
      </c>
      <c r="E753">
        <f t="shared" si="21"/>
        <v>2.3630664191881778</v>
      </c>
      <c r="F753">
        <v>25.5</v>
      </c>
      <c r="G753">
        <v>230.71</v>
      </c>
      <c r="H753" s="41">
        <v>5.3406599999999999E-2</v>
      </c>
      <c r="I753">
        <v>-0.89274690000000001</v>
      </c>
    </row>
    <row r="754" spans="1:9" hidden="1" x14ac:dyDescent="0.2">
      <c r="A754">
        <v>2001</v>
      </c>
      <c r="B754" t="s">
        <v>248</v>
      </c>
      <c r="D754">
        <f t="shared" si="20"/>
        <v>1.4014005407815442</v>
      </c>
      <c r="E754">
        <f t="shared" si="21"/>
        <v>2.3691601750609541</v>
      </c>
      <c r="F754">
        <v>25.2</v>
      </c>
      <c r="G754">
        <v>233.97</v>
      </c>
      <c r="H754" s="41">
        <v>5.3406599999999999E-2</v>
      </c>
      <c r="I754">
        <v>-0.89274690000000001</v>
      </c>
    </row>
    <row r="755" spans="1:9" hidden="1" x14ac:dyDescent="0.2">
      <c r="A755">
        <v>2002</v>
      </c>
      <c r="B755" t="s">
        <v>248</v>
      </c>
      <c r="D755">
        <f t="shared" si="20"/>
        <v>1.3996737214810382</v>
      </c>
      <c r="E755">
        <f t="shared" si="21"/>
        <v>2.3742349521525767</v>
      </c>
      <c r="F755">
        <v>25.1</v>
      </c>
      <c r="G755">
        <v>236.72</v>
      </c>
      <c r="H755" s="41">
        <v>5.3406599999999999E-2</v>
      </c>
      <c r="I755">
        <v>-0.89274690000000001</v>
      </c>
    </row>
    <row r="756" spans="1:9" hidden="1" x14ac:dyDescent="0.2">
      <c r="A756">
        <v>2003</v>
      </c>
      <c r="B756" t="s">
        <v>248</v>
      </c>
      <c r="D756">
        <f t="shared" si="20"/>
        <v>1.3944516808262162</v>
      </c>
      <c r="E756">
        <f t="shared" si="21"/>
        <v>2.3877990094623676</v>
      </c>
      <c r="F756">
        <v>24.8</v>
      </c>
      <c r="G756">
        <v>244.23</v>
      </c>
      <c r="H756" s="41">
        <v>5.3406599999999999E-2</v>
      </c>
      <c r="I756">
        <v>-0.89274690000000001</v>
      </c>
    </row>
    <row r="757" spans="1:9" hidden="1" x14ac:dyDescent="0.2">
      <c r="A757">
        <v>2004</v>
      </c>
      <c r="B757" t="s">
        <v>248</v>
      </c>
      <c r="D757">
        <f t="shared" si="20"/>
        <v>1.3961993470957363</v>
      </c>
      <c r="E757">
        <f t="shared" si="21"/>
        <v>2.3925034996817462</v>
      </c>
      <c r="F757">
        <v>24.9</v>
      </c>
      <c r="G757">
        <v>246.89</v>
      </c>
      <c r="H757" s="41">
        <v>5.3406599999999999E-2</v>
      </c>
      <c r="I757">
        <v>-0.89274690000000001</v>
      </c>
    </row>
    <row r="758" spans="1:9" hidden="1" x14ac:dyDescent="0.2">
      <c r="A758">
        <v>2005</v>
      </c>
      <c r="B758" t="s">
        <v>248</v>
      </c>
      <c r="D758">
        <f t="shared" si="20"/>
        <v>1.3979400086720377</v>
      </c>
      <c r="E758">
        <f t="shared" si="21"/>
        <v>2.4016761958094612</v>
      </c>
      <c r="F758">
        <v>25</v>
      </c>
      <c r="G758">
        <v>252.16</v>
      </c>
      <c r="H758" s="41">
        <v>5.3406599999999999E-2</v>
      </c>
      <c r="I758">
        <v>-0.89274690000000001</v>
      </c>
    </row>
    <row r="759" spans="1:9" hidden="1" x14ac:dyDescent="0.2">
      <c r="A759">
        <v>2006</v>
      </c>
      <c r="B759" t="s">
        <v>248</v>
      </c>
      <c r="D759">
        <f t="shared" si="20"/>
        <v>1.3996737214810382</v>
      </c>
      <c r="E759">
        <f t="shared" si="21"/>
        <v>2.4158744088090049</v>
      </c>
      <c r="F759">
        <v>25.1</v>
      </c>
      <c r="G759">
        <v>260.54000000000002</v>
      </c>
      <c r="H759" s="41">
        <v>5.3406599999999999E-2</v>
      </c>
      <c r="I759">
        <v>-0.89274690000000001</v>
      </c>
    </row>
    <row r="760" spans="1:9" hidden="1" x14ac:dyDescent="0.2">
      <c r="A760">
        <v>2007</v>
      </c>
      <c r="B760" t="s">
        <v>248</v>
      </c>
      <c r="D760">
        <f t="shared" si="20"/>
        <v>1.3979400086720377</v>
      </c>
      <c r="E760">
        <f t="shared" si="21"/>
        <v>2.4312833318072613</v>
      </c>
      <c r="F760">
        <v>25</v>
      </c>
      <c r="G760">
        <v>269.95</v>
      </c>
      <c r="H760" s="41">
        <v>5.3406599999999999E-2</v>
      </c>
      <c r="I760">
        <v>-0.89274690000000001</v>
      </c>
    </row>
    <row r="761" spans="1:9" hidden="1" x14ac:dyDescent="0.2">
      <c r="A761">
        <v>2008</v>
      </c>
      <c r="B761" t="s">
        <v>248</v>
      </c>
      <c r="D761">
        <f t="shared" si="20"/>
        <v>1.3926969532596658</v>
      </c>
      <c r="E761">
        <f t="shared" si="21"/>
        <v>2.441616594274755</v>
      </c>
      <c r="F761">
        <v>24.7</v>
      </c>
      <c r="G761">
        <v>276.45</v>
      </c>
      <c r="H761" s="41">
        <v>5.3406599999999999E-2</v>
      </c>
      <c r="I761">
        <v>-0.89274690000000001</v>
      </c>
    </row>
    <row r="762" spans="1:9" hidden="1" x14ac:dyDescent="0.2">
      <c r="A762">
        <v>2009</v>
      </c>
      <c r="B762" t="s">
        <v>248</v>
      </c>
      <c r="D762">
        <f t="shared" si="20"/>
        <v>1.3820170425748683</v>
      </c>
      <c r="E762">
        <f t="shared" si="21"/>
        <v>2.455377876884977</v>
      </c>
      <c r="F762">
        <v>24.1</v>
      </c>
      <c r="G762">
        <v>285.35000000000002</v>
      </c>
      <c r="H762" s="41">
        <v>5.3406599999999999E-2</v>
      </c>
      <c r="I762">
        <v>-0.89274690000000001</v>
      </c>
    </row>
    <row r="763" spans="1:9" hidden="1" x14ac:dyDescent="0.2">
      <c r="A763">
        <v>2010</v>
      </c>
      <c r="B763" t="s">
        <v>248</v>
      </c>
      <c r="D763">
        <f t="shared" si="20"/>
        <v>1.3783979009481377</v>
      </c>
      <c r="E763">
        <f t="shared" si="21"/>
        <v>2.4619484952037616</v>
      </c>
      <c r="F763">
        <v>23.9</v>
      </c>
      <c r="G763">
        <v>289.7</v>
      </c>
      <c r="H763" s="41">
        <v>5.3406599999999999E-2</v>
      </c>
      <c r="I763">
        <v>-0.89274690000000001</v>
      </c>
    </row>
    <row r="764" spans="1:9" hidden="1" x14ac:dyDescent="0.2">
      <c r="A764">
        <v>2011</v>
      </c>
      <c r="B764" t="s">
        <v>248</v>
      </c>
      <c r="D764">
        <f t="shared" si="20"/>
        <v>1.3856062735983121</v>
      </c>
      <c r="E764">
        <f t="shared" si="21"/>
        <v>2.4842286376937199</v>
      </c>
      <c r="F764">
        <v>24.3</v>
      </c>
      <c r="G764">
        <v>304.95</v>
      </c>
      <c r="H764" s="41">
        <v>5.3406599999999999E-2</v>
      </c>
      <c r="I764">
        <v>-0.89274690000000001</v>
      </c>
    </row>
    <row r="765" spans="1:9" hidden="1" x14ac:dyDescent="0.2">
      <c r="A765">
        <v>2012</v>
      </c>
      <c r="B765" t="s">
        <v>248</v>
      </c>
      <c r="D765">
        <f t="shared" si="20"/>
        <v>1.3909351071033791</v>
      </c>
      <c r="E765">
        <f t="shared" si="21"/>
        <v>2.4925089561075811</v>
      </c>
      <c r="F765">
        <v>24.6</v>
      </c>
      <c r="G765">
        <v>310.82</v>
      </c>
      <c r="H765" s="41">
        <v>5.3406599999999999E-2</v>
      </c>
      <c r="I765">
        <v>-0.89274690000000001</v>
      </c>
    </row>
    <row r="766" spans="1:9" hidden="1" x14ac:dyDescent="0.2">
      <c r="A766">
        <v>2013</v>
      </c>
      <c r="B766" t="s">
        <v>248</v>
      </c>
      <c r="D766">
        <f t="shared" si="20"/>
        <v>1.3891660843645324</v>
      </c>
      <c r="E766">
        <f t="shared" si="21"/>
        <v>2.4955165862136872</v>
      </c>
      <c r="F766">
        <v>24.5</v>
      </c>
      <c r="G766">
        <v>312.98</v>
      </c>
      <c r="H766" s="41">
        <v>5.3406599999999999E-2</v>
      </c>
      <c r="I766">
        <v>-0.89274690000000001</v>
      </c>
    </row>
    <row r="767" spans="1:9" hidden="1" x14ac:dyDescent="0.2">
      <c r="A767">
        <v>2014</v>
      </c>
      <c r="B767" t="s">
        <v>248</v>
      </c>
      <c r="D767">
        <f t="shared" si="20"/>
        <v>1.3873898263387294</v>
      </c>
      <c r="E767">
        <f t="shared" si="21"/>
        <v>2.5054213275832811</v>
      </c>
      <c r="F767">
        <v>24.4</v>
      </c>
      <c r="G767">
        <v>320.2</v>
      </c>
      <c r="H767" s="41">
        <v>5.3406599999999999E-2</v>
      </c>
      <c r="I767">
        <v>-0.89274690000000001</v>
      </c>
    </row>
    <row r="768" spans="1:9" hidden="1" x14ac:dyDescent="0.2">
      <c r="A768">
        <v>2015</v>
      </c>
      <c r="B768" t="s">
        <v>248</v>
      </c>
      <c r="D768">
        <f t="shared" si="20"/>
        <v>1.3926969532596658</v>
      </c>
      <c r="E768">
        <f t="shared" si="21"/>
        <v>2.5205228336305434</v>
      </c>
      <c r="F768">
        <v>24.7</v>
      </c>
      <c r="G768">
        <v>331.53</v>
      </c>
      <c r="H768" s="41">
        <v>5.3406599999999999E-2</v>
      </c>
      <c r="I768">
        <v>-0.89274690000000001</v>
      </c>
    </row>
    <row r="769" spans="1:9" hidden="1" x14ac:dyDescent="0.2">
      <c r="A769">
        <v>2016</v>
      </c>
      <c r="B769" t="s">
        <v>248</v>
      </c>
      <c r="D769">
        <f t="shared" si="20"/>
        <v>1.3944516808262162</v>
      </c>
      <c r="E769">
        <f t="shared" si="21"/>
        <v>2.5362300726332561</v>
      </c>
      <c r="F769">
        <v>24.8</v>
      </c>
      <c r="G769">
        <v>343.74</v>
      </c>
      <c r="H769" s="41">
        <v>5.3406599999999999E-2</v>
      </c>
      <c r="I769">
        <v>-0.89274690000000001</v>
      </c>
    </row>
    <row r="770" spans="1:9" hidden="1" x14ac:dyDescent="0.2">
      <c r="A770">
        <v>2017</v>
      </c>
      <c r="B770" t="s">
        <v>248</v>
      </c>
      <c r="D770">
        <f t="shared" ref="D770:D793" si="22">LOG(F770)</f>
        <v>1.3856062735983121</v>
      </c>
      <c r="E770">
        <f t="shared" ref="E770:E793" si="23">LOG(G770)</f>
        <v>2.5368108659915416</v>
      </c>
      <c r="F770">
        <v>24.3</v>
      </c>
      <c r="G770">
        <v>344.2</v>
      </c>
      <c r="H770" s="41">
        <v>5.3406599999999999E-2</v>
      </c>
      <c r="I770">
        <v>-0.89274690000000001</v>
      </c>
    </row>
    <row r="771" spans="1:9" x14ac:dyDescent="0.2">
      <c r="A771">
        <v>2018</v>
      </c>
      <c r="B771" t="s">
        <v>248</v>
      </c>
      <c r="C771">
        <f>F771/951.4</f>
        <v>2.5961740592810596E-2</v>
      </c>
      <c r="D771">
        <f t="shared" si="22"/>
        <v>1.3926969532596658</v>
      </c>
      <c r="E771">
        <f t="shared" si="23"/>
        <v>2.5764680489456269</v>
      </c>
      <c r="F771">
        <v>24.7</v>
      </c>
      <c r="G771">
        <v>377.11</v>
      </c>
      <c r="H771" s="41">
        <v>5.3406599999999999E-2</v>
      </c>
      <c r="I771">
        <v>-0.89274690000000001</v>
      </c>
    </row>
    <row r="772" spans="1:9" hidden="1" x14ac:dyDescent="0.2">
      <c r="A772">
        <v>1997</v>
      </c>
      <c r="B772" t="s">
        <v>249</v>
      </c>
      <c r="D772">
        <f t="shared" si="22"/>
        <v>1.4502491083193612</v>
      </c>
      <c r="E772">
        <f t="shared" si="23"/>
        <v>2.470645657886728</v>
      </c>
      <c r="F772">
        <v>28.2</v>
      </c>
      <c r="G772">
        <v>295.56</v>
      </c>
      <c r="H772" s="41">
        <v>2.7380999999999999E-2</v>
      </c>
      <c r="I772">
        <v>-0.80812490000000003</v>
      </c>
    </row>
    <row r="773" spans="1:9" hidden="1" x14ac:dyDescent="0.2">
      <c r="A773">
        <v>1998</v>
      </c>
      <c r="B773" t="s">
        <v>249</v>
      </c>
      <c r="D773">
        <f t="shared" si="22"/>
        <v>1.4563660331290431</v>
      </c>
      <c r="E773">
        <f t="shared" si="23"/>
        <v>2.4796472787693866</v>
      </c>
      <c r="F773">
        <v>28.6</v>
      </c>
      <c r="G773">
        <v>301.75</v>
      </c>
      <c r="H773" s="41">
        <v>2.7380999999999999E-2</v>
      </c>
      <c r="I773">
        <v>-0.80812490000000003</v>
      </c>
    </row>
    <row r="774" spans="1:9" hidden="1" x14ac:dyDescent="0.2">
      <c r="A774">
        <v>1999</v>
      </c>
      <c r="B774" t="s">
        <v>249</v>
      </c>
      <c r="D774">
        <f t="shared" si="22"/>
        <v>1.4563660331290431</v>
      </c>
      <c r="E774">
        <f t="shared" si="23"/>
        <v>2.4766432678485661</v>
      </c>
      <c r="F774">
        <v>28.6</v>
      </c>
      <c r="G774">
        <v>299.67</v>
      </c>
      <c r="H774" s="41">
        <v>2.7380999999999999E-2</v>
      </c>
      <c r="I774">
        <v>-0.80812490000000003</v>
      </c>
    </row>
    <row r="775" spans="1:9" hidden="1" x14ac:dyDescent="0.2">
      <c r="A775">
        <v>2000</v>
      </c>
      <c r="B775" t="s">
        <v>249</v>
      </c>
      <c r="D775">
        <f t="shared" si="22"/>
        <v>1.4593924877592308</v>
      </c>
      <c r="E775">
        <f t="shared" si="23"/>
        <v>2.489606966267722</v>
      </c>
      <c r="F775">
        <v>28.8</v>
      </c>
      <c r="G775">
        <v>308.75</v>
      </c>
      <c r="H775" s="41">
        <v>2.7380999999999999E-2</v>
      </c>
      <c r="I775">
        <v>-0.80812490000000003</v>
      </c>
    </row>
    <row r="776" spans="1:9" hidden="1" x14ac:dyDescent="0.2">
      <c r="A776">
        <v>2001</v>
      </c>
      <c r="B776" t="s">
        <v>249</v>
      </c>
      <c r="D776">
        <f t="shared" si="22"/>
        <v>1.4517864355242902</v>
      </c>
      <c r="E776">
        <f t="shared" si="23"/>
        <v>2.5012510218558575</v>
      </c>
      <c r="F776">
        <v>28.3</v>
      </c>
      <c r="G776">
        <v>317.14</v>
      </c>
      <c r="H776" s="41">
        <v>2.7380999999999999E-2</v>
      </c>
      <c r="I776">
        <v>-0.80812490000000003</v>
      </c>
    </row>
    <row r="777" spans="1:9" hidden="1" x14ac:dyDescent="0.2">
      <c r="A777">
        <v>2002</v>
      </c>
      <c r="B777" t="s">
        <v>249</v>
      </c>
      <c r="D777">
        <f t="shared" si="22"/>
        <v>1.4456042032735976</v>
      </c>
      <c r="E777">
        <f t="shared" si="23"/>
        <v>2.5030958008377788</v>
      </c>
      <c r="F777">
        <v>27.9</v>
      </c>
      <c r="G777">
        <v>318.49</v>
      </c>
      <c r="H777" s="41">
        <v>2.7380999999999999E-2</v>
      </c>
      <c r="I777">
        <v>-0.80812490000000003</v>
      </c>
    </row>
    <row r="778" spans="1:9" hidden="1" x14ac:dyDescent="0.2">
      <c r="A778">
        <v>2003</v>
      </c>
      <c r="B778" t="s">
        <v>249</v>
      </c>
      <c r="D778">
        <f t="shared" si="22"/>
        <v>1.4409090820652177</v>
      </c>
      <c r="E778">
        <f t="shared" si="23"/>
        <v>2.5140161804006493</v>
      </c>
      <c r="F778">
        <v>27.6</v>
      </c>
      <c r="G778">
        <v>326.60000000000002</v>
      </c>
      <c r="H778" s="41">
        <v>2.7380999999999999E-2</v>
      </c>
      <c r="I778">
        <v>-0.80812490000000003</v>
      </c>
    </row>
    <row r="779" spans="1:9" hidden="1" x14ac:dyDescent="0.2">
      <c r="A779">
        <v>2004</v>
      </c>
      <c r="B779" t="s">
        <v>249</v>
      </c>
      <c r="D779">
        <f t="shared" si="22"/>
        <v>1.4456042032735976</v>
      </c>
      <c r="E779">
        <f t="shared" si="23"/>
        <v>2.5155824508982261</v>
      </c>
      <c r="F779">
        <v>27.9</v>
      </c>
      <c r="G779">
        <v>327.78</v>
      </c>
      <c r="H779" s="41">
        <v>2.7380999999999999E-2</v>
      </c>
      <c r="I779">
        <v>-0.80812490000000003</v>
      </c>
    </row>
    <row r="780" spans="1:9" hidden="1" x14ac:dyDescent="0.2">
      <c r="A780">
        <v>2005</v>
      </c>
      <c r="B780" t="s">
        <v>249</v>
      </c>
      <c r="D780">
        <f t="shared" si="22"/>
        <v>1.4517864355242902</v>
      </c>
      <c r="E780">
        <f t="shared" si="23"/>
        <v>2.5451091023363692</v>
      </c>
      <c r="F780">
        <v>28.3</v>
      </c>
      <c r="G780">
        <v>350.84</v>
      </c>
      <c r="H780" s="41">
        <v>2.7380999999999999E-2</v>
      </c>
      <c r="I780">
        <v>-0.80812490000000003</v>
      </c>
    </row>
    <row r="781" spans="1:9" hidden="1" x14ac:dyDescent="0.2">
      <c r="A781">
        <v>2006</v>
      </c>
      <c r="B781" t="s">
        <v>249</v>
      </c>
      <c r="D781">
        <f t="shared" si="22"/>
        <v>1.4471580313422192</v>
      </c>
      <c r="E781">
        <f t="shared" si="23"/>
        <v>2.5508396050657849</v>
      </c>
      <c r="F781">
        <v>28</v>
      </c>
      <c r="G781">
        <v>355.5</v>
      </c>
      <c r="H781" s="41">
        <v>2.7380999999999999E-2</v>
      </c>
      <c r="I781">
        <v>-0.80812490000000003</v>
      </c>
    </row>
    <row r="782" spans="1:9" hidden="1" x14ac:dyDescent="0.2">
      <c r="A782">
        <v>2007</v>
      </c>
      <c r="B782" t="s">
        <v>249</v>
      </c>
      <c r="D782">
        <f t="shared" si="22"/>
        <v>1.4548448600085102</v>
      </c>
      <c r="E782">
        <f t="shared" si="23"/>
        <v>2.5707647003284353</v>
      </c>
      <c r="F782">
        <v>28.5</v>
      </c>
      <c r="G782">
        <v>372.19</v>
      </c>
      <c r="H782" s="41">
        <v>2.7380999999999999E-2</v>
      </c>
      <c r="I782">
        <v>-0.80812490000000003</v>
      </c>
    </row>
    <row r="783" spans="1:9" hidden="1" x14ac:dyDescent="0.2">
      <c r="A783">
        <v>2008</v>
      </c>
      <c r="B783" t="s">
        <v>249</v>
      </c>
      <c r="D783">
        <f t="shared" si="22"/>
        <v>1.4440447959180762</v>
      </c>
      <c r="E783">
        <f t="shared" si="23"/>
        <v>2.5763989451242386</v>
      </c>
      <c r="F783">
        <v>27.8</v>
      </c>
      <c r="G783">
        <v>377.05</v>
      </c>
      <c r="H783" s="41">
        <v>2.7380999999999999E-2</v>
      </c>
      <c r="I783">
        <v>-0.80812490000000003</v>
      </c>
    </row>
    <row r="784" spans="1:9" hidden="1" x14ac:dyDescent="0.2">
      <c r="A784">
        <v>2009</v>
      </c>
      <c r="B784" t="s">
        <v>249</v>
      </c>
      <c r="D784">
        <f t="shared" si="22"/>
        <v>1.4409090820652177</v>
      </c>
      <c r="E784">
        <f t="shared" si="23"/>
        <v>2.5928094110842559</v>
      </c>
      <c r="F784">
        <v>27.6</v>
      </c>
      <c r="G784">
        <v>391.57</v>
      </c>
      <c r="H784" s="41">
        <v>2.7380999999999999E-2</v>
      </c>
      <c r="I784">
        <v>-0.80812490000000003</v>
      </c>
    </row>
    <row r="785" spans="1:9" hidden="1" x14ac:dyDescent="0.2">
      <c r="A785">
        <v>2010</v>
      </c>
      <c r="B785" t="s">
        <v>249</v>
      </c>
      <c r="D785">
        <f t="shared" si="22"/>
        <v>1.4377505628203879</v>
      </c>
      <c r="E785">
        <f t="shared" si="23"/>
        <v>2.5964211432359634</v>
      </c>
      <c r="F785">
        <v>27.4</v>
      </c>
      <c r="G785">
        <v>394.84</v>
      </c>
      <c r="H785" s="41">
        <v>2.7380999999999999E-2</v>
      </c>
      <c r="I785">
        <v>-0.80812490000000003</v>
      </c>
    </row>
    <row r="786" spans="1:9" hidden="1" x14ac:dyDescent="0.2">
      <c r="A786">
        <v>2011</v>
      </c>
      <c r="B786" t="s">
        <v>249</v>
      </c>
      <c r="D786">
        <f t="shared" si="22"/>
        <v>1.4393326938302626</v>
      </c>
      <c r="E786">
        <f t="shared" si="23"/>
        <v>2.6106495184868352</v>
      </c>
      <c r="F786">
        <v>27.5</v>
      </c>
      <c r="G786">
        <v>407.99</v>
      </c>
      <c r="H786" s="41">
        <v>2.7380999999999999E-2</v>
      </c>
      <c r="I786">
        <v>-0.80812490000000003</v>
      </c>
    </row>
    <row r="787" spans="1:9" hidden="1" x14ac:dyDescent="0.2">
      <c r="A787">
        <v>2012</v>
      </c>
      <c r="B787" t="s">
        <v>249</v>
      </c>
      <c r="D787">
        <f t="shared" si="22"/>
        <v>1.4471580313422192</v>
      </c>
      <c r="E787">
        <f t="shared" si="23"/>
        <v>2.6269251929466848</v>
      </c>
      <c r="F787">
        <v>28</v>
      </c>
      <c r="G787">
        <v>423.57</v>
      </c>
      <c r="H787" s="41">
        <v>2.7380999999999999E-2</v>
      </c>
      <c r="I787">
        <v>-0.80812490000000003</v>
      </c>
    </row>
    <row r="788" spans="1:9" hidden="1" x14ac:dyDescent="0.2">
      <c r="A788">
        <v>2013</v>
      </c>
      <c r="B788" t="s">
        <v>249</v>
      </c>
      <c r="D788">
        <f t="shared" si="22"/>
        <v>1.4409090820652177</v>
      </c>
      <c r="E788">
        <f t="shared" si="23"/>
        <v>2.6351820486562678</v>
      </c>
      <c r="F788">
        <v>27.6</v>
      </c>
      <c r="G788">
        <v>431.7</v>
      </c>
      <c r="H788" s="41">
        <v>2.7380999999999999E-2</v>
      </c>
      <c r="I788">
        <v>-0.80812490000000003</v>
      </c>
    </row>
    <row r="789" spans="1:9" hidden="1" x14ac:dyDescent="0.2">
      <c r="A789">
        <v>2014</v>
      </c>
      <c r="B789" t="s">
        <v>249</v>
      </c>
      <c r="D789">
        <f t="shared" si="22"/>
        <v>1.4377505628203879</v>
      </c>
      <c r="E789">
        <f t="shared" si="23"/>
        <v>2.6388485244356823</v>
      </c>
      <c r="F789">
        <v>27.4</v>
      </c>
      <c r="G789">
        <v>435.36</v>
      </c>
      <c r="H789" s="41">
        <v>2.7380999999999999E-2</v>
      </c>
      <c r="I789">
        <v>-0.80812490000000003</v>
      </c>
    </row>
    <row r="790" spans="1:9" hidden="1" x14ac:dyDescent="0.2">
      <c r="A790">
        <v>2015</v>
      </c>
      <c r="B790" t="s">
        <v>249</v>
      </c>
      <c r="D790">
        <f t="shared" si="22"/>
        <v>1.4409090820652177</v>
      </c>
      <c r="E790">
        <f t="shared" si="23"/>
        <v>2.6361868951987244</v>
      </c>
      <c r="F790">
        <v>27.6</v>
      </c>
      <c r="G790">
        <v>432.7</v>
      </c>
      <c r="H790" s="41">
        <v>2.7380999999999999E-2</v>
      </c>
      <c r="I790">
        <v>-0.80812490000000003</v>
      </c>
    </row>
    <row r="791" spans="1:9" hidden="1" x14ac:dyDescent="0.2">
      <c r="A791">
        <v>2016</v>
      </c>
      <c r="B791" t="s">
        <v>249</v>
      </c>
      <c r="D791">
        <f t="shared" si="22"/>
        <v>1.4393326938302626</v>
      </c>
      <c r="E791">
        <f t="shared" si="23"/>
        <v>2.6442415858437287</v>
      </c>
      <c r="F791">
        <v>27.5</v>
      </c>
      <c r="G791">
        <v>440.8</v>
      </c>
      <c r="H791" s="41">
        <v>2.7380999999999999E-2</v>
      </c>
      <c r="I791">
        <v>-0.80812490000000003</v>
      </c>
    </row>
    <row r="792" spans="1:9" hidden="1" x14ac:dyDescent="0.2">
      <c r="A792">
        <v>2017</v>
      </c>
      <c r="B792" t="s">
        <v>249</v>
      </c>
      <c r="D792">
        <f t="shared" si="22"/>
        <v>1.4329692908744058</v>
      </c>
      <c r="E792">
        <f t="shared" si="23"/>
        <v>2.6495198326589673</v>
      </c>
      <c r="F792">
        <v>27.1</v>
      </c>
      <c r="G792">
        <v>446.19</v>
      </c>
      <c r="H792" s="41">
        <v>2.7380999999999999E-2</v>
      </c>
      <c r="I792">
        <v>-0.80812490000000003</v>
      </c>
    </row>
    <row r="793" spans="1:9" x14ac:dyDescent="0.2">
      <c r="A793">
        <v>2018</v>
      </c>
      <c r="B793" t="s">
        <v>249</v>
      </c>
      <c r="C793">
        <f>F793/951.4</f>
        <v>2.8799663653563169E-2</v>
      </c>
      <c r="D793">
        <f t="shared" si="22"/>
        <v>1.4377505628203879</v>
      </c>
      <c r="E793">
        <f t="shared" si="23"/>
        <v>2.677241845946654</v>
      </c>
      <c r="F793">
        <v>27.4</v>
      </c>
      <c r="G793">
        <v>475.6</v>
      </c>
      <c r="H793" s="41">
        <v>2.7380999999999999E-2</v>
      </c>
      <c r="I793">
        <v>-0.80812490000000003</v>
      </c>
    </row>
    <row r="794" spans="1:9" hidden="1" x14ac:dyDescent="0.2">
      <c r="A794">
        <v>1997</v>
      </c>
      <c r="B794" t="s">
        <v>250</v>
      </c>
      <c r="F794">
        <v>41.2</v>
      </c>
      <c r="G794">
        <v>641.85</v>
      </c>
    </row>
    <row r="795" spans="1:9" hidden="1" x14ac:dyDescent="0.2">
      <c r="A795">
        <v>1998</v>
      </c>
      <c r="B795" t="s">
        <v>250</v>
      </c>
      <c r="F795">
        <v>41.1</v>
      </c>
      <c r="G795">
        <v>655.81</v>
      </c>
    </row>
    <row r="796" spans="1:9" hidden="1" x14ac:dyDescent="0.2">
      <c r="A796">
        <v>1999</v>
      </c>
      <c r="B796" t="s">
        <v>250</v>
      </c>
      <c r="F796">
        <v>41.3</v>
      </c>
      <c r="G796">
        <v>664.74</v>
      </c>
    </row>
    <row r="797" spans="1:9" hidden="1" x14ac:dyDescent="0.2">
      <c r="A797">
        <v>2000</v>
      </c>
      <c r="B797" t="s">
        <v>250</v>
      </c>
      <c r="F797">
        <v>41.6</v>
      </c>
      <c r="G797">
        <v>688.28</v>
      </c>
    </row>
    <row r="798" spans="1:9" hidden="1" x14ac:dyDescent="0.2">
      <c r="A798">
        <v>2001</v>
      </c>
      <c r="B798" t="s">
        <v>250</v>
      </c>
      <c r="F798">
        <v>41.1</v>
      </c>
      <c r="G798">
        <v>709.88</v>
      </c>
    </row>
    <row r="799" spans="1:9" hidden="1" x14ac:dyDescent="0.2">
      <c r="A799">
        <v>2002</v>
      </c>
      <c r="B799" t="s">
        <v>250</v>
      </c>
      <c r="F799">
        <v>40.799999999999997</v>
      </c>
      <c r="G799">
        <v>722.57</v>
      </c>
    </row>
    <row r="800" spans="1:9" hidden="1" x14ac:dyDescent="0.2">
      <c r="A800">
        <v>2003</v>
      </c>
      <c r="B800" t="s">
        <v>250</v>
      </c>
      <c r="F800">
        <v>40.200000000000003</v>
      </c>
      <c r="G800">
        <v>735.71</v>
      </c>
    </row>
    <row r="801" spans="1:9" hidden="1" x14ac:dyDescent="0.2">
      <c r="A801">
        <v>2004</v>
      </c>
      <c r="B801" t="s">
        <v>250</v>
      </c>
      <c r="F801">
        <v>40.799999999999997</v>
      </c>
      <c r="G801">
        <v>746.25</v>
      </c>
    </row>
    <row r="802" spans="1:9" hidden="1" x14ac:dyDescent="0.2">
      <c r="A802">
        <v>2005</v>
      </c>
      <c r="B802" t="s">
        <v>250</v>
      </c>
      <c r="F802">
        <v>41</v>
      </c>
      <c r="G802">
        <v>769.97</v>
      </c>
    </row>
    <row r="803" spans="1:9" hidden="1" x14ac:dyDescent="0.2">
      <c r="A803">
        <v>2006</v>
      </c>
      <c r="B803" t="s">
        <v>250</v>
      </c>
      <c r="F803">
        <v>40.9</v>
      </c>
      <c r="G803">
        <v>796.61</v>
      </c>
    </row>
    <row r="804" spans="1:9" hidden="1" x14ac:dyDescent="0.2">
      <c r="A804">
        <v>2007</v>
      </c>
      <c r="B804" t="s">
        <v>250</v>
      </c>
      <c r="F804">
        <v>41.1</v>
      </c>
      <c r="G804">
        <v>827.9</v>
      </c>
    </row>
    <row r="805" spans="1:9" hidden="1" x14ac:dyDescent="0.2">
      <c r="A805">
        <v>2008</v>
      </c>
      <c r="B805" t="s">
        <v>250</v>
      </c>
      <c r="F805">
        <v>40.799999999999997</v>
      </c>
      <c r="G805">
        <v>856.88</v>
      </c>
    </row>
    <row r="806" spans="1:9" hidden="1" x14ac:dyDescent="0.2">
      <c r="A806">
        <v>2009</v>
      </c>
      <c r="B806" t="s">
        <v>250</v>
      </c>
      <c r="F806">
        <v>39.5</v>
      </c>
      <c r="G806">
        <v>877.41</v>
      </c>
    </row>
    <row r="807" spans="1:9" hidden="1" x14ac:dyDescent="0.2">
      <c r="A807">
        <v>2010</v>
      </c>
      <c r="B807" t="s">
        <v>250</v>
      </c>
      <c r="F807">
        <v>40.1</v>
      </c>
      <c r="G807">
        <v>900.39</v>
      </c>
    </row>
    <row r="808" spans="1:9" hidden="1" x14ac:dyDescent="0.2">
      <c r="A808">
        <v>2011</v>
      </c>
      <c r="B808" t="s">
        <v>250</v>
      </c>
      <c r="F808">
        <v>40.6</v>
      </c>
      <c r="G808">
        <v>925.16</v>
      </c>
    </row>
    <row r="809" spans="1:9" hidden="1" x14ac:dyDescent="0.2">
      <c r="A809">
        <v>2012</v>
      </c>
      <c r="B809" t="s">
        <v>250</v>
      </c>
      <c r="F809">
        <v>40.799999999999997</v>
      </c>
      <c r="G809">
        <v>950.54</v>
      </c>
    </row>
    <row r="810" spans="1:9" hidden="1" x14ac:dyDescent="0.2">
      <c r="A810">
        <v>2013</v>
      </c>
      <c r="B810" t="s">
        <v>250</v>
      </c>
      <c r="F810">
        <v>40.5</v>
      </c>
      <c r="G810">
        <v>973.31</v>
      </c>
    </row>
    <row r="811" spans="1:9" hidden="1" x14ac:dyDescent="0.2">
      <c r="A811">
        <v>2014</v>
      </c>
      <c r="B811" t="s">
        <v>250</v>
      </c>
      <c r="F811">
        <v>40.4</v>
      </c>
      <c r="G811">
        <v>998.25</v>
      </c>
    </row>
    <row r="812" spans="1:9" hidden="1" x14ac:dyDescent="0.2">
      <c r="A812">
        <v>2015</v>
      </c>
      <c r="B812" t="s">
        <v>250</v>
      </c>
      <c r="F812">
        <v>40.4</v>
      </c>
      <c r="G812">
        <v>1021.79</v>
      </c>
    </row>
    <row r="813" spans="1:9" hidden="1" x14ac:dyDescent="0.2">
      <c r="A813">
        <v>2016</v>
      </c>
      <c r="B813" t="s">
        <v>250</v>
      </c>
      <c r="F813">
        <v>40</v>
      </c>
      <c r="G813">
        <v>1034.97</v>
      </c>
    </row>
    <row r="814" spans="1:9" hidden="1" x14ac:dyDescent="0.2">
      <c r="A814">
        <v>2017</v>
      </c>
      <c r="B814" t="s">
        <v>250</v>
      </c>
      <c r="F814">
        <v>40.1</v>
      </c>
      <c r="G814">
        <v>1051.55</v>
      </c>
    </row>
    <row r="815" spans="1:9" hidden="1" x14ac:dyDescent="0.2">
      <c r="A815">
        <v>2018</v>
      </c>
      <c r="B815" t="s">
        <v>250</v>
      </c>
      <c r="F815">
        <v>40.6</v>
      </c>
      <c r="G815">
        <v>1075.18</v>
      </c>
    </row>
    <row r="816" spans="1:9" hidden="1" x14ac:dyDescent="0.2">
      <c r="A816">
        <v>1997</v>
      </c>
      <c r="B816" t="s">
        <v>251</v>
      </c>
      <c r="D816">
        <f t="shared" ref="D816:D837" si="24">LOG(F816)</f>
        <v>1.6095944092252201</v>
      </c>
      <c r="E816">
        <f t="shared" ref="E816:E837" si="25">LOG(G816)</f>
        <v>2.8501559224220925</v>
      </c>
      <c r="F816">
        <v>40.700000000000003</v>
      </c>
      <c r="G816">
        <v>708.2</v>
      </c>
      <c r="H816" s="36">
        <v>0.84725769999999989</v>
      </c>
      <c r="I816">
        <v>0.34881104999999996</v>
      </c>
    </row>
    <row r="817" spans="1:9" hidden="1" x14ac:dyDescent="0.2">
      <c r="A817">
        <v>1998</v>
      </c>
      <c r="B817" t="s">
        <v>251</v>
      </c>
      <c r="D817">
        <f t="shared" si="24"/>
        <v>1.6095944092252201</v>
      </c>
      <c r="E817">
        <f t="shared" si="25"/>
        <v>2.8598285350160104</v>
      </c>
      <c r="F817">
        <v>40.700000000000003</v>
      </c>
      <c r="G817">
        <v>724.15</v>
      </c>
      <c r="H817" s="36">
        <v>0.84725769999999989</v>
      </c>
      <c r="I817">
        <v>0.34881104999999996</v>
      </c>
    </row>
    <row r="818" spans="1:9" hidden="1" x14ac:dyDescent="0.2">
      <c r="A818">
        <v>1999</v>
      </c>
      <c r="B818" t="s">
        <v>251</v>
      </c>
      <c r="D818">
        <f t="shared" si="24"/>
        <v>1.6095944092252201</v>
      </c>
      <c r="E818">
        <f t="shared" si="25"/>
        <v>2.8663346066595468</v>
      </c>
      <c r="F818">
        <v>40.700000000000003</v>
      </c>
      <c r="G818">
        <v>735.08</v>
      </c>
      <c r="H818" s="36">
        <v>0.84725769999999989</v>
      </c>
      <c r="I818">
        <v>0.34881104999999996</v>
      </c>
    </row>
    <row r="819" spans="1:9" hidden="1" x14ac:dyDescent="0.2">
      <c r="A819">
        <v>2000</v>
      </c>
      <c r="B819" t="s">
        <v>251</v>
      </c>
      <c r="D819">
        <f t="shared" si="24"/>
        <v>1.6148972160331345</v>
      </c>
      <c r="E819">
        <f t="shared" si="25"/>
        <v>2.8818979735730115</v>
      </c>
      <c r="F819">
        <v>41.2</v>
      </c>
      <c r="G819">
        <v>761.9</v>
      </c>
      <c r="H819" s="36">
        <v>0.84725769999999989</v>
      </c>
      <c r="I819">
        <v>0.34881104999999996</v>
      </c>
    </row>
    <row r="820" spans="1:9" hidden="1" x14ac:dyDescent="0.2">
      <c r="A820">
        <v>2001</v>
      </c>
      <c r="B820" t="s">
        <v>251</v>
      </c>
      <c r="D820">
        <f t="shared" si="24"/>
        <v>1.6063813651106049</v>
      </c>
      <c r="E820">
        <f t="shared" si="25"/>
        <v>2.8918439758785408</v>
      </c>
      <c r="F820">
        <v>40.4</v>
      </c>
      <c r="G820">
        <v>779.55</v>
      </c>
      <c r="H820" s="36">
        <v>0.84725769999999989</v>
      </c>
      <c r="I820">
        <v>0.34881104999999996</v>
      </c>
    </row>
    <row r="821" spans="1:9" hidden="1" x14ac:dyDescent="0.2">
      <c r="A821">
        <v>2002</v>
      </c>
      <c r="B821" t="s">
        <v>251</v>
      </c>
      <c r="D821">
        <f t="shared" si="24"/>
        <v>1.6042260530844701</v>
      </c>
      <c r="E821">
        <f t="shared" si="25"/>
        <v>2.9003780541663864</v>
      </c>
      <c r="F821">
        <v>40.200000000000003</v>
      </c>
      <c r="G821">
        <v>795.02</v>
      </c>
      <c r="H821" s="36">
        <v>0.84725769999999989</v>
      </c>
      <c r="I821">
        <v>0.34881104999999996</v>
      </c>
    </row>
    <row r="822" spans="1:9" hidden="1" x14ac:dyDescent="0.2">
      <c r="A822">
        <v>2003</v>
      </c>
      <c r="B822" t="s">
        <v>251</v>
      </c>
      <c r="D822">
        <f t="shared" si="24"/>
        <v>1.5965970956264601</v>
      </c>
      <c r="E822">
        <f t="shared" si="25"/>
        <v>2.9098500946428838</v>
      </c>
      <c r="F822">
        <v>39.5</v>
      </c>
      <c r="G822">
        <v>812.55</v>
      </c>
      <c r="H822" s="36">
        <v>0.84725769999999989</v>
      </c>
      <c r="I822">
        <v>0.34881104999999996</v>
      </c>
    </row>
    <row r="823" spans="1:9" hidden="1" x14ac:dyDescent="0.2">
      <c r="A823">
        <v>2004</v>
      </c>
      <c r="B823" t="s">
        <v>251</v>
      </c>
      <c r="D823">
        <f t="shared" si="24"/>
        <v>1.6063813651106049</v>
      </c>
      <c r="E823">
        <f t="shared" si="25"/>
        <v>2.9146815739149434</v>
      </c>
      <c r="F823">
        <v>40.4</v>
      </c>
      <c r="G823">
        <v>821.64</v>
      </c>
      <c r="H823" s="36">
        <v>0.84725769999999989</v>
      </c>
      <c r="I823">
        <v>0.34881104999999996</v>
      </c>
    </row>
    <row r="824" spans="1:9" hidden="1" x14ac:dyDescent="0.2">
      <c r="A824">
        <v>2005</v>
      </c>
      <c r="B824" t="s">
        <v>251</v>
      </c>
      <c r="D824">
        <f t="shared" si="24"/>
        <v>1.6063813651106049</v>
      </c>
      <c r="E824">
        <f t="shared" si="25"/>
        <v>2.9250747636468546</v>
      </c>
      <c r="F824">
        <v>40.4</v>
      </c>
      <c r="G824">
        <v>841.54</v>
      </c>
      <c r="H824" s="36">
        <v>0.84725769999999989</v>
      </c>
      <c r="I824">
        <v>0.34881104999999996</v>
      </c>
    </row>
    <row r="825" spans="1:9" hidden="1" x14ac:dyDescent="0.2">
      <c r="A825">
        <v>2006</v>
      </c>
      <c r="B825" t="s">
        <v>251</v>
      </c>
      <c r="D825">
        <f t="shared" si="24"/>
        <v>1.6063813651106049</v>
      </c>
      <c r="E825">
        <f t="shared" si="25"/>
        <v>2.9391846670974497</v>
      </c>
      <c r="F825">
        <v>40.4</v>
      </c>
      <c r="G825">
        <v>869.33</v>
      </c>
      <c r="H825" s="36">
        <v>0.84725769999999989</v>
      </c>
      <c r="I825">
        <v>0.34881104999999996</v>
      </c>
    </row>
    <row r="826" spans="1:9" hidden="1" x14ac:dyDescent="0.2">
      <c r="A826">
        <v>2007</v>
      </c>
      <c r="B826" t="s">
        <v>251</v>
      </c>
      <c r="D826">
        <f t="shared" si="24"/>
        <v>1.6095944092252201</v>
      </c>
      <c r="E826">
        <f t="shared" si="25"/>
        <v>2.9609747042827013</v>
      </c>
      <c r="F826">
        <v>40.700000000000003</v>
      </c>
      <c r="G826">
        <v>914.06</v>
      </c>
      <c r="H826" s="36">
        <v>0.84725769999999989</v>
      </c>
      <c r="I826">
        <v>0.34881104999999996</v>
      </c>
    </row>
    <row r="827" spans="1:9" hidden="1" x14ac:dyDescent="0.2">
      <c r="A827">
        <v>2008</v>
      </c>
      <c r="B827" t="s">
        <v>251</v>
      </c>
      <c r="D827">
        <f t="shared" si="24"/>
        <v>1.6053050461411094</v>
      </c>
      <c r="E827">
        <f t="shared" si="25"/>
        <v>2.9691175819408056</v>
      </c>
      <c r="F827">
        <v>40.299999999999997</v>
      </c>
      <c r="G827">
        <v>931.36</v>
      </c>
      <c r="H827" s="36">
        <v>0.84725769999999989</v>
      </c>
      <c r="I827">
        <v>0.34881104999999996</v>
      </c>
    </row>
    <row r="828" spans="1:9" hidden="1" x14ac:dyDescent="0.2">
      <c r="A828">
        <v>2009</v>
      </c>
      <c r="B828" t="s">
        <v>251</v>
      </c>
      <c r="D828">
        <f t="shared" si="24"/>
        <v>1.5888317255942073</v>
      </c>
      <c r="E828">
        <f t="shared" si="25"/>
        <v>2.9870805555670605</v>
      </c>
      <c r="F828">
        <v>38.799999999999997</v>
      </c>
      <c r="G828">
        <v>970.69</v>
      </c>
      <c r="H828" s="36">
        <v>0.84725769999999989</v>
      </c>
      <c r="I828">
        <v>0.34881104999999996</v>
      </c>
    </row>
    <row r="829" spans="1:9" hidden="1" x14ac:dyDescent="0.2">
      <c r="A829">
        <v>2010</v>
      </c>
      <c r="B829" t="s">
        <v>251</v>
      </c>
      <c r="D829">
        <f t="shared" si="24"/>
        <v>1.5987905067631152</v>
      </c>
      <c r="E829">
        <f t="shared" si="25"/>
        <v>2.9966692504315078</v>
      </c>
      <c r="F829">
        <v>39.700000000000003</v>
      </c>
      <c r="G829">
        <v>992.36</v>
      </c>
      <c r="H829" s="36">
        <v>0.84725769999999989</v>
      </c>
      <c r="I829">
        <v>0.34881104999999996</v>
      </c>
    </row>
    <row r="830" spans="1:9" hidden="1" x14ac:dyDescent="0.2">
      <c r="A830">
        <v>2011</v>
      </c>
      <c r="B830" t="s">
        <v>251</v>
      </c>
      <c r="D830">
        <f t="shared" si="24"/>
        <v>1.6009728956867482</v>
      </c>
      <c r="E830">
        <f t="shared" si="25"/>
        <v>3.0091363220971976</v>
      </c>
      <c r="F830">
        <v>39.9</v>
      </c>
      <c r="G830">
        <v>1021.26</v>
      </c>
      <c r="H830" s="36">
        <v>0.84725769999999989</v>
      </c>
      <c r="I830">
        <v>0.34881104999999996</v>
      </c>
    </row>
    <row r="831" spans="1:9" hidden="1" x14ac:dyDescent="0.2">
      <c r="A831">
        <v>2012</v>
      </c>
      <c r="B831" t="s">
        <v>251</v>
      </c>
      <c r="D831">
        <f t="shared" si="24"/>
        <v>1.6095944092252201</v>
      </c>
      <c r="E831">
        <f t="shared" si="25"/>
        <v>3.0222468616822482</v>
      </c>
      <c r="F831">
        <v>40.700000000000003</v>
      </c>
      <c r="G831">
        <v>1052.56</v>
      </c>
      <c r="H831" s="36">
        <v>0.84725769999999989</v>
      </c>
      <c r="I831">
        <v>0.34881104999999996</v>
      </c>
    </row>
    <row r="832" spans="1:9" hidden="1" x14ac:dyDescent="0.2">
      <c r="A832">
        <v>2013</v>
      </c>
      <c r="B832" t="s">
        <v>251</v>
      </c>
      <c r="D832">
        <f t="shared" si="24"/>
        <v>1.6063813651106049</v>
      </c>
      <c r="E832">
        <f t="shared" si="25"/>
        <v>3.036477185132616</v>
      </c>
      <c r="F832">
        <v>40.4</v>
      </c>
      <c r="G832">
        <v>1087.6199999999999</v>
      </c>
      <c r="H832" s="36">
        <v>0.84725769999999989</v>
      </c>
      <c r="I832">
        <v>0.34881104999999996</v>
      </c>
    </row>
    <row r="833" spans="1:9" hidden="1" x14ac:dyDescent="0.2">
      <c r="A833">
        <v>2014</v>
      </c>
      <c r="B833" t="s">
        <v>251</v>
      </c>
      <c r="D833">
        <f t="shared" si="24"/>
        <v>1.6020599913279623</v>
      </c>
      <c r="E833">
        <f t="shared" si="25"/>
        <v>3.0500354327235102</v>
      </c>
      <c r="F833">
        <v>40</v>
      </c>
      <c r="G833">
        <v>1122.1099999999999</v>
      </c>
      <c r="H833" s="36">
        <v>0.84725769999999989</v>
      </c>
      <c r="I833">
        <v>0.34881104999999996</v>
      </c>
    </row>
    <row r="834" spans="1:9" hidden="1" x14ac:dyDescent="0.2">
      <c r="A834">
        <v>2015</v>
      </c>
      <c r="B834" t="s">
        <v>251</v>
      </c>
      <c r="D834">
        <f t="shared" si="24"/>
        <v>1.6042260530844701</v>
      </c>
      <c r="E834">
        <f t="shared" si="25"/>
        <v>3.0592869262692335</v>
      </c>
      <c r="F834">
        <v>40.200000000000003</v>
      </c>
      <c r="G834">
        <v>1146.27</v>
      </c>
      <c r="H834" s="36">
        <v>0.84725769999999989</v>
      </c>
      <c r="I834">
        <v>0.34881104999999996</v>
      </c>
    </row>
    <row r="835" spans="1:9" hidden="1" x14ac:dyDescent="0.2">
      <c r="A835">
        <v>2016</v>
      </c>
      <c r="B835" t="s">
        <v>251</v>
      </c>
      <c r="D835">
        <f t="shared" si="24"/>
        <v>1.5987905067631152</v>
      </c>
      <c r="E835">
        <f t="shared" si="25"/>
        <v>3.0678850922110645</v>
      </c>
      <c r="F835">
        <v>39.700000000000003</v>
      </c>
      <c r="G835">
        <v>1169.19</v>
      </c>
      <c r="H835" s="36">
        <v>0.84725769999999989</v>
      </c>
      <c r="I835">
        <v>0.34881104999999996</v>
      </c>
    </row>
    <row r="836" spans="1:9" hidden="1" x14ac:dyDescent="0.2">
      <c r="A836">
        <v>2017</v>
      </c>
      <c r="B836" t="s">
        <v>251</v>
      </c>
      <c r="D836">
        <f t="shared" si="24"/>
        <v>1.5976951859255124</v>
      </c>
      <c r="E836">
        <f t="shared" si="25"/>
        <v>3.0718746463203219</v>
      </c>
      <c r="F836">
        <v>39.6</v>
      </c>
      <c r="G836">
        <v>1179.98</v>
      </c>
      <c r="H836" s="36">
        <v>0.84725769999999989</v>
      </c>
      <c r="I836">
        <v>0.34881104999999996</v>
      </c>
    </row>
    <row r="837" spans="1:9" x14ac:dyDescent="0.2">
      <c r="A837">
        <v>2018</v>
      </c>
      <c r="B837" t="s">
        <v>251</v>
      </c>
      <c r="C837">
        <f>F837/951.4</f>
        <v>4.2148412865251214E-2</v>
      </c>
      <c r="D837">
        <f t="shared" si="24"/>
        <v>1.6031443726201824</v>
      </c>
      <c r="E837">
        <f t="shared" si="25"/>
        <v>3.0776476534511725</v>
      </c>
      <c r="F837">
        <v>40.1</v>
      </c>
      <c r="G837">
        <v>1195.77</v>
      </c>
      <c r="H837" s="36">
        <v>0.84725769999999989</v>
      </c>
      <c r="I837">
        <v>0.34881104999999996</v>
      </c>
    </row>
    <row r="838" spans="1:9" hidden="1" x14ac:dyDescent="0.2">
      <c r="A838">
        <v>1997</v>
      </c>
      <c r="B838" t="s">
        <v>252</v>
      </c>
      <c r="F838">
        <v>42.3</v>
      </c>
      <c r="G838">
        <v>703.25</v>
      </c>
    </row>
    <row r="839" spans="1:9" hidden="1" x14ac:dyDescent="0.2">
      <c r="A839">
        <v>1998</v>
      </c>
      <c r="B839" t="s">
        <v>252</v>
      </c>
      <c r="F839">
        <v>42.3</v>
      </c>
      <c r="G839">
        <v>719.97</v>
      </c>
    </row>
    <row r="840" spans="1:9" hidden="1" x14ac:dyDescent="0.2">
      <c r="A840">
        <v>1999</v>
      </c>
      <c r="B840" t="s">
        <v>252</v>
      </c>
      <c r="F840">
        <v>42.8</v>
      </c>
      <c r="G840">
        <v>733.23</v>
      </c>
    </row>
    <row r="841" spans="1:9" hidden="1" x14ac:dyDescent="0.2">
      <c r="A841">
        <v>2000</v>
      </c>
      <c r="B841" t="s">
        <v>252</v>
      </c>
      <c r="F841">
        <v>42.7</v>
      </c>
      <c r="G841">
        <v>764.48</v>
      </c>
    </row>
    <row r="842" spans="1:9" hidden="1" x14ac:dyDescent="0.2">
      <c r="A842">
        <v>2001</v>
      </c>
      <c r="B842" t="s">
        <v>252</v>
      </c>
      <c r="F842">
        <v>42.1</v>
      </c>
      <c r="G842">
        <v>777.83</v>
      </c>
    </row>
    <row r="843" spans="1:9" hidden="1" x14ac:dyDescent="0.2">
      <c r="A843">
        <v>2002</v>
      </c>
      <c r="B843" t="s">
        <v>252</v>
      </c>
      <c r="F843">
        <v>41.7</v>
      </c>
      <c r="G843">
        <v>801.64</v>
      </c>
    </row>
    <row r="844" spans="1:9" hidden="1" x14ac:dyDescent="0.2">
      <c r="A844">
        <v>2003</v>
      </c>
      <c r="B844" t="s">
        <v>252</v>
      </c>
      <c r="F844">
        <v>41.3</v>
      </c>
      <c r="G844">
        <v>810.87</v>
      </c>
    </row>
    <row r="845" spans="1:9" hidden="1" x14ac:dyDescent="0.2">
      <c r="A845">
        <v>2004</v>
      </c>
      <c r="B845" t="s">
        <v>252</v>
      </c>
      <c r="F845">
        <v>41.7</v>
      </c>
      <c r="G845">
        <v>831</v>
      </c>
    </row>
    <row r="846" spans="1:9" hidden="1" x14ac:dyDescent="0.2">
      <c r="A846">
        <v>2005</v>
      </c>
      <c r="B846" t="s">
        <v>252</v>
      </c>
      <c r="F846">
        <v>42</v>
      </c>
      <c r="G846">
        <v>853.64</v>
      </c>
    </row>
    <row r="847" spans="1:9" hidden="1" x14ac:dyDescent="0.2">
      <c r="A847">
        <v>2006</v>
      </c>
      <c r="B847" t="s">
        <v>252</v>
      </c>
      <c r="F847">
        <v>42</v>
      </c>
      <c r="G847">
        <v>887.29</v>
      </c>
    </row>
    <row r="848" spans="1:9" hidden="1" x14ac:dyDescent="0.2">
      <c r="A848">
        <v>2007</v>
      </c>
      <c r="B848" t="s">
        <v>252</v>
      </c>
      <c r="F848">
        <v>42.3</v>
      </c>
      <c r="G848">
        <v>916.62</v>
      </c>
    </row>
    <row r="849" spans="1:7" hidden="1" x14ac:dyDescent="0.2">
      <c r="A849">
        <v>2008</v>
      </c>
      <c r="B849" t="s">
        <v>252</v>
      </c>
      <c r="F849">
        <v>42</v>
      </c>
      <c r="G849">
        <v>958.37</v>
      </c>
    </row>
    <row r="850" spans="1:7" hidden="1" x14ac:dyDescent="0.2">
      <c r="A850">
        <v>2009</v>
      </c>
      <c r="B850" t="s">
        <v>252</v>
      </c>
      <c r="F850">
        <v>40.799999999999997</v>
      </c>
      <c r="G850">
        <v>985.98</v>
      </c>
    </row>
    <row r="851" spans="1:7" hidden="1" x14ac:dyDescent="0.2">
      <c r="A851">
        <v>2010</v>
      </c>
      <c r="B851" t="s">
        <v>252</v>
      </c>
      <c r="F851">
        <v>41.3</v>
      </c>
      <c r="G851">
        <v>1000.66</v>
      </c>
    </row>
    <row r="852" spans="1:7" hidden="1" x14ac:dyDescent="0.2">
      <c r="A852">
        <v>2011</v>
      </c>
      <c r="B852" t="s">
        <v>252</v>
      </c>
      <c r="F852">
        <v>41.6</v>
      </c>
      <c r="G852">
        <v>1028.26</v>
      </c>
    </row>
    <row r="853" spans="1:7" hidden="1" x14ac:dyDescent="0.2">
      <c r="A853">
        <v>2012</v>
      </c>
      <c r="B853" t="s">
        <v>252</v>
      </c>
      <c r="F853">
        <v>42</v>
      </c>
      <c r="G853">
        <v>1069.47</v>
      </c>
    </row>
    <row r="854" spans="1:7" hidden="1" x14ac:dyDescent="0.2">
      <c r="A854">
        <v>2013</v>
      </c>
      <c r="B854" t="s">
        <v>252</v>
      </c>
      <c r="F854">
        <v>41.9</v>
      </c>
      <c r="G854">
        <v>1098</v>
      </c>
    </row>
    <row r="855" spans="1:7" hidden="1" x14ac:dyDescent="0.2">
      <c r="A855">
        <v>2014</v>
      </c>
      <c r="B855" t="s">
        <v>252</v>
      </c>
      <c r="F855">
        <v>41.6</v>
      </c>
      <c r="G855">
        <v>1118.1500000000001</v>
      </c>
    </row>
    <row r="856" spans="1:7" hidden="1" x14ac:dyDescent="0.2">
      <c r="A856">
        <v>2015</v>
      </c>
      <c r="B856" t="s">
        <v>252</v>
      </c>
      <c r="F856">
        <v>41.5</v>
      </c>
      <c r="G856">
        <v>1151.18</v>
      </c>
    </row>
    <row r="857" spans="1:7" hidden="1" x14ac:dyDescent="0.2">
      <c r="A857">
        <v>2016</v>
      </c>
      <c r="B857" t="s">
        <v>252</v>
      </c>
      <c r="F857">
        <v>41.4</v>
      </c>
      <c r="G857">
        <v>1181.8</v>
      </c>
    </row>
    <row r="858" spans="1:7" hidden="1" x14ac:dyDescent="0.2">
      <c r="A858">
        <v>2017</v>
      </c>
      <c r="B858" t="s">
        <v>252</v>
      </c>
      <c r="F858">
        <v>41.4</v>
      </c>
      <c r="G858">
        <v>1191</v>
      </c>
    </row>
    <row r="859" spans="1:7" hidden="1" x14ac:dyDescent="0.2">
      <c r="A859">
        <v>2018</v>
      </c>
      <c r="B859" t="s">
        <v>252</v>
      </c>
      <c r="F859">
        <v>42</v>
      </c>
      <c r="G859">
        <v>1228.8</v>
      </c>
    </row>
    <row r="860" spans="1:7" hidden="1" x14ac:dyDescent="0.2">
      <c r="A860">
        <v>1997</v>
      </c>
      <c r="B860" t="s">
        <v>253</v>
      </c>
      <c r="F860">
        <v>37.5</v>
      </c>
      <c r="G860">
        <v>500.94</v>
      </c>
    </row>
    <row r="861" spans="1:7" hidden="1" x14ac:dyDescent="0.2">
      <c r="A861">
        <v>1998</v>
      </c>
      <c r="B861" t="s">
        <v>253</v>
      </c>
      <c r="F861">
        <v>36.700000000000003</v>
      </c>
      <c r="G861">
        <v>489.7</v>
      </c>
    </row>
    <row r="862" spans="1:7" hidden="1" x14ac:dyDescent="0.2">
      <c r="A862">
        <v>1999</v>
      </c>
      <c r="B862" t="s">
        <v>253</v>
      </c>
      <c r="F862">
        <v>37.299999999999997</v>
      </c>
      <c r="G862">
        <v>512.13</v>
      </c>
    </row>
    <row r="863" spans="1:7" hidden="1" x14ac:dyDescent="0.2">
      <c r="A863">
        <v>2000</v>
      </c>
      <c r="B863" t="s">
        <v>253</v>
      </c>
      <c r="F863">
        <v>37.799999999999997</v>
      </c>
      <c r="G863">
        <v>526.97</v>
      </c>
    </row>
    <row r="864" spans="1:7" hidden="1" x14ac:dyDescent="0.2">
      <c r="A864">
        <v>2001</v>
      </c>
      <c r="B864" t="s">
        <v>253</v>
      </c>
      <c r="F864">
        <v>37.200000000000003</v>
      </c>
      <c r="G864">
        <v>539.33000000000004</v>
      </c>
    </row>
    <row r="865" spans="1:7" hidden="1" x14ac:dyDescent="0.2">
      <c r="A865">
        <v>2002</v>
      </c>
      <c r="B865" t="s">
        <v>253</v>
      </c>
      <c r="F865">
        <v>36.799999999999997</v>
      </c>
      <c r="G865">
        <v>544.33000000000004</v>
      </c>
    </row>
    <row r="866" spans="1:7" hidden="1" x14ac:dyDescent="0.2">
      <c r="A866">
        <v>2003</v>
      </c>
      <c r="B866" t="s">
        <v>253</v>
      </c>
      <c r="F866">
        <v>36.4</v>
      </c>
      <c r="G866">
        <v>549</v>
      </c>
    </row>
    <row r="867" spans="1:7" hidden="1" x14ac:dyDescent="0.2">
      <c r="A867">
        <v>2004</v>
      </c>
      <c r="B867" t="s">
        <v>253</v>
      </c>
      <c r="F867">
        <v>37</v>
      </c>
      <c r="G867">
        <v>566.87</v>
      </c>
    </row>
    <row r="868" spans="1:7" hidden="1" x14ac:dyDescent="0.2">
      <c r="A868">
        <v>2005</v>
      </c>
      <c r="B868" t="s">
        <v>253</v>
      </c>
      <c r="F868">
        <v>37.200000000000003</v>
      </c>
      <c r="G868">
        <v>580.62</v>
      </c>
    </row>
    <row r="869" spans="1:7" hidden="1" x14ac:dyDescent="0.2">
      <c r="A869">
        <v>2006</v>
      </c>
      <c r="B869" t="s">
        <v>253</v>
      </c>
      <c r="F869">
        <v>36.9</v>
      </c>
      <c r="G869">
        <v>599.97</v>
      </c>
    </row>
    <row r="870" spans="1:7" hidden="1" x14ac:dyDescent="0.2">
      <c r="A870">
        <v>2007</v>
      </c>
      <c r="B870" t="s">
        <v>253</v>
      </c>
      <c r="F870">
        <v>36.9</v>
      </c>
      <c r="G870">
        <v>613.73</v>
      </c>
    </row>
    <row r="871" spans="1:7" hidden="1" x14ac:dyDescent="0.2">
      <c r="A871">
        <v>2008</v>
      </c>
      <c r="B871" t="s">
        <v>253</v>
      </c>
      <c r="F871">
        <v>36.799999999999997</v>
      </c>
      <c r="G871">
        <v>638.15</v>
      </c>
    </row>
    <row r="872" spans="1:7" hidden="1" x14ac:dyDescent="0.2">
      <c r="A872">
        <v>2009</v>
      </c>
      <c r="B872" t="s">
        <v>253</v>
      </c>
      <c r="F872">
        <v>35.700000000000003</v>
      </c>
      <c r="G872">
        <v>643.94000000000005</v>
      </c>
    </row>
    <row r="873" spans="1:7" hidden="1" x14ac:dyDescent="0.2">
      <c r="A873">
        <v>2010</v>
      </c>
      <c r="B873" t="s">
        <v>253</v>
      </c>
      <c r="F873">
        <v>36.200000000000003</v>
      </c>
      <c r="G873">
        <v>661.59</v>
      </c>
    </row>
    <row r="874" spans="1:7" hidden="1" x14ac:dyDescent="0.2">
      <c r="A874">
        <v>2011</v>
      </c>
      <c r="B874" t="s">
        <v>253</v>
      </c>
      <c r="F874">
        <v>36.6</v>
      </c>
      <c r="G874">
        <v>670.95</v>
      </c>
    </row>
    <row r="875" spans="1:7" hidden="1" x14ac:dyDescent="0.2">
      <c r="A875">
        <v>2012</v>
      </c>
      <c r="B875" t="s">
        <v>253</v>
      </c>
      <c r="F875">
        <v>37.200000000000003</v>
      </c>
      <c r="G875">
        <v>686.41</v>
      </c>
    </row>
    <row r="876" spans="1:7" hidden="1" x14ac:dyDescent="0.2">
      <c r="A876">
        <v>2013</v>
      </c>
      <c r="B876" t="s">
        <v>253</v>
      </c>
      <c r="F876">
        <v>36.700000000000003</v>
      </c>
      <c r="G876">
        <v>709.72</v>
      </c>
    </row>
    <row r="877" spans="1:7" hidden="1" x14ac:dyDescent="0.2">
      <c r="A877">
        <v>2014</v>
      </c>
      <c r="B877" t="s">
        <v>253</v>
      </c>
      <c r="F877">
        <v>36.299999999999997</v>
      </c>
      <c r="G877">
        <v>717.78</v>
      </c>
    </row>
    <row r="878" spans="1:7" hidden="1" x14ac:dyDescent="0.2">
      <c r="A878">
        <v>2015</v>
      </c>
      <c r="B878" t="s">
        <v>253</v>
      </c>
      <c r="F878">
        <v>36.5</v>
      </c>
      <c r="G878">
        <v>735.18</v>
      </c>
    </row>
    <row r="879" spans="1:7" hidden="1" x14ac:dyDescent="0.2">
      <c r="A879">
        <v>2016</v>
      </c>
      <c r="B879" t="s">
        <v>253</v>
      </c>
      <c r="F879">
        <v>36.299999999999997</v>
      </c>
      <c r="G879">
        <v>726.63</v>
      </c>
    </row>
    <row r="880" spans="1:7" hidden="1" x14ac:dyDescent="0.2">
      <c r="A880">
        <v>2017</v>
      </c>
      <c r="B880" t="s">
        <v>253</v>
      </c>
      <c r="F880">
        <v>36.700000000000003</v>
      </c>
      <c r="G880">
        <v>777.05</v>
      </c>
    </row>
    <row r="881" spans="1:9" hidden="1" x14ac:dyDescent="0.2">
      <c r="A881">
        <v>2018</v>
      </c>
      <c r="B881" t="s">
        <v>253</v>
      </c>
      <c r="F881">
        <v>37.200000000000003</v>
      </c>
      <c r="G881">
        <v>791.05</v>
      </c>
    </row>
    <row r="882" spans="1:9" hidden="1" x14ac:dyDescent="0.2">
      <c r="A882">
        <v>1997</v>
      </c>
      <c r="B882" t="s">
        <v>254</v>
      </c>
      <c r="D882">
        <f t="shared" ref="D882:D925" si="26">LOG(F882)</f>
        <v>1.631443769013172</v>
      </c>
      <c r="E882">
        <f t="shared" ref="E882:E925" si="27">LOG(G882)</f>
        <v>2.7721749608246142</v>
      </c>
      <c r="F882">
        <v>42.8</v>
      </c>
      <c r="G882">
        <v>591.79999999999995</v>
      </c>
      <c r="H882" s="41">
        <v>-1.495965</v>
      </c>
      <c r="I882">
        <v>-0.99854109999999996</v>
      </c>
    </row>
    <row r="883" spans="1:9" hidden="1" x14ac:dyDescent="0.2">
      <c r="A883">
        <v>1998</v>
      </c>
      <c r="B883" t="s">
        <v>254</v>
      </c>
      <c r="D883">
        <f t="shared" si="26"/>
        <v>1.631443769013172</v>
      </c>
      <c r="E883">
        <f t="shared" si="27"/>
        <v>2.7848596882329217</v>
      </c>
      <c r="F883">
        <v>42.8</v>
      </c>
      <c r="G883">
        <v>609.34</v>
      </c>
      <c r="H883" s="41">
        <v>-1.495965</v>
      </c>
      <c r="I883">
        <v>-0.99854109999999996</v>
      </c>
    </row>
    <row r="884" spans="1:9" hidden="1" x14ac:dyDescent="0.2">
      <c r="A884">
        <v>1999</v>
      </c>
      <c r="B884" t="s">
        <v>254</v>
      </c>
      <c r="D884">
        <f t="shared" si="26"/>
        <v>1.6334684555795864</v>
      </c>
      <c r="E884">
        <f t="shared" si="27"/>
        <v>2.7856287545460097</v>
      </c>
      <c r="F884">
        <v>43</v>
      </c>
      <c r="G884">
        <v>610.41999999999996</v>
      </c>
      <c r="H884" s="41">
        <v>-1.495965</v>
      </c>
      <c r="I884">
        <v>-0.99854109999999996</v>
      </c>
    </row>
    <row r="885" spans="1:9" hidden="1" x14ac:dyDescent="0.2">
      <c r="A885">
        <v>2000</v>
      </c>
      <c r="B885" t="s">
        <v>254</v>
      </c>
      <c r="D885">
        <f t="shared" si="26"/>
        <v>1.6344772701607315</v>
      </c>
      <c r="E885">
        <f t="shared" si="27"/>
        <v>2.799932991615846</v>
      </c>
      <c r="F885">
        <v>43.1</v>
      </c>
      <c r="G885">
        <v>630.86</v>
      </c>
      <c r="H885" s="41">
        <v>-1.495965</v>
      </c>
      <c r="I885">
        <v>-0.99854109999999996</v>
      </c>
    </row>
    <row r="886" spans="1:9" hidden="1" x14ac:dyDescent="0.2">
      <c r="A886">
        <v>2001</v>
      </c>
      <c r="B886" t="s">
        <v>254</v>
      </c>
      <c r="D886">
        <f t="shared" si="26"/>
        <v>1.6334684555795864</v>
      </c>
      <c r="E886">
        <f t="shared" si="27"/>
        <v>2.8187008496534109</v>
      </c>
      <c r="F886">
        <v>43</v>
      </c>
      <c r="G886">
        <v>658.72</v>
      </c>
      <c r="H886" s="41">
        <v>-1.495965</v>
      </c>
      <c r="I886">
        <v>-0.99854109999999996</v>
      </c>
    </row>
    <row r="887" spans="1:9" hidden="1" x14ac:dyDescent="0.2">
      <c r="A887">
        <v>2002</v>
      </c>
      <c r="B887" t="s">
        <v>254</v>
      </c>
      <c r="D887">
        <f t="shared" si="26"/>
        <v>1.6304278750250238</v>
      </c>
      <c r="E887">
        <f t="shared" si="27"/>
        <v>2.8229195954178459</v>
      </c>
      <c r="F887">
        <v>42.7</v>
      </c>
      <c r="G887">
        <v>665.15</v>
      </c>
      <c r="H887" s="41">
        <v>-1.495965</v>
      </c>
      <c r="I887">
        <v>-0.99854109999999996</v>
      </c>
    </row>
    <row r="888" spans="1:9" hidden="1" x14ac:dyDescent="0.2">
      <c r="A888">
        <v>2003</v>
      </c>
      <c r="B888" t="s">
        <v>254</v>
      </c>
      <c r="D888">
        <f t="shared" si="26"/>
        <v>1.6242820958356683</v>
      </c>
      <c r="E888">
        <f t="shared" si="27"/>
        <v>2.8356018015047217</v>
      </c>
      <c r="F888">
        <v>42.1</v>
      </c>
      <c r="G888">
        <v>684.86</v>
      </c>
      <c r="H888" s="41">
        <v>-1.495965</v>
      </c>
      <c r="I888">
        <v>-0.99854109999999996</v>
      </c>
    </row>
    <row r="889" spans="1:9" hidden="1" x14ac:dyDescent="0.2">
      <c r="A889">
        <v>2004</v>
      </c>
      <c r="B889" t="s">
        <v>254</v>
      </c>
      <c r="D889">
        <f t="shared" si="26"/>
        <v>1.6294095991027189</v>
      </c>
      <c r="E889">
        <f t="shared" si="27"/>
        <v>2.8410777760673254</v>
      </c>
      <c r="F889">
        <v>42.6</v>
      </c>
      <c r="G889">
        <v>693.55</v>
      </c>
      <c r="H889" s="41">
        <v>-1.495965</v>
      </c>
      <c r="I889">
        <v>-0.99854109999999996</v>
      </c>
    </row>
    <row r="890" spans="1:9" hidden="1" x14ac:dyDescent="0.2">
      <c r="A890">
        <v>2005</v>
      </c>
      <c r="B890" t="s">
        <v>254</v>
      </c>
      <c r="D890">
        <f t="shared" si="26"/>
        <v>1.6354837468149122</v>
      </c>
      <c r="E890">
        <f t="shared" si="27"/>
        <v>2.8616598423191895</v>
      </c>
      <c r="F890">
        <v>43.2</v>
      </c>
      <c r="G890">
        <v>727.21</v>
      </c>
      <c r="H890" s="41">
        <v>-1.495965</v>
      </c>
      <c r="I890">
        <v>-0.99854109999999996</v>
      </c>
    </row>
    <row r="891" spans="1:9" hidden="1" x14ac:dyDescent="0.2">
      <c r="A891">
        <v>2006</v>
      </c>
      <c r="B891" t="s">
        <v>254</v>
      </c>
      <c r="D891">
        <f t="shared" si="26"/>
        <v>1.6304278750250238</v>
      </c>
      <c r="E891">
        <f t="shared" si="27"/>
        <v>2.8728086815567111</v>
      </c>
      <c r="F891">
        <v>42.7</v>
      </c>
      <c r="G891">
        <v>746.12</v>
      </c>
      <c r="H891" s="41">
        <v>-1.495965</v>
      </c>
      <c r="I891">
        <v>-0.99854109999999996</v>
      </c>
    </row>
    <row r="892" spans="1:9" hidden="1" x14ac:dyDescent="0.2">
      <c r="A892">
        <v>2007</v>
      </c>
      <c r="B892" t="s">
        <v>254</v>
      </c>
      <c r="D892">
        <f t="shared" si="26"/>
        <v>1.631443769013172</v>
      </c>
      <c r="E892">
        <f t="shared" si="27"/>
        <v>2.8865584021560076</v>
      </c>
      <c r="F892">
        <v>42.8</v>
      </c>
      <c r="G892">
        <v>770.12</v>
      </c>
      <c r="H892" s="41">
        <v>-1.495965</v>
      </c>
      <c r="I892">
        <v>-0.99854109999999996</v>
      </c>
    </row>
    <row r="893" spans="1:9" hidden="1" x14ac:dyDescent="0.2">
      <c r="A893">
        <v>2008</v>
      </c>
      <c r="B893" t="s">
        <v>254</v>
      </c>
      <c r="D893">
        <f t="shared" si="26"/>
        <v>1.6334684555795864</v>
      </c>
      <c r="E893">
        <f t="shared" si="27"/>
        <v>2.9064212455532701</v>
      </c>
      <c r="F893">
        <v>43</v>
      </c>
      <c r="G893">
        <v>806.16</v>
      </c>
      <c r="H893" s="41">
        <v>-1.495965</v>
      </c>
      <c r="I893">
        <v>-0.99854109999999996</v>
      </c>
    </row>
    <row r="894" spans="1:9" hidden="1" x14ac:dyDescent="0.2">
      <c r="A894">
        <v>2009</v>
      </c>
      <c r="B894" t="s">
        <v>254</v>
      </c>
      <c r="D894">
        <f t="shared" si="26"/>
        <v>1.6148972160331345</v>
      </c>
      <c r="E894">
        <f t="shared" si="27"/>
        <v>2.901904919139485</v>
      </c>
      <c r="F894">
        <v>41.2</v>
      </c>
      <c r="G894">
        <v>797.82</v>
      </c>
      <c r="H894" s="41">
        <v>-1.495965</v>
      </c>
      <c r="I894">
        <v>-0.99854109999999996</v>
      </c>
    </row>
    <row r="895" spans="1:9" hidden="1" x14ac:dyDescent="0.2">
      <c r="A895">
        <v>2010</v>
      </c>
      <c r="B895" t="s">
        <v>254</v>
      </c>
      <c r="D895">
        <f t="shared" si="26"/>
        <v>1.6211762817750353</v>
      </c>
      <c r="E895">
        <f t="shared" si="27"/>
        <v>2.9179149291986297</v>
      </c>
      <c r="F895">
        <v>41.8</v>
      </c>
      <c r="G895">
        <v>827.78</v>
      </c>
      <c r="H895" s="41">
        <v>-1.495965</v>
      </c>
      <c r="I895">
        <v>-0.99854109999999996</v>
      </c>
    </row>
    <row r="896" spans="1:9" hidden="1" x14ac:dyDescent="0.2">
      <c r="A896">
        <v>2011</v>
      </c>
      <c r="B896" t="s">
        <v>254</v>
      </c>
      <c r="D896">
        <f t="shared" si="26"/>
        <v>1.6294095991027189</v>
      </c>
      <c r="E896">
        <f t="shared" si="27"/>
        <v>2.9332189344729747</v>
      </c>
      <c r="F896">
        <v>42.6</v>
      </c>
      <c r="G896">
        <v>857.47</v>
      </c>
      <c r="H896" s="41">
        <v>-1.495965</v>
      </c>
      <c r="I896">
        <v>-0.99854109999999996</v>
      </c>
    </row>
    <row r="897" spans="1:9" hidden="1" x14ac:dyDescent="0.2">
      <c r="A897">
        <v>2012</v>
      </c>
      <c r="B897" t="s">
        <v>254</v>
      </c>
      <c r="D897">
        <f t="shared" si="26"/>
        <v>1.6242820958356683</v>
      </c>
      <c r="E897">
        <f t="shared" si="27"/>
        <v>2.9397538081254142</v>
      </c>
      <c r="F897">
        <v>42.1</v>
      </c>
      <c r="G897">
        <v>870.47</v>
      </c>
      <c r="H897" s="41">
        <v>-1.495965</v>
      </c>
      <c r="I897">
        <v>-0.99854109999999996</v>
      </c>
    </row>
    <row r="898" spans="1:9" hidden="1" x14ac:dyDescent="0.2">
      <c r="A898">
        <v>2013</v>
      </c>
      <c r="B898" t="s">
        <v>254</v>
      </c>
      <c r="D898">
        <f t="shared" si="26"/>
        <v>1.6170003411208989</v>
      </c>
      <c r="E898">
        <f t="shared" si="27"/>
        <v>2.9466831068269577</v>
      </c>
      <c r="F898">
        <v>41.4</v>
      </c>
      <c r="G898">
        <v>884.47</v>
      </c>
      <c r="H898" s="41">
        <v>-1.495965</v>
      </c>
      <c r="I898">
        <v>-0.99854109999999996</v>
      </c>
    </row>
    <row r="899" spans="1:9" hidden="1" x14ac:dyDescent="0.2">
      <c r="A899">
        <v>2014</v>
      </c>
      <c r="B899" t="s">
        <v>254</v>
      </c>
      <c r="D899">
        <f t="shared" si="26"/>
        <v>1.6211762817750353</v>
      </c>
      <c r="E899">
        <f t="shared" si="27"/>
        <v>2.9516531662682164</v>
      </c>
      <c r="F899">
        <v>41.8</v>
      </c>
      <c r="G899">
        <v>894.65</v>
      </c>
      <c r="H899" s="41">
        <v>-1.495965</v>
      </c>
      <c r="I899">
        <v>-0.99854109999999996</v>
      </c>
    </row>
    <row r="900" spans="1:9" hidden="1" x14ac:dyDescent="0.2">
      <c r="A900">
        <v>2015</v>
      </c>
      <c r="B900" t="s">
        <v>254</v>
      </c>
      <c r="D900">
        <f t="shared" si="26"/>
        <v>1.6201360549737576</v>
      </c>
      <c r="E900">
        <f t="shared" si="27"/>
        <v>2.9666485051029245</v>
      </c>
      <c r="F900">
        <v>41.7</v>
      </c>
      <c r="G900">
        <v>926.08</v>
      </c>
      <c r="H900" s="41">
        <v>-1.495965</v>
      </c>
      <c r="I900">
        <v>-0.99854109999999996</v>
      </c>
    </row>
    <row r="901" spans="1:9" hidden="1" x14ac:dyDescent="0.2">
      <c r="A901">
        <v>2016</v>
      </c>
      <c r="B901" t="s">
        <v>254</v>
      </c>
      <c r="D901">
        <f t="shared" si="26"/>
        <v>1.6148972160331345</v>
      </c>
      <c r="E901">
        <f t="shared" si="27"/>
        <v>2.9588313529975623</v>
      </c>
      <c r="F901">
        <v>41.2</v>
      </c>
      <c r="G901">
        <v>909.56</v>
      </c>
      <c r="H901" s="41">
        <v>-1.495965</v>
      </c>
      <c r="I901">
        <v>-0.99854109999999996</v>
      </c>
    </row>
    <row r="902" spans="1:9" hidden="1" x14ac:dyDescent="0.2">
      <c r="A902">
        <v>2017</v>
      </c>
      <c r="B902" t="s">
        <v>254</v>
      </c>
      <c r="D902">
        <f t="shared" si="26"/>
        <v>1.6190933306267428</v>
      </c>
      <c r="E902">
        <f t="shared" si="27"/>
        <v>2.9753123036398024</v>
      </c>
      <c r="F902">
        <v>41.6</v>
      </c>
      <c r="G902">
        <v>944.74</v>
      </c>
      <c r="H902" s="41">
        <v>-1.495965</v>
      </c>
      <c r="I902">
        <v>-0.99854109999999996</v>
      </c>
    </row>
    <row r="903" spans="1:9" x14ac:dyDescent="0.2">
      <c r="A903">
        <v>2018</v>
      </c>
      <c r="B903" t="s">
        <v>254</v>
      </c>
      <c r="C903">
        <f>F903/951.4</f>
        <v>4.3830145049400887E-2</v>
      </c>
      <c r="D903">
        <f t="shared" si="26"/>
        <v>1.6201360549737576</v>
      </c>
      <c r="E903">
        <f t="shared" si="27"/>
        <v>2.9847387835148158</v>
      </c>
      <c r="F903">
        <v>41.7</v>
      </c>
      <c r="G903">
        <v>965.47</v>
      </c>
      <c r="H903" s="41">
        <v>-1.495965</v>
      </c>
      <c r="I903">
        <v>-0.99854109999999996</v>
      </c>
    </row>
    <row r="904" spans="1:9" hidden="1" x14ac:dyDescent="0.2">
      <c r="A904">
        <v>1997</v>
      </c>
      <c r="B904" t="s">
        <v>255</v>
      </c>
      <c r="D904">
        <f t="shared" si="26"/>
        <v>1.5877109650189114</v>
      </c>
      <c r="E904">
        <f t="shared" si="27"/>
        <v>2.7344077478750233</v>
      </c>
      <c r="F904">
        <v>38.700000000000003</v>
      </c>
      <c r="G904">
        <v>542.51</v>
      </c>
      <c r="H904" s="41">
        <v>-0.18540809999999999</v>
      </c>
      <c r="I904">
        <v>-0.93395550000000005</v>
      </c>
    </row>
    <row r="905" spans="1:9" hidden="1" x14ac:dyDescent="0.2">
      <c r="A905">
        <v>1998</v>
      </c>
      <c r="B905" t="s">
        <v>255</v>
      </c>
      <c r="D905">
        <f t="shared" si="26"/>
        <v>1.5809249756756194</v>
      </c>
      <c r="E905">
        <f t="shared" si="27"/>
        <v>2.7395011427970259</v>
      </c>
      <c r="F905">
        <v>38.1</v>
      </c>
      <c r="G905">
        <v>548.91</v>
      </c>
      <c r="H905" s="41">
        <v>-0.18540809999999999</v>
      </c>
      <c r="I905">
        <v>-0.93395550000000005</v>
      </c>
    </row>
    <row r="906" spans="1:9" hidden="1" x14ac:dyDescent="0.2">
      <c r="A906">
        <v>1999</v>
      </c>
      <c r="B906" t="s">
        <v>255</v>
      </c>
      <c r="D906">
        <f t="shared" si="26"/>
        <v>1.5797835966168101</v>
      </c>
      <c r="E906">
        <f t="shared" si="27"/>
        <v>2.7300632382149894</v>
      </c>
      <c r="F906">
        <v>38</v>
      </c>
      <c r="G906">
        <v>537.11</v>
      </c>
      <c r="H906" s="41">
        <v>-0.18540809999999999</v>
      </c>
      <c r="I906">
        <v>-0.93395550000000005</v>
      </c>
    </row>
    <row r="907" spans="1:9" hidden="1" x14ac:dyDescent="0.2">
      <c r="A907">
        <v>2000</v>
      </c>
      <c r="B907" t="s">
        <v>255</v>
      </c>
      <c r="D907">
        <f t="shared" si="26"/>
        <v>1.5774917998372253</v>
      </c>
      <c r="E907">
        <f t="shared" si="27"/>
        <v>2.7294725759439697</v>
      </c>
      <c r="F907">
        <v>37.799999999999997</v>
      </c>
      <c r="G907">
        <v>536.38</v>
      </c>
      <c r="H907" s="41">
        <v>-0.18540809999999999</v>
      </c>
      <c r="I907">
        <v>-0.93395550000000005</v>
      </c>
    </row>
    <row r="908" spans="1:9" hidden="1" x14ac:dyDescent="0.2">
      <c r="A908">
        <v>2001</v>
      </c>
      <c r="B908" t="s">
        <v>255</v>
      </c>
      <c r="D908">
        <f t="shared" si="26"/>
        <v>1.5865873046717549</v>
      </c>
      <c r="E908">
        <f t="shared" si="27"/>
        <v>2.7664277199564244</v>
      </c>
      <c r="F908">
        <v>38.6</v>
      </c>
      <c r="G908">
        <v>584.02</v>
      </c>
      <c r="H908" s="41">
        <v>-0.18540809999999999</v>
      </c>
      <c r="I908">
        <v>-0.93395550000000005</v>
      </c>
    </row>
    <row r="909" spans="1:9" hidden="1" x14ac:dyDescent="0.2">
      <c r="A909">
        <v>2002</v>
      </c>
      <c r="B909" t="s">
        <v>255</v>
      </c>
      <c r="D909">
        <f t="shared" si="26"/>
        <v>1.5831987739686226</v>
      </c>
      <c r="E909">
        <f t="shared" si="27"/>
        <v>2.76754915133098</v>
      </c>
      <c r="F909">
        <v>38.299999999999997</v>
      </c>
      <c r="G909">
        <v>585.53</v>
      </c>
      <c r="H909" s="41">
        <v>-0.18540809999999999</v>
      </c>
      <c r="I909">
        <v>-0.93395550000000005</v>
      </c>
    </row>
    <row r="910" spans="1:9" hidden="1" x14ac:dyDescent="0.2">
      <c r="A910">
        <v>2003</v>
      </c>
      <c r="B910" t="s">
        <v>255</v>
      </c>
      <c r="D910">
        <f t="shared" si="26"/>
        <v>1.5717088318086876</v>
      </c>
      <c r="E910">
        <f t="shared" si="27"/>
        <v>2.7842248954398956</v>
      </c>
      <c r="F910">
        <v>37.299999999999997</v>
      </c>
      <c r="G910">
        <v>608.45000000000005</v>
      </c>
      <c r="H910" s="41">
        <v>-0.18540809999999999</v>
      </c>
      <c r="I910">
        <v>-0.93395550000000005</v>
      </c>
    </row>
    <row r="911" spans="1:9" hidden="1" x14ac:dyDescent="0.2">
      <c r="A911">
        <v>2004</v>
      </c>
      <c r="B911" t="s">
        <v>255</v>
      </c>
      <c r="D911">
        <f t="shared" si="26"/>
        <v>1.5786392099680724</v>
      </c>
      <c r="E911">
        <f t="shared" si="27"/>
        <v>2.7871273640821115</v>
      </c>
      <c r="F911">
        <v>37.9</v>
      </c>
      <c r="G911">
        <v>612.53</v>
      </c>
      <c r="H911" s="41">
        <v>-0.18540809999999999</v>
      </c>
      <c r="I911">
        <v>-0.93395550000000005</v>
      </c>
    </row>
    <row r="912" spans="1:9" hidden="1" x14ac:dyDescent="0.2">
      <c r="A912">
        <v>2005</v>
      </c>
      <c r="B912" t="s">
        <v>255</v>
      </c>
      <c r="D912">
        <f t="shared" si="26"/>
        <v>1.5797835966168101</v>
      </c>
      <c r="E912">
        <f t="shared" si="27"/>
        <v>2.7973645016607978</v>
      </c>
      <c r="F912">
        <v>38</v>
      </c>
      <c r="G912">
        <v>627.14</v>
      </c>
      <c r="H912" s="41">
        <v>-0.18540809999999999</v>
      </c>
      <c r="I912">
        <v>-0.93395550000000005</v>
      </c>
    </row>
    <row r="913" spans="1:9" hidden="1" x14ac:dyDescent="0.2">
      <c r="A913">
        <v>2006</v>
      </c>
      <c r="B913" t="s">
        <v>255</v>
      </c>
      <c r="D913">
        <f t="shared" si="26"/>
        <v>1.5854607295085006</v>
      </c>
      <c r="E913">
        <f t="shared" si="27"/>
        <v>2.8295739164726781</v>
      </c>
      <c r="F913">
        <v>38.5</v>
      </c>
      <c r="G913">
        <v>675.42</v>
      </c>
      <c r="H913" s="41">
        <v>-0.18540809999999999</v>
      </c>
      <c r="I913">
        <v>-0.93395550000000005</v>
      </c>
    </row>
    <row r="914" spans="1:9" hidden="1" x14ac:dyDescent="0.2">
      <c r="A914">
        <v>2007</v>
      </c>
      <c r="B914" t="s">
        <v>255</v>
      </c>
      <c r="D914">
        <f t="shared" si="26"/>
        <v>1.5820633629117087</v>
      </c>
      <c r="E914">
        <f t="shared" si="27"/>
        <v>2.8433324612296578</v>
      </c>
      <c r="F914">
        <v>38.200000000000003</v>
      </c>
      <c r="G914">
        <v>697.16</v>
      </c>
      <c r="H914" s="41">
        <v>-0.18540809999999999</v>
      </c>
      <c r="I914">
        <v>-0.93395550000000005</v>
      </c>
    </row>
    <row r="915" spans="1:9" hidden="1" x14ac:dyDescent="0.2">
      <c r="A915">
        <v>2008</v>
      </c>
      <c r="B915" t="s">
        <v>255</v>
      </c>
      <c r="D915">
        <f t="shared" si="26"/>
        <v>1.5786392099680724</v>
      </c>
      <c r="E915">
        <f t="shared" si="27"/>
        <v>2.8520650198148583</v>
      </c>
      <c r="F915">
        <v>37.9</v>
      </c>
      <c r="G915">
        <v>711.32</v>
      </c>
      <c r="H915" s="41">
        <v>-0.18540809999999999</v>
      </c>
      <c r="I915">
        <v>-0.93395550000000005</v>
      </c>
    </row>
    <row r="916" spans="1:9" hidden="1" x14ac:dyDescent="0.2">
      <c r="A916">
        <v>2009</v>
      </c>
      <c r="B916" t="s">
        <v>255</v>
      </c>
      <c r="D916">
        <f t="shared" si="26"/>
        <v>1.5751878449276611</v>
      </c>
      <c r="E916">
        <f t="shared" si="27"/>
        <v>2.8616180358575307</v>
      </c>
      <c r="F916">
        <v>37.6</v>
      </c>
      <c r="G916">
        <v>727.14</v>
      </c>
      <c r="H916" s="41">
        <v>-0.18540809999999999</v>
      </c>
      <c r="I916">
        <v>-0.93395550000000005</v>
      </c>
    </row>
    <row r="917" spans="1:9" hidden="1" x14ac:dyDescent="0.2">
      <c r="A917">
        <v>2010</v>
      </c>
      <c r="B917" t="s">
        <v>255</v>
      </c>
      <c r="D917">
        <f t="shared" si="26"/>
        <v>1.5854607295085006</v>
      </c>
      <c r="E917">
        <f t="shared" si="27"/>
        <v>2.8752812502039102</v>
      </c>
      <c r="F917">
        <v>38.5</v>
      </c>
      <c r="G917">
        <v>750.38</v>
      </c>
      <c r="H917" s="41">
        <v>-0.18540809999999999</v>
      </c>
      <c r="I917">
        <v>-0.93395550000000005</v>
      </c>
    </row>
    <row r="918" spans="1:9" hidden="1" x14ac:dyDescent="0.2">
      <c r="A918">
        <v>2011</v>
      </c>
      <c r="B918" t="s">
        <v>255</v>
      </c>
      <c r="D918">
        <f t="shared" si="26"/>
        <v>1.5877109650189114</v>
      </c>
      <c r="E918">
        <f t="shared" si="27"/>
        <v>2.8966088798915881</v>
      </c>
      <c r="F918">
        <v>38.700000000000003</v>
      </c>
      <c r="G918">
        <v>788.15</v>
      </c>
      <c r="H918" s="41">
        <v>-0.18540809999999999</v>
      </c>
      <c r="I918">
        <v>-0.93395550000000005</v>
      </c>
    </row>
    <row r="919" spans="1:9" hidden="1" x14ac:dyDescent="0.2">
      <c r="A919">
        <v>2012</v>
      </c>
      <c r="B919" t="s">
        <v>255</v>
      </c>
      <c r="D919">
        <f t="shared" si="26"/>
        <v>1.5877109650189114</v>
      </c>
      <c r="E919">
        <f t="shared" si="27"/>
        <v>2.9067928033375265</v>
      </c>
      <c r="F919">
        <v>38.700000000000003</v>
      </c>
      <c r="G919">
        <v>806.85</v>
      </c>
      <c r="H919" s="41">
        <v>-0.18540809999999999</v>
      </c>
      <c r="I919">
        <v>-0.93395550000000005</v>
      </c>
    </row>
    <row r="920" spans="1:9" hidden="1" x14ac:dyDescent="0.2">
      <c r="A920">
        <v>2013</v>
      </c>
      <c r="B920" t="s">
        <v>255</v>
      </c>
      <c r="D920">
        <f t="shared" si="26"/>
        <v>1.5820633629117087</v>
      </c>
      <c r="E920">
        <f t="shared" si="27"/>
        <v>2.9168696194310124</v>
      </c>
      <c r="F920">
        <v>38.200000000000003</v>
      </c>
      <c r="G920">
        <v>825.79</v>
      </c>
      <c r="H920" s="41">
        <v>-0.18540809999999999</v>
      </c>
      <c r="I920">
        <v>-0.93395550000000005</v>
      </c>
    </row>
    <row r="921" spans="1:9" hidden="1" x14ac:dyDescent="0.2">
      <c r="A921">
        <v>2014</v>
      </c>
      <c r="B921" t="s">
        <v>255</v>
      </c>
      <c r="D921">
        <f t="shared" si="26"/>
        <v>1.5865873046717549</v>
      </c>
      <c r="E921">
        <f t="shared" si="27"/>
        <v>2.9219984313082712</v>
      </c>
      <c r="F921">
        <v>38.6</v>
      </c>
      <c r="G921">
        <v>835.6</v>
      </c>
      <c r="H921" s="41">
        <v>-0.18540809999999999</v>
      </c>
      <c r="I921">
        <v>-0.93395550000000005</v>
      </c>
    </row>
    <row r="922" spans="1:9" hidden="1" x14ac:dyDescent="0.2">
      <c r="A922">
        <v>2015</v>
      </c>
      <c r="B922" t="s">
        <v>255</v>
      </c>
      <c r="D922">
        <f t="shared" si="26"/>
        <v>1.5877109650189114</v>
      </c>
      <c r="E922">
        <f t="shared" si="27"/>
        <v>2.932077848641407</v>
      </c>
      <c r="F922">
        <v>38.700000000000003</v>
      </c>
      <c r="G922">
        <v>855.22</v>
      </c>
      <c r="H922" s="41">
        <v>-0.18540809999999999</v>
      </c>
      <c r="I922">
        <v>-0.93395550000000005</v>
      </c>
    </row>
    <row r="923" spans="1:9" hidden="1" x14ac:dyDescent="0.2">
      <c r="A923">
        <v>2016</v>
      </c>
      <c r="B923" t="s">
        <v>255</v>
      </c>
      <c r="D923">
        <f t="shared" si="26"/>
        <v>1.5763413502057928</v>
      </c>
      <c r="E923">
        <f t="shared" si="27"/>
        <v>2.9244085211415149</v>
      </c>
      <c r="F923">
        <v>37.700000000000003</v>
      </c>
      <c r="G923">
        <v>840.25</v>
      </c>
      <c r="H923" s="41">
        <v>-0.18540809999999999</v>
      </c>
      <c r="I923">
        <v>-0.93395550000000005</v>
      </c>
    </row>
    <row r="924" spans="1:9" hidden="1" x14ac:dyDescent="0.2">
      <c r="A924">
        <v>2017</v>
      </c>
      <c r="B924" t="s">
        <v>255</v>
      </c>
      <c r="D924">
        <f t="shared" si="26"/>
        <v>1.5751878449276611</v>
      </c>
      <c r="E924">
        <f t="shared" si="27"/>
        <v>2.9358446953822663</v>
      </c>
      <c r="F924">
        <v>37.6</v>
      </c>
      <c r="G924">
        <v>862.67</v>
      </c>
      <c r="H924" s="41">
        <v>-0.18540809999999999</v>
      </c>
      <c r="I924">
        <v>-0.93395550000000005</v>
      </c>
    </row>
    <row r="925" spans="1:9" x14ac:dyDescent="0.2">
      <c r="A925">
        <v>2018</v>
      </c>
      <c r="B925" t="s">
        <v>255</v>
      </c>
      <c r="C925">
        <f>F925/951.4</f>
        <v>4.0782005465629594E-2</v>
      </c>
      <c r="D925">
        <f t="shared" si="26"/>
        <v>1.5888317255942073</v>
      </c>
      <c r="E925">
        <f t="shared" si="27"/>
        <v>2.9532328083129835</v>
      </c>
      <c r="F925">
        <v>38.799999999999997</v>
      </c>
      <c r="G925">
        <v>897.91</v>
      </c>
      <c r="H925" s="41">
        <v>-0.18540809999999999</v>
      </c>
      <c r="I925">
        <v>-0.93395550000000005</v>
      </c>
    </row>
    <row r="926" spans="1:9" hidden="1" x14ac:dyDescent="0.2">
      <c r="A926">
        <v>1997</v>
      </c>
      <c r="B926" t="s">
        <v>256</v>
      </c>
      <c r="F926">
        <v>40.6</v>
      </c>
      <c r="G926">
        <v>551.53</v>
      </c>
    </row>
    <row r="927" spans="1:9" hidden="1" x14ac:dyDescent="0.2">
      <c r="A927">
        <v>1998</v>
      </c>
      <c r="B927" t="s">
        <v>256</v>
      </c>
      <c r="F927">
        <v>39.700000000000003</v>
      </c>
      <c r="G927">
        <v>546.57000000000005</v>
      </c>
    </row>
    <row r="928" spans="1:9" hidden="1" x14ac:dyDescent="0.2">
      <c r="A928">
        <v>1999</v>
      </c>
      <c r="B928" t="s">
        <v>256</v>
      </c>
      <c r="F928">
        <v>40.200000000000003</v>
      </c>
      <c r="G928">
        <v>556.15</v>
      </c>
    </row>
    <row r="929" spans="1:7" hidden="1" x14ac:dyDescent="0.2">
      <c r="A929">
        <v>2000</v>
      </c>
      <c r="B929" t="s">
        <v>256</v>
      </c>
      <c r="F929">
        <v>41.1</v>
      </c>
      <c r="G929">
        <v>578.82000000000005</v>
      </c>
    </row>
    <row r="930" spans="1:7" hidden="1" x14ac:dyDescent="0.2">
      <c r="A930">
        <v>2001</v>
      </c>
      <c r="B930" t="s">
        <v>256</v>
      </c>
      <c r="F930">
        <v>41.7</v>
      </c>
      <c r="G930">
        <v>613.75</v>
      </c>
    </row>
    <row r="931" spans="1:7" hidden="1" x14ac:dyDescent="0.2">
      <c r="A931">
        <v>2002</v>
      </c>
      <c r="B931" t="s">
        <v>256</v>
      </c>
      <c r="F931">
        <v>40.4</v>
      </c>
      <c r="G931">
        <v>618.39</v>
      </c>
    </row>
    <row r="932" spans="1:7" hidden="1" x14ac:dyDescent="0.2">
      <c r="A932">
        <v>2003</v>
      </c>
      <c r="B932" t="s">
        <v>256</v>
      </c>
      <c r="F932">
        <v>41.1</v>
      </c>
      <c r="G932">
        <v>639.05999999999995</v>
      </c>
    </row>
    <row r="933" spans="1:7" hidden="1" x14ac:dyDescent="0.2">
      <c r="A933">
        <v>2004</v>
      </c>
      <c r="B933" t="s">
        <v>256</v>
      </c>
      <c r="F933">
        <v>41.4</v>
      </c>
      <c r="G933">
        <v>659.57</v>
      </c>
    </row>
    <row r="934" spans="1:7" hidden="1" x14ac:dyDescent="0.2">
      <c r="A934">
        <v>2005</v>
      </c>
      <c r="B934" t="s">
        <v>256</v>
      </c>
      <c r="F934">
        <v>42.3</v>
      </c>
      <c r="G934">
        <v>680.15</v>
      </c>
    </row>
    <row r="935" spans="1:7" hidden="1" x14ac:dyDescent="0.2">
      <c r="A935">
        <v>2006</v>
      </c>
      <c r="B935" t="s">
        <v>256</v>
      </c>
      <c r="F935">
        <v>42.5</v>
      </c>
      <c r="G935">
        <v>707.47</v>
      </c>
    </row>
    <row r="936" spans="1:7" hidden="1" x14ac:dyDescent="0.2">
      <c r="A936">
        <v>2007</v>
      </c>
      <c r="B936" t="s">
        <v>256</v>
      </c>
      <c r="F936">
        <v>41.9</v>
      </c>
      <c r="G936">
        <v>765.69</v>
      </c>
    </row>
    <row r="937" spans="1:7" hidden="1" x14ac:dyDescent="0.2">
      <c r="A937">
        <v>2008</v>
      </c>
      <c r="B937" t="s">
        <v>256</v>
      </c>
      <c r="F937">
        <v>41.9</v>
      </c>
      <c r="G937">
        <v>796.43</v>
      </c>
    </row>
    <row r="938" spans="1:7" hidden="1" x14ac:dyDescent="0.2">
      <c r="A938">
        <v>2009</v>
      </c>
      <c r="B938" t="s">
        <v>256</v>
      </c>
      <c r="F938">
        <v>40.5</v>
      </c>
      <c r="G938">
        <v>794.31</v>
      </c>
    </row>
    <row r="939" spans="1:7" hidden="1" x14ac:dyDescent="0.2">
      <c r="A939">
        <v>2010</v>
      </c>
      <c r="B939" t="s">
        <v>256</v>
      </c>
      <c r="F939">
        <v>41.6</v>
      </c>
      <c r="G939">
        <v>841.27</v>
      </c>
    </row>
    <row r="940" spans="1:7" hidden="1" x14ac:dyDescent="0.2">
      <c r="A940">
        <v>2011</v>
      </c>
      <c r="B940" t="s">
        <v>256</v>
      </c>
      <c r="F940">
        <v>41.5</v>
      </c>
      <c r="G940">
        <v>879.2</v>
      </c>
    </row>
    <row r="941" spans="1:7" hidden="1" x14ac:dyDescent="0.2">
      <c r="A941">
        <v>2012</v>
      </c>
      <c r="B941" t="s">
        <v>256</v>
      </c>
      <c r="F941">
        <v>42.1</v>
      </c>
      <c r="G941">
        <v>923.45</v>
      </c>
    </row>
    <row r="942" spans="1:7" hidden="1" x14ac:dyDescent="0.2">
      <c r="A942">
        <v>2013</v>
      </c>
      <c r="B942" t="s">
        <v>256</v>
      </c>
      <c r="F942">
        <v>41.9</v>
      </c>
      <c r="G942">
        <v>933.52</v>
      </c>
    </row>
    <row r="943" spans="1:7" hidden="1" x14ac:dyDescent="0.2">
      <c r="A943">
        <v>2014</v>
      </c>
      <c r="B943" t="s">
        <v>256</v>
      </c>
      <c r="F943">
        <v>41.6</v>
      </c>
      <c r="G943">
        <v>978.65</v>
      </c>
    </row>
    <row r="944" spans="1:7" hidden="1" x14ac:dyDescent="0.2">
      <c r="A944">
        <v>2015</v>
      </c>
      <c r="B944" t="s">
        <v>256</v>
      </c>
      <c r="F944">
        <v>41.6</v>
      </c>
      <c r="G944">
        <v>982.14</v>
      </c>
    </row>
    <row r="945" spans="1:7" hidden="1" x14ac:dyDescent="0.2">
      <c r="A945">
        <v>2016</v>
      </c>
      <c r="B945" t="s">
        <v>256</v>
      </c>
      <c r="F945">
        <v>40.5</v>
      </c>
      <c r="G945">
        <v>953.47</v>
      </c>
    </row>
    <row r="946" spans="1:7" hidden="1" x14ac:dyDescent="0.2">
      <c r="A946">
        <v>2017</v>
      </c>
      <c r="B946" t="s">
        <v>256</v>
      </c>
      <c r="F946">
        <v>41.4</v>
      </c>
      <c r="G946">
        <v>1015.64</v>
      </c>
    </row>
    <row r="947" spans="1:7" hidden="1" x14ac:dyDescent="0.2">
      <c r="A947">
        <v>2018</v>
      </c>
      <c r="B947" t="s">
        <v>256</v>
      </c>
      <c r="F947">
        <v>41.5</v>
      </c>
      <c r="G947">
        <v>1079.78</v>
      </c>
    </row>
    <row r="948" spans="1:7" hidden="1" x14ac:dyDescent="0.2">
      <c r="A948">
        <v>1997</v>
      </c>
      <c r="B948" t="s">
        <v>257</v>
      </c>
      <c r="F948">
        <v>44</v>
      </c>
      <c r="G948">
        <v>788.09</v>
      </c>
    </row>
    <row r="949" spans="1:7" hidden="1" x14ac:dyDescent="0.2">
      <c r="A949">
        <v>1998</v>
      </c>
      <c r="B949" t="s">
        <v>257</v>
      </c>
      <c r="F949">
        <v>41.6</v>
      </c>
      <c r="G949">
        <v>782.24</v>
      </c>
    </row>
    <row r="950" spans="1:7" hidden="1" x14ac:dyDescent="0.2">
      <c r="A950">
        <v>1999</v>
      </c>
      <c r="B950" t="s">
        <v>257</v>
      </c>
      <c r="F950">
        <v>44.2</v>
      </c>
      <c r="G950">
        <v>858.65</v>
      </c>
    </row>
    <row r="951" spans="1:7" hidden="1" x14ac:dyDescent="0.2">
      <c r="A951">
        <v>2000</v>
      </c>
      <c r="B951" t="s">
        <v>257</v>
      </c>
      <c r="F951">
        <v>45.3</v>
      </c>
      <c r="G951">
        <v>881.98</v>
      </c>
    </row>
    <row r="952" spans="1:7" hidden="1" x14ac:dyDescent="0.2">
      <c r="A952">
        <v>2001</v>
      </c>
      <c r="B952" t="s">
        <v>257</v>
      </c>
      <c r="F952">
        <v>45.7</v>
      </c>
      <c r="G952">
        <v>923.46</v>
      </c>
    </row>
    <row r="953" spans="1:7" hidden="1" x14ac:dyDescent="0.2">
      <c r="A953">
        <v>2002</v>
      </c>
      <c r="B953" t="s">
        <v>257</v>
      </c>
      <c r="F953">
        <v>43.9</v>
      </c>
      <c r="G953">
        <v>944.23</v>
      </c>
    </row>
    <row r="954" spans="1:7" hidden="1" x14ac:dyDescent="0.2">
      <c r="A954">
        <v>2003</v>
      </c>
      <c r="B954" t="s">
        <v>257</v>
      </c>
      <c r="F954">
        <v>45.2</v>
      </c>
      <c r="G954">
        <v>938.41</v>
      </c>
    </row>
    <row r="955" spans="1:7" hidden="1" x14ac:dyDescent="0.2">
      <c r="A955">
        <v>2004</v>
      </c>
      <c r="B955" t="s">
        <v>257</v>
      </c>
      <c r="F955">
        <v>45.3</v>
      </c>
      <c r="G955">
        <v>977.51</v>
      </c>
    </row>
    <row r="956" spans="1:7" hidden="1" x14ac:dyDescent="0.2">
      <c r="A956">
        <v>2005</v>
      </c>
      <c r="B956" t="s">
        <v>257</v>
      </c>
      <c r="F956">
        <v>46.5</v>
      </c>
      <c r="G956">
        <v>1016.06</v>
      </c>
    </row>
    <row r="957" spans="1:7" hidden="1" x14ac:dyDescent="0.2">
      <c r="A957">
        <v>2006</v>
      </c>
      <c r="B957" t="s">
        <v>257</v>
      </c>
      <c r="F957">
        <v>47.1</v>
      </c>
      <c r="G957">
        <v>1071.5</v>
      </c>
    </row>
    <row r="958" spans="1:7" hidden="1" x14ac:dyDescent="0.2">
      <c r="A958">
        <v>2007</v>
      </c>
      <c r="B958" t="s">
        <v>257</v>
      </c>
      <c r="F958">
        <v>47.2</v>
      </c>
      <c r="G958">
        <v>1181.46</v>
      </c>
    </row>
    <row r="959" spans="1:7" hidden="1" x14ac:dyDescent="0.2">
      <c r="A959">
        <v>2008</v>
      </c>
      <c r="B959" t="s">
        <v>257</v>
      </c>
      <c r="F959">
        <v>45.6</v>
      </c>
      <c r="G959">
        <v>1168.9100000000001</v>
      </c>
    </row>
    <row r="960" spans="1:7" hidden="1" x14ac:dyDescent="0.2">
      <c r="A960">
        <v>2009</v>
      </c>
      <c r="B960" t="s">
        <v>257</v>
      </c>
      <c r="F960">
        <v>43.6</v>
      </c>
      <c r="G960">
        <v>1200.03</v>
      </c>
    </row>
    <row r="961" spans="1:8" hidden="1" x14ac:dyDescent="0.2">
      <c r="A961">
        <v>2010</v>
      </c>
      <c r="B961" t="s">
        <v>257</v>
      </c>
      <c r="F961">
        <v>45.5</v>
      </c>
      <c r="G961">
        <v>1268.6500000000001</v>
      </c>
    </row>
    <row r="962" spans="1:8" hidden="1" x14ac:dyDescent="0.2">
      <c r="A962">
        <v>2011</v>
      </c>
      <c r="B962" t="s">
        <v>257</v>
      </c>
      <c r="F962">
        <v>45.7</v>
      </c>
      <c r="G962">
        <v>1352.57</v>
      </c>
    </row>
    <row r="963" spans="1:8" hidden="1" x14ac:dyDescent="0.2">
      <c r="A963">
        <v>2012</v>
      </c>
      <c r="B963" t="s">
        <v>257</v>
      </c>
      <c r="F963">
        <v>46.4</v>
      </c>
      <c r="G963">
        <v>1416.94</v>
      </c>
    </row>
    <row r="964" spans="1:8" hidden="1" x14ac:dyDescent="0.2">
      <c r="A964">
        <v>2013</v>
      </c>
      <c r="B964" t="s">
        <v>257</v>
      </c>
      <c r="F964">
        <v>46.6</v>
      </c>
      <c r="G964">
        <v>1416.07</v>
      </c>
    </row>
    <row r="965" spans="1:8" hidden="1" x14ac:dyDescent="0.2">
      <c r="A965">
        <v>2014</v>
      </c>
      <c r="B965" t="s">
        <v>257</v>
      </c>
      <c r="F965">
        <v>45.8</v>
      </c>
      <c r="G965">
        <v>1473.28</v>
      </c>
      <c r="H965" s="17"/>
    </row>
    <row r="966" spans="1:8" hidden="1" x14ac:dyDescent="0.2">
      <c r="A966">
        <v>2015</v>
      </c>
      <c r="B966" t="s">
        <v>257</v>
      </c>
      <c r="F966">
        <v>46</v>
      </c>
      <c r="G966">
        <v>1454.14</v>
      </c>
      <c r="H966" s="17"/>
    </row>
    <row r="967" spans="1:8" hidden="1" x14ac:dyDescent="0.2">
      <c r="A967">
        <v>2016</v>
      </c>
      <c r="B967" t="s">
        <v>257</v>
      </c>
      <c r="F967">
        <v>46.8</v>
      </c>
      <c r="G967">
        <v>1400.3</v>
      </c>
      <c r="H967" s="17"/>
    </row>
    <row r="968" spans="1:8" hidden="1" x14ac:dyDescent="0.2">
      <c r="A968">
        <v>2017</v>
      </c>
      <c r="B968" t="s">
        <v>257</v>
      </c>
      <c r="F968">
        <v>48.4</v>
      </c>
      <c r="G968">
        <v>1538.29</v>
      </c>
      <c r="H968" s="17"/>
    </row>
    <row r="969" spans="1:8" hidden="1" x14ac:dyDescent="0.2">
      <c r="A969">
        <v>2018</v>
      </c>
      <c r="B969" t="s">
        <v>257</v>
      </c>
      <c r="F969">
        <v>47.2</v>
      </c>
      <c r="G969">
        <v>1572.99</v>
      </c>
      <c r="H969" s="17"/>
    </row>
    <row r="970" spans="1:8" hidden="1" x14ac:dyDescent="0.2">
      <c r="A970">
        <v>1997</v>
      </c>
      <c r="B970" t="s">
        <v>258</v>
      </c>
      <c r="F970">
        <v>39.200000000000003</v>
      </c>
      <c r="G970">
        <v>483.15</v>
      </c>
      <c r="H970" s="17"/>
    </row>
    <row r="971" spans="1:8" hidden="1" x14ac:dyDescent="0.2">
      <c r="A971">
        <v>1998</v>
      </c>
      <c r="B971" t="s">
        <v>258</v>
      </c>
      <c r="F971">
        <v>38.9</v>
      </c>
      <c r="G971">
        <v>479.15</v>
      </c>
      <c r="H971" s="17"/>
    </row>
    <row r="972" spans="1:8" hidden="1" x14ac:dyDescent="0.2">
      <c r="A972">
        <v>1999</v>
      </c>
      <c r="B972" t="s">
        <v>258</v>
      </c>
      <c r="F972">
        <v>38.4</v>
      </c>
      <c r="G972">
        <v>469.59</v>
      </c>
      <c r="H972" s="17"/>
    </row>
    <row r="973" spans="1:8" hidden="1" x14ac:dyDescent="0.2">
      <c r="A973">
        <v>2000</v>
      </c>
      <c r="B973" t="s">
        <v>258</v>
      </c>
      <c r="F973">
        <v>39.799999999999997</v>
      </c>
      <c r="G973">
        <v>488.16</v>
      </c>
      <c r="H973" s="17"/>
    </row>
    <row r="974" spans="1:8" hidden="1" x14ac:dyDescent="0.2">
      <c r="A974">
        <v>2001</v>
      </c>
      <c r="B974" t="s">
        <v>258</v>
      </c>
      <c r="F974">
        <v>40.1</v>
      </c>
      <c r="G974">
        <v>500.2</v>
      </c>
      <c r="H974" s="17"/>
    </row>
    <row r="975" spans="1:8" hidden="1" x14ac:dyDescent="0.2">
      <c r="A975">
        <v>2002</v>
      </c>
      <c r="B975" t="s">
        <v>258</v>
      </c>
      <c r="F975">
        <v>39.200000000000003</v>
      </c>
      <c r="G975">
        <v>497.91</v>
      </c>
      <c r="H975" s="17"/>
    </row>
    <row r="976" spans="1:8" hidden="1" x14ac:dyDescent="0.2">
      <c r="A976">
        <v>2003</v>
      </c>
      <c r="B976" t="s">
        <v>258</v>
      </c>
      <c r="F976">
        <v>39.299999999999997</v>
      </c>
      <c r="G976">
        <v>522.16</v>
      </c>
      <c r="H976" s="17"/>
    </row>
    <row r="977" spans="1:8" hidden="1" x14ac:dyDescent="0.2">
      <c r="A977">
        <v>2004</v>
      </c>
      <c r="B977" t="s">
        <v>258</v>
      </c>
      <c r="F977">
        <v>39.6</v>
      </c>
      <c r="G977">
        <v>540.47</v>
      </c>
      <c r="H977" s="17"/>
    </row>
    <row r="978" spans="1:8" hidden="1" x14ac:dyDescent="0.2">
      <c r="A978">
        <v>2005</v>
      </c>
      <c r="B978" t="s">
        <v>258</v>
      </c>
      <c r="F978">
        <v>40.200000000000003</v>
      </c>
      <c r="G978">
        <v>546.65</v>
      </c>
      <c r="H978" s="17"/>
    </row>
    <row r="979" spans="1:8" hidden="1" x14ac:dyDescent="0.2">
      <c r="A979">
        <v>2006</v>
      </c>
      <c r="B979" t="s">
        <v>258</v>
      </c>
      <c r="F979">
        <v>39.9</v>
      </c>
      <c r="G979">
        <v>562.19000000000005</v>
      </c>
      <c r="H979" s="17"/>
    </row>
    <row r="980" spans="1:8" hidden="1" x14ac:dyDescent="0.2">
      <c r="A980">
        <v>2007</v>
      </c>
      <c r="B980" t="s">
        <v>258</v>
      </c>
      <c r="F980">
        <v>39.5</v>
      </c>
      <c r="G980">
        <v>591.62</v>
      </c>
      <c r="H980" s="17"/>
    </row>
    <row r="981" spans="1:8" hidden="1" x14ac:dyDescent="0.2">
      <c r="A981">
        <v>2008</v>
      </c>
      <c r="B981" t="s">
        <v>258</v>
      </c>
      <c r="F981">
        <v>40.4</v>
      </c>
      <c r="G981">
        <v>624.08000000000004</v>
      </c>
      <c r="H981" s="17"/>
    </row>
    <row r="982" spans="1:8" hidden="1" x14ac:dyDescent="0.2">
      <c r="A982">
        <v>2009</v>
      </c>
      <c r="B982" t="s">
        <v>258</v>
      </c>
      <c r="F982">
        <v>39.299999999999997</v>
      </c>
      <c r="G982">
        <v>630.22</v>
      </c>
      <c r="H982" s="17"/>
    </row>
    <row r="983" spans="1:8" hidden="1" x14ac:dyDescent="0.2">
      <c r="A983">
        <v>2010</v>
      </c>
      <c r="B983" t="s">
        <v>258</v>
      </c>
      <c r="F983">
        <v>39.9</v>
      </c>
      <c r="G983">
        <v>647.04</v>
      </c>
      <c r="H983" s="17"/>
    </row>
    <row r="984" spans="1:8" hidden="1" x14ac:dyDescent="0.2">
      <c r="A984">
        <v>2011</v>
      </c>
      <c r="B984" t="s">
        <v>258</v>
      </c>
      <c r="F984">
        <v>39.799999999999997</v>
      </c>
      <c r="G984">
        <v>670.66</v>
      </c>
      <c r="H984" s="17"/>
    </row>
    <row r="985" spans="1:8" hidden="1" x14ac:dyDescent="0.2">
      <c r="A985">
        <v>2012</v>
      </c>
      <c r="B985" t="s">
        <v>258</v>
      </c>
      <c r="F985">
        <v>41.2</v>
      </c>
      <c r="G985">
        <v>736.79</v>
      </c>
      <c r="H985" s="17"/>
    </row>
    <row r="986" spans="1:8" hidden="1" x14ac:dyDescent="0.2">
      <c r="A986">
        <v>2013</v>
      </c>
      <c r="B986" t="s">
        <v>258</v>
      </c>
      <c r="F986">
        <v>40.1</v>
      </c>
      <c r="G986">
        <v>710.41</v>
      </c>
      <c r="H986" s="17"/>
    </row>
    <row r="987" spans="1:8" hidden="1" x14ac:dyDescent="0.2">
      <c r="A987">
        <v>2014</v>
      </c>
      <c r="B987" t="s">
        <v>258</v>
      </c>
      <c r="F987">
        <v>40.5</v>
      </c>
      <c r="G987">
        <v>771.19</v>
      </c>
      <c r="H987" s="17"/>
    </row>
    <row r="988" spans="1:8" hidden="1" x14ac:dyDescent="0.2">
      <c r="A988">
        <v>2015</v>
      </c>
      <c r="B988" t="s">
        <v>258</v>
      </c>
      <c r="F988">
        <v>39.9</v>
      </c>
      <c r="G988">
        <v>774.05</v>
      </c>
      <c r="H988" s="17"/>
    </row>
    <row r="989" spans="1:8" hidden="1" x14ac:dyDescent="0.2">
      <c r="A989">
        <v>2016</v>
      </c>
      <c r="B989" t="s">
        <v>258</v>
      </c>
      <c r="F989">
        <v>39.4</v>
      </c>
      <c r="G989">
        <v>738.79</v>
      </c>
      <c r="H989" s="17"/>
    </row>
    <row r="990" spans="1:8" hidden="1" x14ac:dyDescent="0.2">
      <c r="A990">
        <v>2017</v>
      </c>
      <c r="B990" t="s">
        <v>258</v>
      </c>
      <c r="F990">
        <v>39.4</v>
      </c>
      <c r="G990">
        <v>771.92</v>
      </c>
      <c r="H990" s="17"/>
    </row>
    <row r="991" spans="1:8" hidden="1" x14ac:dyDescent="0.2">
      <c r="A991">
        <v>2018</v>
      </c>
      <c r="B991" t="s">
        <v>258</v>
      </c>
      <c r="F991">
        <v>39.799999999999997</v>
      </c>
      <c r="G991">
        <v>832.82</v>
      </c>
      <c r="H991" s="17"/>
    </row>
    <row r="992" spans="1:8" hidden="1" x14ac:dyDescent="0.2">
      <c r="A992">
        <v>1997</v>
      </c>
      <c r="B992" t="s">
        <v>259</v>
      </c>
      <c r="F992">
        <v>39</v>
      </c>
      <c r="G992">
        <v>480.23</v>
      </c>
      <c r="H992" s="17"/>
    </row>
    <row r="993" spans="1:8" hidden="1" x14ac:dyDescent="0.2">
      <c r="A993">
        <v>1998</v>
      </c>
      <c r="B993" t="s">
        <v>259</v>
      </c>
      <c r="F993">
        <v>38.799999999999997</v>
      </c>
      <c r="G993">
        <v>474.42</v>
      </c>
      <c r="H993" s="17"/>
    </row>
    <row r="994" spans="1:8" hidden="1" x14ac:dyDescent="0.2">
      <c r="A994">
        <v>1999</v>
      </c>
      <c r="B994" t="s">
        <v>259</v>
      </c>
      <c r="F994">
        <v>38.200000000000003</v>
      </c>
      <c r="G994">
        <v>463.9</v>
      </c>
      <c r="H994" s="17"/>
    </row>
    <row r="995" spans="1:8" hidden="1" x14ac:dyDescent="0.2">
      <c r="A995">
        <v>2000</v>
      </c>
      <c r="B995" t="s">
        <v>259</v>
      </c>
      <c r="F995">
        <v>37.700000000000003</v>
      </c>
      <c r="G995">
        <v>483.27</v>
      </c>
      <c r="H995" s="17"/>
    </row>
    <row r="996" spans="1:8" hidden="1" x14ac:dyDescent="0.2">
      <c r="A996">
        <v>2001</v>
      </c>
      <c r="B996" t="s">
        <v>259</v>
      </c>
      <c r="F996">
        <v>38.200000000000003</v>
      </c>
      <c r="G996">
        <v>502.77</v>
      </c>
      <c r="H996" s="17"/>
    </row>
    <row r="997" spans="1:8" hidden="1" x14ac:dyDescent="0.2">
      <c r="A997">
        <v>2002</v>
      </c>
      <c r="B997" t="s">
        <v>259</v>
      </c>
      <c r="F997">
        <v>36.799999999999997</v>
      </c>
      <c r="G997">
        <v>473.77</v>
      </c>
      <c r="H997" s="17"/>
    </row>
    <row r="998" spans="1:8" hidden="1" x14ac:dyDescent="0.2">
      <c r="A998">
        <v>2003</v>
      </c>
      <c r="B998" t="s">
        <v>259</v>
      </c>
      <c r="F998">
        <v>37.5</v>
      </c>
      <c r="G998">
        <v>520.23</v>
      </c>
      <c r="H998" s="17"/>
    </row>
    <row r="999" spans="1:8" hidden="1" x14ac:dyDescent="0.2">
      <c r="A999">
        <v>2004</v>
      </c>
      <c r="B999" t="s">
        <v>259</v>
      </c>
      <c r="F999">
        <v>38.4</v>
      </c>
      <c r="G999">
        <v>530.04999999999995</v>
      </c>
      <c r="H999" s="17"/>
    </row>
    <row r="1000" spans="1:8" hidden="1" x14ac:dyDescent="0.2">
      <c r="A1000">
        <v>2005</v>
      </c>
      <c r="B1000" t="s">
        <v>259</v>
      </c>
      <c r="F1000">
        <v>38.700000000000003</v>
      </c>
      <c r="G1000">
        <v>543.55999999999995</v>
      </c>
      <c r="H1000" s="17"/>
    </row>
    <row r="1001" spans="1:8" hidden="1" x14ac:dyDescent="0.2">
      <c r="A1001">
        <v>2006</v>
      </c>
      <c r="B1001" t="s">
        <v>259</v>
      </c>
      <c r="F1001">
        <v>39.4</v>
      </c>
      <c r="G1001">
        <v>573.11</v>
      </c>
      <c r="H1001" s="17"/>
    </row>
    <row r="1002" spans="1:8" hidden="1" x14ac:dyDescent="0.2">
      <c r="A1002">
        <v>2007</v>
      </c>
      <c r="B1002" t="s">
        <v>259</v>
      </c>
      <c r="F1002">
        <v>37.700000000000003</v>
      </c>
      <c r="G1002">
        <v>597.37</v>
      </c>
      <c r="H1002" s="17"/>
    </row>
    <row r="1003" spans="1:8" hidden="1" x14ac:dyDescent="0.2">
      <c r="A1003">
        <v>2008</v>
      </c>
      <c r="B1003" t="s">
        <v>259</v>
      </c>
      <c r="F1003">
        <v>38.1</v>
      </c>
      <c r="G1003">
        <v>634.89</v>
      </c>
      <c r="H1003" s="17"/>
    </row>
    <row r="1004" spans="1:8" hidden="1" x14ac:dyDescent="0.2">
      <c r="A1004">
        <v>2009</v>
      </c>
      <c r="B1004" t="s">
        <v>259</v>
      </c>
      <c r="F1004">
        <v>37.4</v>
      </c>
      <c r="G1004">
        <v>629.69000000000005</v>
      </c>
      <c r="H1004" s="17"/>
    </row>
    <row r="1005" spans="1:8" hidden="1" x14ac:dyDescent="0.2">
      <c r="A1005">
        <v>2010</v>
      </c>
      <c r="B1005" t="s">
        <v>259</v>
      </c>
      <c r="F1005">
        <v>37.6</v>
      </c>
      <c r="G1005">
        <v>648.95000000000005</v>
      </c>
      <c r="H1005" s="17"/>
    </row>
    <row r="1006" spans="1:8" hidden="1" x14ac:dyDescent="0.2">
      <c r="A1006">
        <v>2011</v>
      </c>
      <c r="B1006" t="s">
        <v>259</v>
      </c>
      <c r="F1006">
        <v>37.700000000000003</v>
      </c>
      <c r="G1006">
        <v>683.33</v>
      </c>
      <c r="H1006" s="17"/>
    </row>
    <row r="1007" spans="1:8" hidden="1" x14ac:dyDescent="0.2">
      <c r="A1007">
        <v>2012</v>
      </c>
      <c r="B1007" t="s">
        <v>259</v>
      </c>
      <c r="F1007">
        <v>37.1</v>
      </c>
      <c r="G1007">
        <v>679.76</v>
      </c>
      <c r="H1007" s="17"/>
    </row>
    <row r="1008" spans="1:8" hidden="1" x14ac:dyDescent="0.2">
      <c r="A1008">
        <v>2013</v>
      </c>
      <c r="B1008" t="s">
        <v>259</v>
      </c>
      <c r="F1008">
        <v>36.700000000000003</v>
      </c>
      <c r="G1008">
        <v>692.24</v>
      </c>
      <c r="H1008" s="17"/>
    </row>
    <row r="1009" spans="1:8" hidden="1" x14ac:dyDescent="0.2">
      <c r="A1009">
        <v>2014</v>
      </c>
      <c r="B1009" t="s">
        <v>259</v>
      </c>
      <c r="F1009">
        <v>36.700000000000003</v>
      </c>
      <c r="G1009">
        <v>713.58</v>
      </c>
      <c r="H1009" s="17"/>
    </row>
    <row r="1010" spans="1:8" hidden="1" x14ac:dyDescent="0.2">
      <c r="A1010">
        <v>2015</v>
      </c>
      <c r="B1010" t="s">
        <v>259</v>
      </c>
      <c r="F1010">
        <v>37.1</v>
      </c>
      <c r="G1010">
        <v>715.13</v>
      </c>
      <c r="H1010" s="17"/>
    </row>
    <row r="1011" spans="1:8" hidden="1" x14ac:dyDescent="0.2">
      <c r="A1011">
        <v>2016</v>
      </c>
      <c r="B1011" t="s">
        <v>259</v>
      </c>
      <c r="F1011">
        <v>34</v>
      </c>
      <c r="G1011">
        <v>689.31</v>
      </c>
      <c r="H1011" s="17"/>
    </row>
    <row r="1012" spans="1:8" hidden="1" x14ac:dyDescent="0.2">
      <c r="A1012">
        <v>2017</v>
      </c>
      <c r="B1012" t="s">
        <v>259</v>
      </c>
      <c r="F1012">
        <v>35.200000000000003</v>
      </c>
      <c r="G1012">
        <v>725.94</v>
      </c>
      <c r="H1012" s="17"/>
    </row>
    <row r="1013" spans="1:8" hidden="1" x14ac:dyDescent="0.2">
      <c r="A1013">
        <v>2018</v>
      </c>
      <c r="B1013" t="s">
        <v>259</v>
      </c>
      <c r="F1013">
        <v>35</v>
      </c>
      <c r="G1013">
        <v>757.08</v>
      </c>
      <c r="H1013" s="17"/>
    </row>
    <row r="1014" spans="1:8" hidden="1" x14ac:dyDescent="0.2">
      <c r="A1014">
        <v>1997</v>
      </c>
      <c r="B1014" t="s">
        <v>260</v>
      </c>
      <c r="F1014">
        <v>39.700000000000003</v>
      </c>
      <c r="G1014">
        <v>566.71</v>
      </c>
    </row>
    <row r="1015" spans="1:8" hidden="1" x14ac:dyDescent="0.2">
      <c r="A1015">
        <v>1998</v>
      </c>
      <c r="B1015" t="s">
        <v>260</v>
      </c>
      <c r="F1015">
        <v>39.6</v>
      </c>
      <c r="G1015">
        <v>574.98</v>
      </c>
    </row>
    <row r="1016" spans="1:8" hidden="1" x14ac:dyDescent="0.2">
      <c r="A1016">
        <v>1999</v>
      </c>
      <c r="B1016" t="s">
        <v>260</v>
      </c>
      <c r="F1016">
        <v>39.700000000000003</v>
      </c>
      <c r="G1016">
        <v>571.64</v>
      </c>
    </row>
    <row r="1017" spans="1:8" hidden="1" x14ac:dyDescent="0.2">
      <c r="A1017">
        <v>2000</v>
      </c>
      <c r="B1017" t="s">
        <v>260</v>
      </c>
      <c r="F1017">
        <v>39.9</v>
      </c>
      <c r="G1017">
        <v>592.91</v>
      </c>
    </row>
    <row r="1018" spans="1:8" hidden="1" x14ac:dyDescent="0.2">
      <c r="A1018">
        <v>2001</v>
      </c>
      <c r="B1018" t="s">
        <v>260</v>
      </c>
      <c r="F1018">
        <v>39.299999999999997</v>
      </c>
      <c r="G1018">
        <v>612.80999999999995</v>
      </c>
    </row>
    <row r="1019" spans="1:8" hidden="1" x14ac:dyDescent="0.2">
      <c r="A1019">
        <v>2002</v>
      </c>
      <c r="B1019" t="s">
        <v>260</v>
      </c>
      <c r="F1019">
        <v>39.6</v>
      </c>
      <c r="G1019">
        <v>617.66</v>
      </c>
    </row>
    <row r="1020" spans="1:8" hidden="1" x14ac:dyDescent="0.2">
      <c r="A1020">
        <v>2003</v>
      </c>
      <c r="B1020" t="s">
        <v>260</v>
      </c>
      <c r="F1020">
        <v>38.799999999999997</v>
      </c>
      <c r="G1020">
        <v>643.04</v>
      </c>
    </row>
    <row r="1021" spans="1:8" hidden="1" x14ac:dyDescent="0.2">
      <c r="A1021">
        <v>2004</v>
      </c>
      <c r="B1021" t="s">
        <v>260</v>
      </c>
      <c r="F1021">
        <v>39.299999999999997</v>
      </c>
      <c r="G1021">
        <v>655.12</v>
      </c>
    </row>
    <row r="1022" spans="1:8" hidden="1" x14ac:dyDescent="0.2">
      <c r="A1022">
        <v>2005</v>
      </c>
      <c r="B1022" t="s">
        <v>260</v>
      </c>
      <c r="F1022">
        <v>39.700000000000003</v>
      </c>
      <c r="G1022">
        <v>673.43</v>
      </c>
    </row>
    <row r="1023" spans="1:8" hidden="1" x14ac:dyDescent="0.2">
      <c r="A1023">
        <v>2006</v>
      </c>
      <c r="B1023" t="s">
        <v>260</v>
      </c>
      <c r="F1023">
        <v>39.299999999999997</v>
      </c>
      <c r="G1023">
        <v>691.55</v>
      </c>
    </row>
    <row r="1024" spans="1:8" hidden="1" x14ac:dyDescent="0.2">
      <c r="A1024">
        <v>2007</v>
      </c>
      <c r="B1024" t="s">
        <v>260</v>
      </c>
      <c r="F1024">
        <v>39.6</v>
      </c>
      <c r="G1024">
        <v>710.24</v>
      </c>
    </row>
    <row r="1025" spans="1:9" hidden="1" x14ac:dyDescent="0.2">
      <c r="A1025">
        <v>2008</v>
      </c>
      <c r="B1025" t="s">
        <v>260</v>
      </c>
      <c r="F1025">
        <v>39.1</v>
      </c>
      <c r="G1025">
        <v>737.76</v>
      </c>
    </row>
    <row r="1026" spans="1:9" hidden="1" x14ac:dyDescent="0.2">
      <c r="A1026">
        <v>2009</v>
      </c>
      <c r="B1026" t="s">
        <v>260</v>
      </c>
      <c r="F1026">
        <v>38</v>
      </c>
      <c r="G1026">
        <v>756.37</v>
      </c>
    </row>
    <row r="1027" spans="1:9" hidden="1" x14ac:dyDescent="0.2">
      <c r="A1027">
        <v>2010</v>
      </c>
      <c r="B1027" t="s">
        <v>260</v>
      </c>
      <c r="F1027">
        <v>39</v>
      </c>
      <c r="G1027">
        <v>772.89</v>
      </c>
    </row>
    <row r="1028" spans="1:9" hidden="1" x14ac:dyDescent="0.2">
      <c r="A1028">
        <v>2011</v>
      </c>
      <c r="B1028" t="s">
        <v>260</v>
      </c>
      <c r="F1028">
        <v>39.1</v>
      </c>
      <c r="G1028">
        <v>781.54</v>
      </c>
    </row>
    <row r="1029" spans="1:9" hidden="1" x14ac:dyDescent="0.2">
      <c r="A1029">
        <v>2012</v>
      </c>
      <c r="B1029" t="s">
        <v>260</v>
      </c>
      <c r="F1029">
        <v>39.5</v>
      </c>
      <c r="G1029">
        <v>789.62</v>
      </c>
    </row>
    <row r="1030" spans="1:9" hidden="1" x14ac:dyDescent="0.2">
      <c r="A1030">
        <v>2013</v>
      </c>
      <c r="B1030" t="s">
        <v>260</v>
      </c>
      <c r="F1030">
        <v>39.4</v>
      </c>
      <c r="G1030">
        <v>814.42</v>
      </c>
    </row>
    <row r="1031" spans="1:9" hidden="1" x14ac:dyDescent="0.2">
      <c r="A1031">
        <v>2014</v>
      </c>
      <c r="B1031" t="s">
        <v>260</v>
      </c>
      <c r="F1031">
        <v>39</v>
      </c>
      <c r="G1031">
        <v>840.03</v>
      </c>
    </row>
    <row r="1032" spans="1:9" hidden="1" x14ac:dyDescent="0.2">
      <c r="A1032">
        <v>2015</v>
      </c>
      <c r="B1032" t="s">
        <v>260</v>
      </c>
      <c r="F1032">
        <v>39.6</v>
      </c>
      <c r="G1032">
        <v>847.64</v>
      </c>
    </row>
    <row r="1033" spans="1:9" hidden="1" x14ac:dyDescent="0.2">
      <c r="A1033">
        <v>2016</v>
      </c>
      <c r="B1033" t="s">
        <v>260</v>
      </c>
      <c r="F1033">
        <v>39.5</v>
      </c>
      <c r="G1033">
        <v>862.83</v>
      </c>
    </row>
    <row r="1034" spans="1:9" hidden="1" x14ac:dyDescent="0.2">
      <c r="A1034">
        <v>2017</v>
      </c>
      <c r="B1034" t="s">
        <v>260</v>
      </c>
      <c r="F1034">
        <v>39.1</v>
      </c>
      <c r="G1034">
        <v>877.1</v>
      </c>
    </row>
    <row r="1035" spans="1:9" hidden="1" x14ac:dyDescent="0.2">
      <c r="A1035">
        <v>2018</v>
      </c>
      <c r="B1035" t="s">
        <v>260</v>
      </c>
      <c r="F1035">
        <v>39.799999999999997</v>
      </c>
      <c r="G1035">
        <v>907.63</v>
      </c>
    </row>
    <row r="1036" spans="1:9" hidden="1" x14ac:dyDescent="0.2">
      <c r="A1036">
        <v>1997</v>
      </c>
      <c r="B1036" t="s">
        <v>261</v>
      </c>
      <c r="D1036">
        <f t="shared" ref="D1036:D1099" si="28">LOG(F1036)</f>
        <v>1.6253124509616739</v>
      </c>
      <c r="E1036">
        <f t="shared" ref="E1036:E1099" si="29">LOG(G1036)</f>
        <v>2.8978359422076938</v>
      </c>
      <c r="F1036">
        <v>42.2</v>
      </c>
      <c r="G1036">
        <v>790.38</v>
      </c>
      <c r="H1036" s="36">
        <v>0.44866539999999999</v>
      </c>
      <c r="I1036">
        <v>0.46704760000000001</v>
      </c>
    </row>
    <row r="1037" spans="1:9" hidden="1" x14ac:dyDescent="0.2">
      <c r="A1037">
        <v>1998</v>
      </c>
      <c r="B1037" t="s">
        <v>261</v>
      </c>
      <c r="D1037">
        <f t="shared" si="28"/>
        <v>1.6232492903979006</v>
      </c>
      <c r="E1037">
        <f t="shared" si="29"/>
        <v>2.9036108279281292</v>
      </c>
      <c r="F1037">
        <v>42</v>
      </c>
      <c r="G1037">
        <v>800.96</v>
      </c>
      <c r="H1037" s="36">
        <v>0.44866539999999999</v>
      </c>
      <c r="I1037">
        <v>0.46704760000000001</v>
      </c>
    </row>
    <row r="1038" spans="1:9" hidden="1" x14ac:dyDescent="0.2">
      <c r="A1038">
        <v>1999</v>
      </c>
      <c r="B1038" t="s">
        <v>261</v>
      </c>
      <c r="D1038">
        <f t="shared" si="28"/>
        <v>1.6294095991027189</v>
      </c>
      <c r="E1038">
        <f t="shared" si="29"/>
        <v>2.9093099306331691</v>
      </c>
      <c r="F1038">
        <v>42.6</v>
      </c>
      <c r="G1038">
        <v>811.54</v>
      </c>
      <c r="H1038" s="36">
        <v>0.44866539999999999</v>
      </c>
      <c r="I1038">
        <v>0.46704760000000001</v>
      </c>
    </row>
    <row r="1039" spans="1:9" hidden="1" x14ac:dyDescent="0.2">
      <c r="A1039">
        <v>2000</v>
      </c>
      <c r="B1039" t="s">
        <v>261</v>
      </c>
      <c r="D1039">
        <f t="shared" si="28"/>
        <v>1.6273658565927327</v>
      </c>
      <c r="E1039">
        <f t="shared" si="29"/>
        <v>2.9082544062696161</v>
      </c>
      <c r="F1039">
        <v>42.4</v>
      </c>
      <c r="G1039">
        <v>809.57</v>
      </c>
      <c r="H1039" s="36">
        <v>0.44866539999999999</v>
      </c>
      <c r="I1039">
        <v>0.46704760000000001</v>
      </c>
    </row>
    <row r="1040" spans="1:9" hidden="1" x14ac:dyDescent="0.2">
      <c r="A1040">
        <v>2001</v>
      </c>
      <c r="B1040" t="s">
        <v>261</v>
      </c>
      <c r="D1040">
        <f t="shared" si="28"/>
        <v>1.6273658565927327</v>
      </c>
      <c r="E1040">
        <f t="shared" si="29"/>
        <v>2.9280474575424043</v>
      </c>
      <c r="F1040">
        <v>42.4</v>
      </c>
      <c r="G1040">
        <v>847.32</v>
      </c>
      <c r="H1040" s="36">
        <v>0.44866539999999999</v>
      </c>
      <c r="I1040">
        <v>0.46704760000000001</v>
      </c>
    </row>
    <row r="1041" spans="1:9" hidden="1" x14ac:dyDescent="0.2">
      <c r="A1041">
        <v>2002</v>
      </c>
      <c r="B1041" t="s">
        <v>261</v>
      </c>
      <c r="D1041">
        <f t="shared" si="28"/>
        <v>1.631443769013172</v>
      </c>
      <c r="E1041">
        <f t="shared" si="29"/>
        <v>2.9300673284892444</v>
      </c>
      <c r="F1041">
        <v>42.8</v>
      </c>
      <c r="G1041">
        <v>851.27</v>
      </c>
      <c r="H1041" s="36">
        <v>0.44866539999999999</v>
      </c>
      <c r="I1041">
        <v>0.46704760000000001</v>
      </c>
    </row>
    <row r="1042" spans="1:9" hidden="1" x14ac:dyDescent="0.2">
      <c r="A1042">
        <v>2003</v>
      </c>
      <c r="B1042" t="s">
        <v>261</v>
      </c>
      <c r="D1042">
        <f t="shared" si="28"/>
        <v>1.6242820958356683</v>
      </c>
      <c r="E1042">
        <f t="shared" si="29"/>
        <v>2.9511383000257267</v>
      </c>
      <c r="F1042">
        <v>42.1</v>
      </c>
      <c r="G1042">
        <v>893.59</v>
      </c>
      <c r="H1042" s="36">
        <v>0.44866539999999999</v>
      </c>
      <c r="I1042">
        <v>0.46704760000000001</v>
      </c>
    </row>
    <row r="1043" spans="1:9" hidden="1" x14ac:dyDescent="0.2">
      <c r="A1043">
        <v>2004</v>
      </c>
      <c r="B1043" t="s">
        <v>261</v>
      </c>
      <c r="D1043">
        <f t="shared" si="28"/>
        <v>1.6304278750250238</v>
      </c>
      <c r="E1043">
        <f t="shared" si="29"/>
        <v>2.9688423769305246</v>
      </c>
      <c r="F1043">
        <v>42.7</v>
      </c>
      <c r="G1043">
        <v>930.77</v>
      </c>
      <c r="H1043" s="36">
        <v>0.44866539999999999</v>
      </c>
      <c r="I1043">
        <v>0.46704760000000001</v>
      </c>
    </row>
    <row r="1044" spans="1:9" hidden="1" x14ac:dyDescent="0.2">
      <c r="A1044">
        <v>2005</v>
      </c>
      <c r="B1044" t="s">
        <v>261</v>
      </c>
      <c r="D1044">
        <f t="shared" si="28"/>
        <v>1.6354837468149122</v>
      </c>
      <c r="E1044">
        <f t="shared" si="29"/>
        <v>2.9714799562935461</v>
      </c>
      <c r="F1044">
        <v>43.2</v>
      </c>
      <c r="G1044">
        <v>936.44</v>
      </c>
      <c r="H1044" s="36">
        <v>0.44866539999999999</v>
      </c>
      <c r="I1044">
        <v>0.46704760000000001</v>
      </c>
    </row>
    <row r="1045" spans="1:9" hidden="1" x14ac:dyDescent="0.2">
      <c r="A1045">
        <v>2006</v>
      </c>
      <c r="B1045" t="s">
        <v>261</v>
      </c>
      <c r="D1045">
        <f t="shared" si="28"/>
        <v>1.6283889300503116</v>
      </c>
      <c r="E1045">
        <f t="shared" si="29"/>
        <v>2.9837795935246305</v>
      </c>
      <c r="F1045">
        <v>42.5</v>
      </c>
      <c r="G1045">
        <v>963.34</v>
      </c>
      <c r="H1045" s="36">
        <v>0.44866539999999999</v>
      </c>
      <c r="I1045">
        <v>0.46704760000000001</v>
      </c>
    </row>
    <row r="1046" spans="1:9" hidden="1" x14ac:dyDescent="0.2">
      <c r="A1046">
        <v>2007</v>
      </c>
      <c r="B1046" t="s">
        <v>261</v>
      </c>
      <c r="D1046">
        <f t="shared" si="28"/>
        <v>1.6324572921847242</v>
      </c>
      <c r="E1046">
        <f t="shared" si="29"/>
        <v>3.002796519289773</v>
      </c>
      <c r="F1046">
        <v>42.9</v>
      </c>
      <c r="G1046">
        <v>1006.46</v>
      </c>
      <c r="H1046" s="36">
        <v>0.44866539999999999</v>
      </c>
      <c r="I1046">
        <v>0.46704760000000001</v>
      </c>
    </row>
    <row r="1047" spans="1:9" hidden="1" x14ac:dyDescent="0.2">
      <c r="A1047">
        <v>2008</v>
      </c>
      <c r="B1047" t="s">
        <v>261</v>
      </c>
      <c r="D1047">
        <f t="shared" si="28"/>
        <v>1.6263403673750423</v>
      </c>
      <c r="E1047">
        <f t="shared" si="29"/>
        <v>3.0139026788709855</v>
      </c>
      <c r="F1047">
        <v>42.3</v>
      </c>
      <c r="G1047">
        <v>1032.53</v>
      </c>
      <c r="H1047" s="36">
        <v>0.44866539999999999</v>
      </c>
      <c r="I1047">
        <v>0.46704760000000001</v>
      </c>
    </row>
    <row r="1048" spans="1:9" hidden="1" x14ac:dyDescent="0.2">
      <c r="A1048">
        <v>2009</v>
      </c>
      <c r="B1048" t="s">
        <v>261</v>
      </c>
      <c r="D1048">
        <f t="shared" si="28"/>
        <v>1.6201360549737576</v>
      </c>
      <c r="E1048">
        <f t="shared" si="29"/>
        <v>3.0389617414506223</v>
      </c>
      <c r="F1048">
        <v>41.7</v>
      </c>
      <c r="G1048">
        <v>1093.8599999999999</v>
      </c>
      <c r="H1048" s="36">
        <v>0.44866539999999999</v>
      </c>
      <c r="I1048">
        <v>0.46704760000000001</v>
      </c>
    </row>
    <row r="1049" spans="1:9" hidden="1" x14ac:dyDescent="0.2">
      <c r="A1049">
        <v>2010</v>
      </c>
      <c r="B1049" t="s">
        <v>261</v>
      </c>
      <c r="D1049">
        <f t="shared" si="28"/>
        <v>1.6263403673750423</v>
      </c>
      <c r="E1049">
        <f t="shared" si="29"/>
        <v>3.0420988263377859</v>
      </c>
      <c r="F1049">
        <v>42.3</v>
      </c>
      <c r="G1049">
        <v>1101.79</v>
      </c>
      <c r="H1049" s="36">
        <v>0.44866539999999999</v>
      </c>
      <c r="I1049">
        <v>0.46704760000000001</v>
      </c>
    </row>
    <row r="1050" spans="1:9" hidden="1" x14ac:dyDescent="0.2">
      <c r="A1050">
        <v>2011</v>
      </c>
      <c r="B1050" t="s">
        <v>261</v>
      </c>
      <c r="D1050">
        <f t="shared" si="28"/>
        <v>1.6253124509616739</v>
      </c>
      <c r="E1050">
        <f t="shared" si="29"/>
        <v>3.0405350944146599</v>
      </c>
      <c r="F1050">
        <v>42.2</v>
      </c>
      <c r="G1050">
        <v>1097.83</v>
      </c>
      <c r="H1050" s="36">
        <v>0.44866539999999999</v>
      </c>
      <c r="I1050">
        <v>0.46704760000000001</v>
      </c>
    </row>
    <row r="1051" spans="1:9" hidden="1" x14ac:dyDescent="0.2">
      <c r="A1051">
        <v>2012</v>
      </c>
      <c r="B1051" t="s">
        <v>261</v>
      </c>
      <c r="D1051">
        <f t="shared" si="28"/>
        <v>1.631443769013172</v>
      </c>
      <c r="E1051">
        <f t="shared" si="29"/>
        <v>3.0456319613155554</v>
      </c>
      <c r="F1051">
        <v>42.8</v>
      </c>
      <c r="G1051">
        <v>1110.79</v>
      </c>
      <c r="H1051" s="36">
        <v>0.44866539999999999</v>
      </c>
      <c r="I1051">
        <v>0.46704760000000001</v>
      </c>
    </row>
    <row r="1052" spans="1:9" hidden="1" x14ac:dyDescent="0.2">
      <c r="A1052">
        <v>2013</v>
      </c>
      <c r="B1052" t="s">
        <v>261</v>
      </c>
      <c r="D1052">
        <f t="shared" si="28"/>
        <v>1.6242820958356683</v>
      </c>
      <c r="E1052">
        <f t="shared" si="29"/>
        <v>3.0600742747363232</v>
      </c>
      <c r="F1052">
        <v>42.1</v>
      </c>
      <c r="G1052">
        <v>1148.3499999999999</v>
      </c>
      <c r="H1052" s="36">
        <v>0.44866539999999999</v>
      </c>
      <c r="I1052">
        <v>0.46704760000000001</v>
      </c>
    </row>
    <row r="1053" spans="1:9" hidden="1" x14ac:dyDescent="0.2">
      <c r="A1053">
        <v>2014</v>
      </c>
      <c r="B1053" t="s">
        <v>261</v>
      </c>
      <c r="D1053">
        <f t="shared" si="28"/>
        <v>1.6201360549737576</v>
      </c>
      <c r="E1053">
        <f t="shared" si="29"/>
        <v>3.0782646419215403</v>
      </c>
      <c r="F1053">
        <v>41.7</v>
      </c>
      <c r="G1053">
        <v>1197.47</v>
      </c>
      <c r="H1053" s="36">
        <v>0.44866539999999999</v>
      </c>
      <c r="I1053">
        <v>0.46704760000000001</v>
      </c>
    </row>
    <row r="1054" spans="1:9" hidden="1" x14ac:dyDescent="0.2">
      <c r="A1054">
        <v>2015</v>
      </c>
      <c r="B1054" t="s">
        <v>261</v>
      </c>
      <c r="D1054">
        <f t="shared" si="28"/>
        <v>1.6294095991027189</v>
      </c>
      <c r="E1054">
        <f t="shared" si="29"/>
        <v>3.0787793377406021</v>
      </c>
      <c r="F1054">
        <v>42.6</v>
      </c>
      <c r="G1054">
        <v>1198.8900000000001</v>
      </c>
      <c r="H1054" s="36">
        <v>0.44866539999999999</v>
      </c>
      <c r="I1054">
        <v>0.46704760000000001</v>
      </c>
    </row>
    <row r="1055" spans="1:9" hidden="1" x14ac:dyDescent="0.2">
      <c r="A1055">
        <v>2016</v>
      </c>
      <c r="B1055" t="s">
        <v>261</v>
      </c>
      <c r="D1055">
        <f t="shared" si="28"/>
        <v>1.6283889300503116</v>
      </c>
      <c r="E1055">
        <f t="shared" si="29"/>
        <v>3.0948517992370657</v>
      </c>
      <c r="F1055">
        <v>42.5</v>
      </c>
      <c r="G1055">
        <v>1244.0899999999999</v>
      </c>
      <c r="H1055" s="36">
        <v>0.44866539999999999</v>
      </c>
      <c r="I1055">
        <v>0.46704760000000001</v>
      </c>
    </row>
    <row r="1056" spans="1:9" hidden="1" x14ac:dyDescent="0.2">
      <c r="A1056">
        <v>2017</v>
      </c>
      <c r="B1056" t="s">
        <v>261</v>
      </c>
      <c r="D1056">
        <f t="shared" si="28"/>
        <v>1.6232492903979006</v>
      </c>
      <c r="E1056">
        <f t="shared" si="29"/>
        <v>3.1000326290916975</v>
      </c>
      <c r="F1056">
        <v>42</v>
      </c>
      <c r="G1056">
        <v>1259.02</v>
      </c>
      <c r="H1056" s="36">
        <v>0.44866539999999999</v>
      </c>
      <c r="I1056">
        <v>0.46704760000000001</v>
      </c>
    </row>
    <row r="1057" spans="1:9" x14ac:dyDescent="0.2">
      <c r="A1057">
        <v>2018</v>
      </c>
      <c r="B1057" t="s">
        <v>261</v>
      </c>
      <c r="C1057">
        <f>F1057/951.4</f>
        <v>4.4565902879966368E-2</v>
      </c>
      <c r="D1057">
        <f t="shared" si="28"/>
        <v>1.6273658565927327</v>
      </c>
      <c r="E1057">
        <f t="shared" si="29"/>
        <v>3.1134285754155728</v>
      </c>
      <c r="F1057">
        <v>42.4</v>
      </c>
      <c r="G1057">
        <v>1298.46</v>
      </c>
      <c r="H1057" s="36">
        <v>0.44866539999999999</v>
      </c>
      <c r="I1057">
        <v>0.46704760000000001</v>
      </c>
    </row>
    <row r="1058" spans="1:9" hidden="1" x14ac:dyDescent="0.2">
      <c r="A1058">
        <v>1997</v>
      </c>
      <c r="B1058" t="s">
        <v>262</v>
      </c>
      <c r="D1058">
        <f t="shared" si="28"/>
        <v>1.5943925503754266</v>
      </c>
      <c r="E1058">
        <f t="shared" si="29"/>
        <v>2.7203825974402474</v>
      </c>
      <c r="F1058">
        <v>39.299999999999997</v>
      </c>
      <c r="G1058">
        <v>525.27</v>
      </c>
      <c r="H1058" s="36">
        <v>0.38586789999999999</v>
      </c>
      <c r="I1058">
        <v>0.46704760000000001</v>
      </c>
    </row>
    <row r="1059" spans="1:9" hidden="1" x14ac:dyDescent="0.2">
      <c r="A1059">
        <v>1998</v>
      </c>
      <c r="B1059" t="s">
        <v>262</v>
      </c>
      <c r="D1059">
        <f t="shared" si="28"/>
        <v>1.5932860670204574</v>
      </c>
      <c r="E1059">
        <f t="shared" si="29"/>
        <v>2.7290189200365265</v>
      </c>
      <c r="F1059">
        <v>39.200000000000003</v>
      </c>
      <c r="G1059">
        <v>535.82000000000005</v>
      </c>
      <c r="H1059" s="36">
        <v>0.38586789999999999</v>
      </c>
      <c r="I1059">
        <v>0.46704760000000001</v>
      </c>
    </row>
    <row r="1060" spans="1:9" hidden="1" x14ac:dyDescent="0.2">
      <c r="A1060">
        <v>1999</v>
      </c>
      <c r="B1060" t="s">
        <v>262</v>
      </c>
      <c r="D1060">
        <f t="shared" si="28"/>
        <v>1.5943925503754266</v>
      </c>
      <c r="E1060">
        <f t="shared" si="29"/>
        <v>2.7299661982037331</v>
      </c>
      <c r="F1060">
        <v>39.299999999999997</v>
      </c>
      <c r="G1060">
        <v>536.99</v>
      </c>
      <c r="H1060" s="36">
        <v>0.38586789999999999</v>
      </c>
      <c r="I1060">
        <v>0.46704760000000001</v>
      </c>
    </row>
    <row r="1061" spans="1:9" hidden="1" x14ac:dyDescent="0.2">
      <c r="A1061">
        <v>2000</v>
      </c>
      <c r="B1061" t="s">
        <v>262</v>
      </c>
      <c r="D1061">
        <f t="shared" si="28"/>
        <v>1.5987905067631152</v>
      </c>
      <c r="E1061">
        <f t="shared" si="29"/>
        <v>2.7523942084053634</v>
      </c>
      <c r="F1061">
        <v>39.700000000000003</v>
      </c>
      <c r="G1061">
        <v>565.45000000000005</v>
      </c>
      <c r="H1061" s="36">
        <v>0.38586789999999999</v>
      </c>
      <c r="I1061">
        <v>0.46704760000000001</v>
      </c>
    </row>
    <row r="1062" spans="1:9" hidden="1" x14ac:dyDescent="0.2">
      <c r="A1062">
        <v>2001</v>
      </c>
      <c r="B1062" t="s">
        <v>262</v>
      </c>
      <c r="D1062">
        <f t="shared" si="28"/>
        <v>1.5910646070264991</v>
      </c>
      <c r="E1062">
        <f t="shared" si="29"/>
        <v>2.7602113167206652</v>
      </c>
      <c r="F1062">
        <v>39</v>
      </c>
      <c r="G1062">
        <v>575.72</v>
      </c>
      <c r="H1062" s="36">
        <v>0.38586789999999999</v>
      </c>
      <c r="I1062">
        <v>0.46704760000000001</v>
      </c>
    </row>
    <row r="1063" spans="1:9" hidden="1" x14ac:dyDescent="0.2">
      <c r="A1063">
        <v>2002</v>
      </c>
      <c r="B1063" t="s">
        <v>262</v>
      </c>
      <c r="D1063">
        <f t="shared" si="28"/>
        <v>1.5921767573958667</v>
      </c>
      <c r="E1063">
        <f t="shared" si="29"/>
        <v>2.7664797708998621</v>
      </c>
      <c r="F1063">
        <v>39.1</v>
      </c>
      <c r="G1063">
        <v>584.09</v>
      </c>
      <c r="H1063" s="36">
        <v>0.38586789999999999</v>
      </c>
      <c r="I1063">
        <v>0.46704760000000001</v>
      </c>
    </row>
    <row r="1064" spans="1:9" hidden="1" x14ac:dyDescent="0.2">
      <c r="A1064">
        <v>2003</v>
      </c>
      <c r="B1064" t="s">
        <v>262</v>
      </c>
      <c r="D1064">
        <f t="shared" si="28"/>
        <v>1.5854607295085006</v>
      </c>
      <c r="E1064">
        <f t="shared" si="29"/>
        <v>2.7837964210334523</v>
      </c>
      <c r="F1064">
        <v>38.5</v>
      </c>
      <c r="G1064">
        <v>607.85</v>
      </c>
      <c r="H1064" s="36">
        <v>0.38586789999999999</v>
      </c>
      <c r="I1064">
        <v>0.46704760000000001</v>
      </c>
    </row>
    <row r="1065" spans="1:9" hidden="1" x14ac:dyDescent="0.2">
      <c r="A1065">
        <v>2004</v>
      </c>
      <c r="B1065" t="s">
        <v>262</v>
      </c>
      <c r="D1065">
        <f t="shared" si="28"/>
        <v>1.5910646070264991</v>
      </c>
      <c r="E1065">
        <f t="shared" si="29"/>
        <v>2.7897146459769311</v>
      </c>
      <c r="F1065">
        <v>39</v>
      </c>
      <c r="G1065">
        <v>616.19000000000005</v>
      </c>
      <c r="H1065" s="36">
        <v>0.38586789999999999</v>
      </c>
      <c r="I1065">
        <v>0.46704760000000001</v>
      </c>
    </row>
    <row r="1066" spans="1:9" hidden="1" x14ac:dyDescent="0.2">
      <c r="A1066">
        <v>2005</v>
      </c>
      <c r="B1066" t="s">
        <v>262</v>
      </c>
      <c r="D1066">
        <f t="shared" si="28"/>
        <v>1.5954962218255742</v>
      </c>
      <c r="E1066">
        <f t="shared" si="29"/>
        <v>2.8056163827949647</v>
      </c>
      <c r="F1066">
        <v>39.4</v>
      </c>
      <c r="G1066">
        <v>639.16999999999996</v>
      </c>
      <c r="H1066" s="36">
        <v>0.38586789999999999</v>
      </c>
      <c r="I1066">
        <v>0.46704760000000001</v>
      </c>
    </row>
    <row r="1067" spans="1:9" hidden="1" x14ac:dyDescent="0.2">
      <c r="A1067">
        <v>2006</v>
      </c>
      <c r="B1067" t="s">
        <v>262</v>
      </c>
      <c r="D1067">
        <f t="shared" si="28"/>
        <v>1.5910646070264991</v>
      </c>
      <c r="E1067">
        <f t="shared" si="29"/>
        <v>2.815504695708035</v>
      </c>
      <c r="F1067">
        <v>39</v>
      </c>
      <c r="G1067">
        <v>653.89</v>
      </c>
      <c r="H1067" s="36">
        <v>0.38586789999999999</v>
      </c>
      <c r="I1067">
        <v>0.46704760000000001</v>
      </c>
    </row>
    <row r="1068" spans="1:9" hidden="1" x14ac:dyDescent="0.2">
      <c r="A1068">
        <v>2007</v>
      </c>
      <c r="B1068" t="s">
        <v>262</v>
      </c>
      <c r="D1068">
        <f t="shared" si="28"/>
        <v>1.5943925503754266</v>
      </c>
      <c r="E1068">
        <f t="shared" si="29"/>
        <v>2.8215331792942089</v>
      </c>
      <c r="F1068">
        <v>39.299999999999997</v>
      </c>
      <c r="G1068">
        <v>663.03</v>
      </c>
      <c r="H1068" s="36">
        <v>0.38586789999999999</v>
      </c>
      <c r="I1068">
        <v>0.46704760000000001</v>
      </c>
    </row>
    <row r="1069" spans="1:9" hidden="1" x14ac:dyDescent="0.2">
      <c r="A1069">
        <v>2008</v>
      </c>
      <c r="B1069" t="s">
        <v>262</v>
      </c>
      <c r="D1069">
        <f t="shared" si="28"/>
        <v>1.5865873046717549</v>
      </c>
      <c r="E1069">
        <f t="shared" si="29"/>
        <v>2.8355764353180488</v>
      </c>
      <c r="F1069">
        <v>38.6</v>
      </c>
      <c r="G1069">
        <v>684.82</v>
      </c>
      <c r="H1069" s="36">
        <v>0.38586789999999999</v>
      </c>
      <c r="I1069">
        <v>0.46704760000000001</v>
      </c>
    </row>
    <row r="1070" spans="1:9" hidden="1" x14ac:dyDescent="0.2">
      <c r="A1070">
        <v>2009</v>
      </c>
      <c r="B1070" t="s">
        <v>262</v>
      </c>
      <c r="D1070">
        <f t="shared" si="28"/>
        <v>1.5717088318086876</v>
      </c>
      <c r="E1070">
        <f t="shared" si="29"/>
        <v>2.8367923441371006</v>
      </c>
      <c r="F1070">
        <v>37.299999999999997</v>
      </c>
      <c r="G1070">
        <v>686.74</v>
      </c>
      <c r="H1070" s="36">
        <v>0.38586789999999999</v>
      </c>
      <c r="I1070">
        <v>0.46704760000000001</v>
      </c>
    </row>
    <row r="1071" spans="1:9" hidden="1" x14ac:dyDescent="0.2">
      <c r="A1071">
        <v>2010</v>
      </c>
      <c r="B1071" t="s">
        <v>262</v>
      </c>
      <c r="D1071">
        <f t="shared" si="28"/>
        <v>1.5854607295085006</v>
      </c>
      <c r="E1071">
        <f t="shared" si="29"/>
        <v>2.8496282180825614</v>
      </c>
      <c r="F1071">
        <v>38.5</v>
      </c>
      <c r="G1071">
        <v>707.34</v>
      </c>
      <c r="H1071" s="36">
        <v>0.38586789999999999</v>
      </c>
      <c r="I1071">
        <v>0.46704760000000001</v>
      </c>
    </row>
    <row r="1072" spans="1:9" hidden="1" x14ac:dyDescent="0.2">
      <c r="A1072">
        <v>2011</v>
      </c>
      <c r="B1072" t="s">
        <v>262</v>
      </c>
      <c r="D1072">
        <f t="shared" si="28"/>
        <v>1.5899496013257077</v>
      </c>
      <c r="E1072">
        <f t="shared" si="29"/>
        <v>2.8595105617389138</v>
      </c>
      <c r="F1072">
        <v>38.9</v>
      </c>
      <c r="G1072">
        <v>723.62</v>
      </c>
      <c r="H1072" s="36">
        <v>0.38586789999999999</v>
      </c>
      <c r="I1072">
        <v>0.46704760000000001</v>
      </c>
    </row>
    <row r="1073" spans="1:9" hidden="1" x14ac:dyDescent="0.2">
      <c r="A1073">
        <v>2012</v>
      </c>
      <c r="B1073" t="s">
        <v>262</v>
      </c>
      <c r="D1073">
        <f t="shared" si="28"/>
        <v>1.5932860670204574</v>
      </c>
      <c r="E1073">
        <f t="shared" si="29"/>
        <v>2.8670076112248255</v>
      </c>
      <c r="F1073">
        <v>39.200000000000003</v>
      </c>
      <c r="G1073">
        <v>736.22</v>
      </c>
      <c r="H1073" s="36">
        <v>0.38586789999999999</v>
      </c>
      <c r="I1073">
        <v>0.46704760000000001</v>
      </c>
    </row>
    <row r="1074" spans="1:9" hidden="1" x14ac:dyDescent="0.2">
      <c r="A1074">
        <v>2013</v>
      </c>
      <c r="B1074" t="s">
        <v>262</v>
      </c>
      <c r="D1074">
        <f t="shared" si="28"/>
        <v>1.5910646070264991</v>
      </c>
      <c r="E1074">
        <f t="shared" si="29"/>
        <v>2.8666417205660397</v>
      </c>
      <c r="F1074">
        <v>39</v>
      </c>
      <c r="G1074">
        <v>735.6</v>
      </c>
      <c r="H1074" s="36">
        <v>0.38586789999999999</v>
      </c>
      <c r="I1074">
        <v>0.46704760000000001</v>
      </c>
    </row>
    <row r="1075" spans="1:9" hidden="1" x14ac:dyDescent="0.2">
      <c r="A1075">
        <v>2014</v>
      </c>
      <c r="B1075" t="s">
        <v>262</v>
      </c>
      <c r="D1075">
        <f t="shared" si="28"/>
        <v>1.5854607295085006</v>
      </c>
      <c r="E1075">
        <f t="shared" si="29"/>
        <v>2.879588985522493</v>
      </c>
      <c r="F1075">
        <v>38.5</v>
      </c>
      <c r="G1075">
        <v>757.86</v>
      </c>
      <c r="H1075" s="36">
        <v>0.38586789999999999</v>
      </c>
      <c r="I1075">
        <v>0.46704760000000001</v>
      </c>
    </row>
    <row r="1076" spans="1:9" hidden="1" x14ac:dyDescent="0.2">
      <c r="A1076">
        <v>2015</v>
      </c>
      <c r="B1076" t="s">
        <v>262</v>
      </c>
      <c r="D1076">
        <f t="shared" si="28"/>
        <v>1.5943925503754266</v>
      </c>
      <c r="E1076">
        <f t="shared" si="29"/>
        <v>2.8952456980345604</v>
      </c>
      <c r="F1076">
        <v>39.299999999999997</v>
      </c>
      <c r="G1076">
        <v>785.68</v>
      </c>
      <c r="H1076" s="36">
        <v>0.38586789999999999</v>
      </c>
      <c r="I1076">
        <v>0.46704760000000001</v>
      </c>
    </row>
    <row r="1077" spans="1:9" hidden="1" x14ac:dyDescent="0.2">
      <c r="A1077">
        <v>2016</v>
      </c>
      <c r="B1077" t="s">
        <v>262</v>
      </c>
      <c r="D1077">
        <f t="shared" si="28"/>
        <v>1.5899496013257077</v>
      </c>
      <c r="E1077">
        <f t="shared" si="29"/>
        <v>2.8926565945905085</v>
      </c>
      <c r="F1077">
        <v>38.9</v>
      </c>
      <c r="G1077">
        <v>781.01</v>
      </c>
      <c r="H1077" s="36">
        <v>0.38586789999999999</v>
      </c>
      <c r="I1077">
        <v>0.46704760000000001</v>
      </c>
    </row>
    <row r="1078" spans="1:9" hidden="1" x14ac:dyDescent="0.2">
      <c r="A1078">
        <v>2017</v>
      </c>
      <c r="B1078" t="s">
        <v>262</v>
      </c>
      <c r="D1078">
        <f t="shared" si="28"/>
        <v>1.5888317255942073</v>
      </c>
      <c r="E1078">
        <f t="shared" si="29"/>
        <v>2.9021661292710514</v>
      </c>
      <c r="F1078">
        <v>38.799999999999997</v>
      </c>
      <c r="G1078">
        <v>798.3</v>
      </c>
      <c r="H1078" s="36">
        <v>0.38586789999999999</v>
      </c>
      <c r="I1078">
        <v>0.46704760000000001</v>
      </c>
    </row>
    <row r="1079" spans="1:9" x14ac:dyDescent="0.2">
      <c r="A1079">
        <v>2018</v>
      </c>
      <c r="B1079" t="s">
        <v>262</v>
      </c>
      <c r="C1079">
        <f>F1079/951.4</f>
        <v>4.1727979819213792E-2</v>
      </c>
      <c r="D1079">
        <f t="shared" si="28"/>
        <v>1.5987905067631152</v>
      </c>
      <c r="E1079">
        <f t="shared" si="29"/>
        <v>2.9161011054937984</v>
      </c>
      <c r="F1079">
        <v>39.700000000000003</v>
      </c>
      <c r="G1079">
        <v>824.33</v>
      </c>
      <c r="H1079" s="36">
        <v>0.38586789999999999</v>
      </c>
      <c r="I1079">
        <v>0.46704760000000001</v>
      </c>
    </row>
    <row r="1080" spans="1:9" hidden="1" x14ac:dyDescent="0.2">
      <c r="A1080">
        <v>1997</v>
      </c>
      <c r="B1080" t="s">
        <v>263</v>
      </c>
      <c r="D1080">
        <f t="shared" si="28"/>
        <v>1.6042260530844701</v>
      </c>
      <c r="E1080">
        <f t="shared" si="29"/>
        <v>2.7560119796483407</v>
      </c>
      <c r="F1080">
        <v>40.200000000000003</v>
      </c>
      <c r="G1080">
        <v>570.17999999999995</v>
      </c>
      <c r="H1080" s="41">
        <v>0.49251159999999999</v>
      </c>
      <c r="I1080">
        <v>2.345812</v>
      </c>
    </row>
    <row r="1081" spans="1:9" hidden="1" x14ac:dyDescent="0.2">
      <c r="A1081">
        <v>1998</v>
      </c>
      <c r="B1081" t="s">
        <v>263</v>
      </c>
      <c r="D1081">
        <f t="shared" si="28"/>
        <v>1.6020599913279623</v>
      </c>
      <c r="E1081">
        <f t="shared" si="29"/>
        <v>2.7678827934278778</v>
      </c>
      <c r="F1081">
        <v>40</v>
      </c>
      <c r="G1081">
        <v>585.98</v>
      </c>
      <c r="H1081" s="41">
        <v>0.49251159999999999</v>
      </c>
      <c r="I1081">
        <v>2.345812</v>
      </c>
    </row>
    <row r="1082" spans="1:9" hidden="1" x14ac:dyDescent="0.2">
      <c r="A1082">
        <v>1999</v>
      </c>
      <c r="B1082" t="s">
        <v>263</v>
      </c>
      <c r="D1082">
        <f t="shared" si="28"/>
        <v>1.6020599913279623</v>
      </c>
      <c r="E1082">
        <f t="shared" si="29"/>
        <v>2.7610327810233914</v>
      </c>
      <c r="F1082">
        <v>40</v>
      </c>
      <c r="G1082">
        <v>576.80999999999995</v>
      </c>
      <c r="H1082" s="41">
        <v>0.49251159999999999</v>
      </c>
      <c r="I1082">
        <v>2.345812</v>
      </c>
    </row>
    <row r="1083" spans="1:9" hidden="1" x14ac:dyDescent="0.2">
      <c r="A1083">
        <v>2000</v>
      </c>
      <c r="B1083" t="s">
        <v>263</v>
      </c>
      <c r="D1083">
        <f t="shared" si="28"/>
        <v>1.5998830720736879</v>
      </c>
      <c r="E1083">
        <f t="shared" si="29"/>
        <v>2.7636001796504308</v>
      </c>
      <c r="F1083">
        <v>39.799999999999997</v>
      </c>
      <c r="G1083">
        <v>580.23</v>
      </c>
      <c r="H1083" s="41">
        <v>0.49251159999999999</v>
      </c>
      <c r="I1083">
        <v>2.345812</v>
      </c>
    </row>
    <row r="1084" spans="1:9" hidden="1" x14ac:dyDescent="0.2">
      <c r="A1084">
        <v>2001</v>
      </c>
      <c r="B1084" t="s">
        <v>263</v>
      </c>
      <c r="D1084">
        <f t="shared" si="28"/>
        <v>1.5910646070264991</v>
      </c>
      <c r="E1084">
        <f t="shared" si="29"/>
        <v>2.7908971090343675</v>
      </c>
      <c r="F1084">
        <v>39</v>
      </c>
      <c r="G1084">
        <v>617.87</v>
      </c>
      <c r="H1084" s="41">
        <v>0.49251159999999999</v>
      </c>
      <c r="I1084">
        <v>2.345812</v>
      </c>
    </row>
    <row r="1085" spans="1:9" hidden="1" x14ac:dyDescent="0.2">
      <c r="A1085">
        <v>2002</v>
      </c>
      <c r="B1085" t="s">
        <v>263</v>
      </c>
      <c r="D1085">
        <f t="shared" si="28"/>
        <v>1.5998830720736879</v>
      </c>
      <c r="E1085">
        <f t="shared" si="29"/>
        <v>2.7915713595177021</v>
      </c>
      <c r="F1085">
        <v>39.799999999999997</v>
      </c>
      <c r="G1085">
        <v>618.83000000000004</v>
      </c>
      <c r="H1085" s="41">
        <v>0.49251159999999999</v>
      </c>
      <c r="I1085">
        <v>2.345812</v>
      </c>
    </row>
    <row r="1086" spans="1:9" hidden="1" x14ac:dyDescent="0.2">
      <c r="A1086">
        <v>2003</v>
      </c>
      <c r="B1086" t="s">
        <v>263</v>
      </c>
      <c r="D1086">
        <f t="shared" si="28"/>
        <v>1.5888317255942073</v>
      </c>
      <c r="E1086">
        <f t="shared" si="29"/>
        <v>2.8019453825679443</v>
      </c>
      <c r="F1086">
        <v>38.799999999999997</v>
      </c>
      <c r="G1086">
        <v>633.79</v>
      </c>
      <c r="H1086" s="41">
        <v>0.49251159999999999</v>
      </c>
      <c r="I1086">
        <v>2.345812</v>
      </c>
    </row>
    <row r="1087" spans="1:9" hidden="1" x14ac:dyDescent="0.2">
      <c r="A1087">
        <v>2004</v>
      </c>
      <c r="B1087" t="s">
        <v>263</v>
      </c>
      <c r="D1087">
        <f t="shared" si="28"/>
        <v>1.5954962218255742</v>
      </c>
      <c r="E1087">
        <f t="shared" si="29"/>
        <v>2.8205692385268937</v>
      </c>
      <c r="F1087">
        <v>39.4</v>
      </c>
      <c r="G1087">
        <v>661.56</v>
      </c>
      <c r="H1087" s="41">
        <v>0.49251159999999999</v>
      </c>
      <c r="I1087">
        <v>2.345812</v>
      </c>
    </row>
    <row r="1088" spans="1:9" hidden="1" x14ac:dyDescent="0.2">
      <c r="A1088">
        <v>2005</v>
      </c>
      <c r="B1088" t="s">
        <v>263</v>
      </c>
      <c r="D1088">
        <f t="shared" si="28"/>
        <v>1.5943925503754266</v>
      </c>
      <c r="E1088">
        <f t="shared" si="29"/>
        <v>2.8297474915504659</v>
      </c>
      <c r="F1088">
        <v>39.299999999999997</v>
      </c>
      <c r="G1088">
        <v>675.69</v>
      </c>
      <c r="H1088" s="41">
        <v>0.49251159999999999</v>
      </c>
      <c r="I1088">
        <v>2.345812</v>
      </c>
    </row>
    <row r="1089" spans="1:9" hidden="1" x14ac:dyDescent="0.2">
      <c r="A1089">
        <v>2006</v>
      </c>
      <c r="B1089" t="s">
        <v>263</v>
      </c>
      <c r="D1089">
        <f t="shared" si="28"/>
        <v>1.5899496013257077</v>
      </c>
      <c r="E1089">
        <f t="shared" si="29"/>
        <v>2.8358807318173946</v>
      </c>
      <c r="F1089">
        <v>38.9</v>
      </c>
      <c r="G1089">
        <v>685.3</v>
      </c>
      <c r="H1089" s="41">
        <v>0.49251159999999999</v>
      </c>
      <c r="I1089">
        <v>2.345812</v>
      </c>
    </row>
    <row r="1090" spans="1:9" hidden="1" x14ac:dyDescent="0.2">
      <c r="A1090">
        <v>2007</v>
      </c>
      <c r="B1090" t="s">
        <v>263</v>
      </c>
      <c r="D1090">
        <f t="shared" si="28"/>
        <v>1.5921767573958667</v>
      </c>
      <c r="E1090">
        <f t="shared" si="29"/>
        <v>2.8450359935134149</v>
      </c>
      <c r="F1090">
        <v>39.1</v>
      </c>
      <c r="G1090">
        <v>699.9</v>
      </c>
      <c r="H1090" s="41">
        <v>0.49251159999999999</v>
      </c>
      <c r="I1090">
        <v>2.345812</v>
      </c>
    </row>
    <row r="1091" spans="1:9" hidden="1" x14ac:dyDescent="0.2">
      <c r="A1091">
        <v>2008</v>
      </c>
      <c r="B1091" t="s">
        <v>263</v>
      </c>
      <c r="D1091">
        <f t="shared" si="28"/>
        <v>1.5899496013257077</v>
      </c>
      <c r="E1091">
        <f t="shared" si="29"/>
        <v>2.8632990625105483</v>
      </c>
      <c r="F1091">
        <v>38.9</v>
      </c>
      <c r="G1091">
        <v>729.96</v>
      </c>
      <c r="H1091" s="41">
        <v>0.49251159999999999</v>
      </c>
      <c r="I1091">
        <v>2.345812</v>
      </c>
    </row>
    <row r="1092" spans="1:9" hidden="1" x14ac:dyDescent="0.2">
      <c r="A1092">
        <v>2009</v>
      </c>
      <c r="B1092" t="s">
        <v>263</v>
      </c>
      <c r="D1092">
        <f t="shared" si="28"/>
        <v>1.5728716022004801</v>
      </c>
      <c r="E1092">
        <f t="shared" si="29"/>
        <v>2.8704156111719916</v>
      </c>
      <c r="F1092">
        <v>37.4</v>
      </c>
      <c r="G1092">
        <v>742.02</v>
      </c>
      <c r="H1092" s="41">
        <v>0.49251159999999999</v>
      </c>
      <c r="I1092">
        <v>2.345812</v>
      </c>
    </row>
    <row r="1093" spans="1:9" hidden="1" x14ac:dyDescent="0.2">
      <c r="A1093">
        <v>2010</v>
      </c>
      <c r="B1093" t="s">
        <v>263</v>
      </c>
      <c r="D1093">
        <f t="shared" si="28"/>
        <v>1.5877109650189114</v>
      </c>
      <c r="E1093">
        <f t="shared" si="29"/>
        <v>2.8782114743147962</v>
      </c>
      <c r="F1093">
        <v>38.700000000000003</v>
      </c>
      <c r="G1093">
        <v>755.46</v>
      </c>
      <c r="H1093" s="41">
        <v>0.49251159999999999</v>
      </c>
      <c r="I1093">
        <v>2.345812</v>
      </c>
    </row>
    <row r="1094" spans="1:9" hidden="1" x14ac:dyDescent="0.2">
      <c r="A1094">
        <v>2011</v>
      </c>
      <c r="B1094" t="s">
        <v>263</v>
      </c>
      <c r="D1094">
        <f t="shared" si="28"/>
        <v>1.5831987739686226</v>
      </c>
      <c r="E1094">
        <f t="shared" si="29"/>
        <v>2.8843874905664886</v>
      </c>
      <c r="F1094">
        <v>38.299999999999997</v>
      </c>
      <c r="G1094">
        <v>766.28</v>
      </c>
      <c r="H1094" s="41">
        <v>0.49251159999999999</v>
      </c>
      <c r="I1094">
        <v>2.345812</v>
      </c>
    </row>
    <row r="1095" spans="1:9" hidden="1" x14ac:dyDescent="0.2">
      <c r="A1095">
        <v>2012</v>
      </c>
      <c r="B1095" t="s">
        <v>263</v>
      </c>
      <c r="D1095">
        <f t="shared" si="28"/>
        <v>1.5943925503754266</v>
      </c>
      <c r="E1095">
        <f t="shared" si="29"/>
        <v>2.8858924533443164</v>
      </c>
      <c r="F1095">
        <v>39.299999999999997</v>
      </c>
      <c r="G1095">
        <v>768.94</v>
      </c>
      <c r="H1095" s="36">
        <v>0.49251159999999999</v>
      </c>
      <c r="I1095">
        <v>2.345812</v>
      </c>
    </row>
    <row r="1096" spans="1:9" hidden="1" x14ac:dyDescent="0.2">
      <c r="A1096">
        <v>2013</v>
      </c>
      <c r="B1096" t="s">
        <v>263</v>
      </c>
      <c r="D1096">
        <f t="shared" si="28"/>
        <v>1.5921767573958667</v>
      </c>
      <c r="E1096">
        <f t="shared" si="29"/>
        <v>2.905277654901631</v>
      </c>
      <c r="F1096">
        <v>39.1</v>
      </c>
      <c r="G1096">
        <v>804.04</v>
      </c>
      <c r="H1096" s="36">
        <v>0.49251159999999999</v>
      </c>
      <c r="I1096">
        <v>2.345812</v>
      </c>
    </row>
    <row r="1097" spans="1:9" hidden="1" x14ac:dyDescent="0.2">
      <c r="A1097">
        <v>2014</v>
      </c>
      <c r="B1097" t="s">
        <v>263</v>
      </c>
      <c r="D1097">
        <f t="shared" si="28"/>
        <v>1.5888317255942073</v>
      </c>
      <c r="E1097">
        <f t="shared" si="29"/>
        <v>2.9114452668517701</v>
      </c>
      <c r="F1097">
        <v>38.799999999999997</v>
      </c>
      <c r="G1097">
        <v>815.54</v>
      </c>
      <c r="H1097" s="36">
        <v>0.49251159999999999</v>
      </c>
      <c r="I1097">
        <v>2.345812</v>
      </c>
    </row>
    <row r="1098" spans="1:9" hidden="1" x14ac:dyDescent="0.2">
      <c r="A1098">
        <v>2015</v>
      </c>
      <c r="B1098" t="s">
        <v>263</v>
      </c>
      <c r="D1098">
        <f t="shared" si="28"/>
        <v>1.5932860670204574</v>
      </c>
      <c r="E1098">
        <f t="shared" si="29"/>
        <v>2.9074382346016363</v>
      </c>
      <c r="F1098">
        <v>39.200000000000003</v>
      </c>
      <c r="G1098">
        <v>808.05</v>
      </c>
      <c r="H1098" s="36">
        <v>0.49251159999999999</v>
      </c>
      <c r="I1098">
        <v>2.345812</v>
      </c>
    </row>
    <row r="1099" spans="1:9" hidden="1" x14ac:dyDescent="0.2">
      <c r="A1099">
        <v>2016</v>
      </c>
      <c r="B1099" t="s">
        <v>263</v>
      </c>
      <c r="D1099">
        <f t="shared" si="28"/>
        <v>1.5888317255942073</v>
      </c>
      <c r="E1099">
        <f t="shared" si="29"/>
        <v>2.9036162500686959</v>
      </c>
      <c r="F1099">
        <v>38.799999999999997</v>
      </c>
      <c r="G1099">
        <v>800.97</v>
      </c>
      <c r="H1099" s="36">
        <v>0.49251159999999999</v>
      </c>
      <c r="I1099">
        <v>2.345812</v>
      </c>
    </row>
    <row r="1100" spans="1:9" hidden="1" x14ac:dyDescent="0.2">
      <c r="A1100">
        <v>2017</v>
      </c>
      <c r="B1100" t="s">
        <v>263</v>
      </c>
      <c r="D1100">
        <f t="shared" ref="D1100:D1123" si="30">LOG(F1100)</f>
        <v>1.5854607295085006</v>
      </c>
      <c r="E1100">
        <f t="shared" ref="E1100:E1123" si="31">LOG(G1100)</f>
        <v>2.9104749904246345</v>
      </c>
      <c r="F1100">
        <v>38.5</v>
      </c>
      <c r="G1100">
        <v>813.72</v>
      </c>
      <c r="H1100" s="36">
        <v>0.49251159999999999</v>
      </c>
      <c r="I1100">
        <v>2.345812</v>
      </c>
    </row>
    <row r="1101" spans="1:9" x14ac:dyDescent="0.2">
      <c r="A1101">
        <v>2018</v>
      </c>
      <c r="B1101" t="s">
        <v>263</v>
      </c>
      <c r="C1101">
        <f>F1101/951.4</f>
        <v>4.0992221988648311E-2</v>
      </c>
      <c r="D1101">
        <f t="shared" si="30"/>
        <v>1.5910646070264991</v>
      </c>
      <c r="E1101">
        <f t="shared" si="31"/>
        <v>2.9244188582867303</v>
      </c>
      <c r="F1101">
        <v>39</v>
      </c>
      <c r="G1101">
        <v>840.27</v>
      </c>
      <c r="H1101" s="36">
        <v>0.49251159999999999</v>
      </c>
      <c r="I1101">
        <v>2.345812</v>
      </c>
    </row>
    <row r="1102" spans="1:9" hidden="1" x14ac:dyDescent="0.2">
      <c r="A1102">
        <v>1997</v>
      </c>
      <c r="B1102" t="s">
        <v>264</v>
      </c>
      <c r="D1102">
        <f t="shared" si="30"/>
        <v>1.5820633629117087</v>
      </c>
      <c r="E1102">
        <f t="shared" si="31"/>
        <v>2.6851324036124979</v>
      </c>
      <c r="F1102">
        <v>38.200000000000003</v>
      </c>
      <c r="G1102">
        <v>484.32</v>
      </c>
      <c r="H1102" s="36">
        <v>0.44866539999999999</v>
      </c>
      <c r="I1102">
        <v>0.46704760000000001</v>
      </c>
    </row>
    <row r="1103" spans="1:9" hidden="1" x14ac:dyDescent="0.2">
      <c r="A1103">
        <v>1998</v>
      </c>
      <c r="B1103" t="s">
        <v>264</v>
      </c>
      <c r="D1103">
        <f t="shared" si="30"/>
        <v>1.5797835966168101</v>
      </c>
      <c r="E1103">
        <f t="shared" si="31"/>
        <v>2.6801813523156235</v>
      </c>
      <c r="F1103">
        <v>38</v>
      </c>
      <c r="G1103">
        <v>478.83</v>
      </c>
      <c r="H1103" s="36">
        <v>0.44866539999999999</v>
      </c>
      <c r="I1103">
        <v>0.46704760000000001</v>
      </c>
    </row>
    <row r="1104" spans="1:9" hidden="1" x14ac:dyDescent="0.2">
      <c r="A1104">
        <v>1999</v>
      </c>
      <c r="B1104" t="s">
        <v>264</v>
      </c>
      <c r="D1104">
        <f t="shared" si="30"/>
        <v>1.5751878449276611</v>
      </c>
      <c r="E1104">
        <f t="shared" si="31"/>
        <v>2.6719407442816974</v>
      </c>
      <c r="F1104">
        <v>37.6</v>
      </c>
      <c r="G1104">
        <v>469.83</v>
      </c>
      <c r="H1104" s="36">
        <v>0.44866539999999999</v>
      </c>
      <c r="I1104">
        <v>0.46704760000000001</v>
      </c>
    </row>
    <row r="1105" spans="1:9" hidden="1" x14ac:dyDescent="0.2">
      <c r="A1105">
        <v>2000</v>
      </c>
      <c r="B1105" t="s">
        <v>264</v>
      </c>
      <c r="D1105">
        <f t="shared" si="30"/>
        <v>1.5797835966168101</v>
      </c>
      <c r="E1105">
        <f t="shared" si="31"/>
        <v>2.6879211651164128</v>
      </c>
      <c r="F1105">
        <v>38</v>
      </c>
      <c r="G1105">
        <v>487.44</v>
      </c>
      <c r="H1105" s="36">
        <v>0.44866539999999999</v>
      </c>
      <c r="I1105">
        <v>0.46704760000000001</v>
      </c>
    </row>
    <row r="1106" spans="1:9" hidden="1" x14ac:dyDescent="0.2">
      <c r="A1106">
        <v>2001</v>
      </c>
      <c r="B1106" t="s">
        <v>264</v>
      </c>
      <c r="D1106">
        <f t="shared" si="30"/>
        <v>1.5740312677277188</v>
      </c>
      <c r="E1106">
        <f t="shared" si="31"/>
        <v>2.6916913756910521</v>
      </c>
      <c r="F1106">
        <v>37.5</v>
      </c>
      <c r="G1106">
        <v>491.69</v>
      </c>
      <c r="H1106" s="36">
        <v>0.44866539999999999</v>
      </c>
      <c r="I1106">
        <v>0.46704760000000001</v>
      </c>
    </row>
    <row r="1107" spans="1:9" hidden="1" x14ac:dyDescent="0.2">
      <c r="A1107">
        <v>2002</v>
      </c>
      <c r="B1107" t="s">
        <v>264</v>
      </c>
      <c r="D1107">
        <f t="shared" si="30"/>
        <v>1.5693739096150459</v>
      </c>
      <c r="E1107">
        <f t="shared" si="31"/>
        <v>2.6906124485499965</v>
      </c>
      <c r="F1107">
        <v>37.1</v>
      </c>
      <c r="G1107">
        <v>490.47</v>
      </c>
      <c r="H1107" s="36">
        <v>0.44866539999999999</v>
      </c>
      <c r="I1107">
        <v>0.46704760000000001</v>
      </c>
    </row>
    <row r="1108" spans="1:9" hidden="1" x14ac:dyDescent="0.2">
      <c r="A1108">
        <v>2003</v>
      </c>
      <c r="B1108" t="s">
        <v>264</v>
      </c>
      <c r="D1108">
        <f t="shared" si="30"/>
        <v>1.5622928644564746</v>
      </c>
      <c r="E1108">
        <f t="shared" si="31"/>
        <v>2.7084209001347128</v>
      </c>
      <c r="F1108">
        <v>36.5</v>
      </c>
      <c r="G1108">
        <v>511</v>
      </c>
      <c r="H1108" s="36">
        <v>0.44866539999999999</v>
      </c>
      <c r="I1108">
        <v>0.46704760000000001</v>
      </c>
    </row>
    <row r="1109" spans="1:9" hidden="1" x14ac:dyDescent="0.2">
      <c r="A1109">
        <v>2004</v>
      </c>
      <c r="B1109" t="s">
        <v>264</v>
      </c>
      <c r="D1109">
        <f t="shared" si="30"/>
        <v>1.568201724066995</v>
      </c>
      <c r="E1109">
        <f t="shared" si="31"/>
        <v>2.7131796214582167</v>
      </c>
      <c r="F1109">
        <v>37</v>
      </c>
      <c r="G1109">
        <v>516.63</v>
      </c>
      <c r="H1109" s="36">
        <v>0.44866539999999999</v>
      </c>
      <c r="I1109">
        <v>0.46704760000000001</v>
      </c>
    </row>
    <row r="1110" spans="1:9" hidden="1" x14ac:dyDescent="0.2">
      <c r="A1110">
        <v>2005</v>
      </c>
      <c r="B1110" t="s">
        <v>264</v>
      </c>
      <c r="D1110">
        <f t="shared" si="30"/>
        <v>1.5751878449276611</v>
      </c>
      <c r="E1110">
        <f t="shared" si="31"/>
        <v>2.7305804190595002</v>
      </c>
      <c r="F1110">
        <v>37.6</v>
      </c>
      <c r="G1110">
        <v>537.75</v>
      </c>
      <c r="H1110" s="36">
        <v>0.44866539999999999</v>
      </c>
      <c r="I1110">
        <v>0.46704760000000001</v>
      </c>
    </row>
    <row r="1111" spans="1:9" hidden="1" x14ac:dyDescent="0.2">
      <c r="A1111">
        <v>2006</v>
      </c>
      <c r="B1111" t="s">
        <v>264</v>
      </c>
      <c r="D1111">
        <f t="shared" si="30"/>
        <v>1.5728716022004801</v>
      </c>
      <c r="E1111">
        <f t="shared" si="31"/>
        <v>2.7448091345854015</v>
      </c>
      <c r="F1111">
        <v>37.4</v>
      </c>
      <c r="G1111">
        <v>555.66</v>
      </c>
      <c r="H1111" s="36">
        <v>0.44866539999999999</v>
      </c>
      <c r="I1111">
        <v>0.46704760000000001</v>
      </c>
    </row>
    <row r="1112" spans="1:9" hidden="1" x14ac:dyDescent="0.2">
      <c r="A1112">
        <v>2007</v>
      </c>
      <c r="B1112" t="s">
        <v>264</v>
      </c>
      <c r="D1112">
        <f t="shared" si="30"/>
        <v>1.5751878449276611</v>
      </c>
      <c r="E1112">
        <f t="shared" si="31"/>
        <v>2.7530158846128905</v>
      </c>
      <c r="F1112">
        <v>37.6</v>
      </c>
      <c r="G1112">
        <v>566.26</v>
      </c>
      <c r="H1112" s="36">
        <v>0.44866539999999999</v>
      </c>
      <c r="I1112">
        <v>0.46704760000000001</v>
      </c>
    </row>
    <row r="1113" spans="1:9" hidden="1" x14ac:dyDescent="0.2">
      <c r="A1113">
        <v>2008</v>
      </c>
      <c r="B1113" t="s">
        <v>264</v>
      </c>
      <c r="D1113">
        <f t="shared" si="30"/>
        <v>1.5705429398818975</v>
      </c>
      <c r="E1113">
        <f t="shared" si="31"/>
        <v>2.7546082229423994</v>
      </c>
      <c r="F1113">
        <v>37.200000000000003</v>
      </c>
      <c r="G1113">
        <v>568.34</v>
      </c>
      <c r="H1113" s="36">
        <v>0.44866539999999999</v>
      </c>
      <c r="I1113">
        <v>0.46704760000000001</v>
      </c>
    </row>
    <row r="1114" spans="1:9" hidden="1" x14ac:dyDescent="0.2">
      <c r="A1114">
        <v>2009</v>
      </c>
      <c r="B1114" t="s">
        <v>264</v>
      </c>
      <c r="D1114">
        <f t="shared" si="30"/>
        <v>1.5538830266438743</v>
      </c>
      <c r="E1114">
        <f t="shared" si="31"/>
        <v>2.7621531923035945</v>
      </c>
      <c r="F1114">
        <v>35.799999999999997</v>
      </c>
      <c r="G1114">
        <v>578.29999999999995</v>
      </c>
      <c r="H1114" s="36">
        <v>0.44866539999999999</v>
      </c>
      <c r="I1114">
        <v>0.46704760000000001</v>
      </c>
    </row>
    <row r="1115" spans="1:9" hidden="1" x14ac:dyDescent="0.2">
      <c r="A1115">
        <v>2010</v>
      </c>
      <c r="B1115" t="s">
        <v>264</v>
      </c>
      <c r="D1115">
        <f t="shared" si="30"/>
        <v>1.5599066250361124</v>
      </c>
      <c r="E1115">
        <f t="shared" si="31"/>
        <v>2.7677345396946489</v>
      </c>
      <c r="F1115">
        <v>36.299999999999997</v>
      </c>
      <c r="G1115">
        <v>585.78</v>
      </c>
      <c r="H1115" s="36">
        <v>0.44866539999999999</v>
      </c>
      <c r="I1115">
        <v>0.46704760000000001</v>
      </c>
    </row>
    <row r="1116" spans="1:9" hidden="1" x14ac:dyDescent="0.2">
      <c r="A1116">
        <v>2011</v>
      </c>
      <c r="B1116" t="s">
        <v>264</v>
      </c>
      <c r="D1116">
        <f t="shared" si="30"/>
        <v>1.5670263661590604</v>
      </c>
      <c r="E1116">
        <f t="shared" si="31"/>
        <v>2.7806628816685519</v>
      </c>
      <c r="F1116">
        <v>36.9</v>
      </c>
      <c r="G1116">
        <v>603.48</v>
      </c>
      <c r="H1116" s="36">
        <v>0.44866539999999999</v>
      </c>
      <c r="I1116">
        <v>0.46704760000000001</v>
      </c>
    </row>
    <row r="1117" spans="1:9" hidden="1" x14ac:dyDescent="0.2">
      <c r="A1117">
        <v>2012</v>
      </c>
      <c r="B1117" t="s">
        <v>264</v>
      </c>
      <c r="D1117">
        <f t="shared" si="30"/>
        <v>1.568201724066995</v>
      </c>
      <c r="E1117">
        <f t="shared" si="31"/>
        <v>2.786730132678565</v>
      </c>
      <c r="F1117">
        <v>37</v>
      </c>
      <c r="G1117">
        <v>611.97</v>
      </c>
      <c r="H1117" s="36">
        <v>0.44866539999999999</v>
      </c>
      <c r="I1117">
        <v>0.46704760000000001</v>
      </c>
    </row>
    <row r="1118" spans="1:9" hidden="1" x14ac:dyDescent="0.2">
      <c r="A1118">
        <v>2013</v>
      </c>
      <c r="B1118" t="s">
        <v>264</v>
      </c>
      <c r="D1118">
        <f t="shared" si="30"/>
        <v>1.5740312677277188</v>
      </c>
      <c r="E1118">
        <f t="shared" si="31"/>
        <v>2.8022125416541743</v>
      </c>
      <c r="F1118">
        <v>37.5</v>
      </c>
      <c r="G1118">
        <v>634.17999999999995</v>
      </c>
      <c r="H1118" s="36">
        <v>0.44866539999999999</v>
      </c>
      <c r="I1118">
        <v>0.46704760000000001</v>
      </c>
    </row>
    <row r="1119" spans="1:9" hidden="1" x14ac:dyDescent="0.2">
      <c r="A1119">
        <v>2014</v>
      </c>
      <c r="B1119" t="s">
        <v>264</v>
      </c>
      <c r="D1119">
        <f t="shared" si="30"/>
        <v>1.5658478186735176</v>
      </c>
      <c r="E1119">
        <f t="shared" si="31"/>
        <v>2.8024590042585018</v>
      </c>
      <c r="F1119">
        <v>36.799999999999997</v>
      </c>
      <c r="G1119">
        <v>634.54</v>
      </c>
      <c r="H1119" s="36">
        <v>0.44866539999999999</v>
      </c>
      <c r="I1119">
        <v>0.46704760000000001</v>
      </c>
    </row>
    <row r="1120" spans="1:9" hidden="1" x14ac:dyDescent="0.2">
      <c r="A1120">
        <v>2015</v>
      </c>
      <c r="B1120" t="s">
        <v>264</v>
      </c>
      <c r="D1120">
        <f t="shared" si="30"/>
        <v>1.5717088318086876</v>
      </c>
      <c r="E1120">
        <f t="shared" si="31"/>
        <v>2.8194386392674038</v>
      </c>
      <c r="F1120">
        <v>37.299999999999997</v>
      </c>
      <c r="G1120">
        <v>659.84</v>
      </c>
      <c r="H1120" s="36">
        <v>0.44866539999999999</v>
      </c>
      <c r="I1120">
        <v>0.46704760000000001</v>
      </c>
    </row>
    <row r="1121" spans="1:9" hidden="1" x14ac:dyDescent="0.2">
      <c r="A1121">
        <v>2016</v>
      </c>
      <c r="B1121" t="s">
        <v>264</v>
      </c>
      <c r="D1121">
        <f t="shared" si="30"/>
        <v>1.5728716022004801</v>
      </c>
      <c r="E1121">
        <f t="shared" si="31"/>
        <v>2.8228151145099121</v>
      </c>
      <c r="F1121">
        <v>37.4</v>
      </c>
      <c r="G1121">
        <v>664.99</v>
      </c>
      <c r="H1121" s="36">
        <v>0.44866539999999999</v>
      </c>
      <c r="I1121">
        <v>0.46704760000000001</v>
      </c>
    </row>
    <row r="1122" spans="1:9" hidden="1" x14ac:dyDescent="0.2">
      <c r="A1122">
        <v>2017</v>
      </c>
      <c r="B1122" t="s">
        <v>264</v>
      </c>
      <c r="D1122">
        <f t="shared" si="30"/>
        <v>1.5658478186735176</v>
      </c>
      <c r="E1122">
        <f t="shared" si="31"/>
        <v>2.8270718863448598</v>
      </c>
      <c r="F1122">
        <v>36.799999999999997</v>
      </c>
      <c r="G1122">
        <v>671.54</v>
      </c>
      <c r="H1122" s="36">
        <v>0.44866539999999999</v>
      </c>
      <c r="I1122">
        <v>0.46704760000000001</v>
      </c>
    </row>
    <row r="1123" spans="1:9" x14ac:dyDescent="0.2">
      <c r="A1123">
        <v>2018</v>
      </c>
      <c r="B1123" t="s">
        <v>264</v>
      </c>
      <c r="C1123">
        <f>F1123/951.4</f>
        <v>3.9625814589026705E-2</v>
      </c>
      <c r="D1123">
        <f t="shared" si="30"/>
        <v>1.5763413502057928</v>
      </c>
      <c r="E1123">
        <f t="shared" si="31"/>
        <v>2.8435193054547239</v>
      </c>
      <c r="F1123">
        <v>37.700000000000003</v>
      </c>
      <c r="G1123">
        <v>697.46</v>
      </c>
      <c r="H1123" s="36">
        <v>0.44866539999999999</v>
      </c>
      <c r="I1123">
        <v>0.46704760000000001</v>
      </c>
    </row>
    <row r="1124" spans="1:9" x14ac:dyDescent="0.2">
      <c r="C1124">
        <f>F1124/951.4</f>
        <v>1</v>
      </c>
      <c r="F1124">
        <v>951.4</v>
      </c>
      <c r="H1124" s="17"/>
    </row>
    <row r="1125" spans="1:9" x14ac:dyDescent="0.2">
      <c r="H1125" s="17"/>
    </row>
    <row r="1126" spans="1:9" x14ac:dyDescent="0.2">
      <c r="H1126" s="17"/>
    </row>
  </sheetData>
  <autoFilter ref="A1:I1123" xr:uid="{B1FDEC23-A60C-A24B-A6BE-C1D57E369412}">
    <filterColumn colId="0">
      <filters>
        <filter val="2018"/>
      </filters>
    </filterColumn>
    <filterColumn colId="1">
      <filters>
        <filter val="Administrative and financial supervisors and administrative occupations [12]"/>
        <filter val="Assemblers in manufacturing [95]"/>
        <filter val="Assisting occupations in support of health services [34]"/>
        <filter val="Care providers and educational, legal and public protection support occupations [44]"/>
        <filter val="Distribution, tracking and scheduling co-ordination occupations [15]"/>
        <filter val="Finance, insurance and related business administrative occupations [13]"/>
        <filter val="Harvesting, landscaping and natural resources labourers [86]"/>
        <filter val="Industrial, electrical and construction trades [72]"/>
        <filter val="Labourers in processing, manufacturing and utilities [96]"/>
        <filter val="Maintenance and equipment operation trades [73]"/>
        <filter val="Middle management occupations in retail and wholesale trade and customer services [06]"/>
        <filter val="Middle management occupations in trades, transportation, production and utilities [07-09]"/>
        <filter val="Occupations in front-line public protection services [43]"/>
        <filter val="Office support occupations [14]"/>
        <filter val="Other installers, repairers and servicers and material handlers [74]"/>
        <filter val="Paraprofessional occupations in legal, social, community and education services [42]"/>
        <filter val="Processing and manufacturing machine operators and related production workers [94]"/>
        <filter val="Processing, manufacturing and utilities supervisors and central control operators [92]"/>
        <filter val="Professional occupations in art and culture [51]"/>
        <filter val="Professional occupations in business and finance [11]"/>
        <filter val="Professional occupations in education services [40]"/>
        <filter val="Professional occupations in health (except nursing) [31]"/>
        <filter val="Professional occupations in law and social, community and government services [41]"/>
        <filter val="Professional occupations in natural and applied sciences [21]"/>
        <filter val="Professional occupations in nursing [30]"/>
        <filter val="Retail sales supervisors and specialized sales occupations [62]"/>
        <filter val="Sales representatives and salespersons - wholesale and retail trade [64]"/>
        <filter val="Sales support occupations [66]"/>
        <filter val="Senior management occupations [00]"/>
        <filter val="Service representatives and other customer and personal services occupations [65]"/>
        <filter val="Service supervisors and specialized service occupations [63]"/>
        <filter val="Service support and other service occupations, n.e.c. [67]"/>
        <filter val="Specialized middle management occupations [01-05]"/>
        <filter val="Supervisors and technical occupations in natural resources, agriculture and related production [82]"/>
        <filter val="Technical occupations in art, culture, recreation and sport [52]"/>
        <filter val="Technical occupations in health [32]"/>
        <filter val="Technical occupations related to natural and applied sciences [22]"/>
        <filter val="Trades helpers, construction labourers and related occupations [76]"/>
        <filter val="Transport and heavy equipment operation and related maintenance occupations [75]"/>
        <filter val="Workers in natural resources, agriculture and related production [84]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9356-8F8B-1B40-B5A3-F67ABFD0D7CD}">
  <sheetPr filterMode="1"/>
  <dimension ref="A1:H457"/>
  <sheetViews>
    <sheetView workbookViewId="0">
      <selection activeCell="G348" sqref="G348:H348"/>
    </sheetView>
  </sheetViews>
  <sheetFormatPr baseColWidth="10" defaultColWidth="26.33203125" defaultRowHeight="16" x14ac:dyDescent="0.2"/>
  <cols>
    <col min="2" max="2" width="67.33203125" customWidth="1"/>
    <col min="3" max="3" width="44.1640625" customWidth="1"/>
    <col min="4" max="4" width="40.5" customWidth="1"/>
  </cols>
  <sheetData>
    <row r="1" spans="1:8" x14ac:dyDescent="0.2">
      <c r="A1" s="11" t="s">
        <v>266</v>
      </c>
      <c r="B1" s="11" t="s">
        <v>322</v>
      </c>
      <c r="C1" s="11" t="s">
        <v>329</v>
      </c>
      <c r="D1" s="11" t="s">
        <v>330</v>
      </c>
      <c r="E1" s="11" t="s">
        <v>265</v>
      </c>
      <c r="F1" s="11" t="s">
        <v>268</v>
      </c>
      <c r="G1" s="11" t="s">
        <v>295</v>
      </c>
      <c r="H1" s="11" t="s">
        <v>301</v>
      </c>
    </row>
    <row r="2" spans="1:8" hidden="1" x14ac:dyDescent="0.2">
      <c r="A2">
        <v>1997</v>
      </c>
      <c r="B2" t="s">
        <v>289</v>
      </c>
      <c r="E2">
        <v>36.700000000000003</v>
      </c>
      <c r="F2">
        <v>573.47</v>
      </c>
    </row>
    <row r="3" spans="1:8" hidden="1" x14ac:dyDescent="0.2">
      <c r="A3">
        <v>1998</v>
      </c>
      <c r="B3" t="s">
        <v>289</v>
      </c>
      <c r="E3">
        <v>36.700000000000003</v>
      </c>
      <c r="F3">
        <v>581.67999999999995</v>
      </c>
    </row>
    <row r="4" spans="1:8" hidden="1" x14ac:dyDescent="0.2">
      <c r="A4">
        <v>1999</v>
      </c>
      <c r="B4" t="s">
        <v>289</v>
      </c>
      <c r="E4">
        <v>36.799999999999997</v>
      </c>
      <c r="F4">
        <v>597.14</v>
      </c>
    </row>
    <row r="5" spans="1:8" hidden="1" x14ac:dyDescent="0.2">
      <c r="A5">
        <v>2000</v>
      </c>
      <c r="B5" t="s">
        <v>289</v>
      </c>
      <c r="E5">
        <v>36.700000000000003</v>
      </c>
      <c r="F5">
        <v>616</v>
      </c>
    </row>
    <row r="6" spans="1:8" hidden="1" x14ac:dyDescent="0.2">
      <c r="A6">
        <v>2001</v>
      </c>
      <c r="B6" t="s">
        <v>289</v>
      </c>
      <c r="E6">
        <v>36.6</v>
      </c>
      <c r="F6">
        <v>635.65</v>
      </c>
    </row>
    <row r="7" spans="1:8" hidden="1" x14ac:dyDescent="0.2">
      <c r="A7">
        <v>2002</v>
      </c>
      <c r="B7" t="s">
        <v>289</v>
      </c>
      <c r="E7">
        <v>36.299999999999997</v>
      </c>
      <c r="F7">
        <v>650.12</v>
      </c>
    </row>
    <row r="8" spans="1:8" hidden="1" x14ac:dyDescent="0.2">
      <c r="A8">
        <v>2003</v>
      </c>
      <c r="B8" t="s">
        <v>289</v>
      </c>
      <c r="E8">
        <v>36.200000000000003</v>
      </c>
      <c r="F8">
        <v>662.54</v>
      </c>
    </row>
    <row r="9" spans="1:8" hidden="1" x14ac:dyDescent="0.2">
      <c r="A9">
        <v>2004</v>
      </c>
      <c r="B9" t="s">
        <v>289</v>
      </c>
      <c r="E9">
        <v>36.5</v>
      </c>
      <c r="F9">
        <v>679.79</v>
      </c>
    </row>
    <row r="10" spans="1:8" hidden="1" x14ac:dyDescent="0.2">
      <c r="A10">
        <v>2005</v>
      </c>
      <c r="B10" t="s">
        <v>289</v>
      </c>
      <c r="E10">
        <v>36.5</v>
      </c>
      <c r="F10">
        <v>703.14</v>
      </c>
    </row>
    <row r="11" spans="1:8" hidden="1" x14ac:dyDescent="0.2">
      <c r="A11">
        <v>2006</v>
      </c>
      <c r="B11" t="s">
        <v>289</v>
      </c>
      <c r="E11">
        <v>36.5</v>
      </c>
      <c r="F11">
        <v>726.92</v>
      </c>
    </row>
    <row r="12" spans="1:8" hidden="1" x14ac:dyDescent="0.2">
      <c r="A12">
        <v>2007</v>
      </c>
      <c r="B12" t="s">
        <v>289</v>
      </c>
      <c r="E12">
        <v>36.5</v>
      </c>
      <c r="F12">
        <v>750.2</v>
      </c>
    </row>
    <row r="13" spans="1:8" hidden="1" x14ac:dyDescent="0.2">
      <c r="A13">
        <v>2008</v>
      </c>
      <c r="B13" t="s">
        <v>289</v>
      </c>
      <c r="E13">
        <v>36.299999999999997</v>
      </c>
      <c r="F13">
        <v>780.9</v>
      </c>
    </row>
    <row r="14" spans="1:8" hidden="1" x14ac:dyDescent="0.2">
      <c r="A14">
        <v>2009</v>
      </c>
      <c r="B14" t="s">
        <v>289</v>
      </c>
      <c r="E14">
        <v>36</v>
      </c>
      <c r="F14">
        <v>801.67</v>
      </c>
    </row>
    <row r="15" spans="1:8" hidden="1" x14ac:dyDescent="0.2">
      <c r="A15">
        <v>2010</v>
      </c>
      <c r="B15" t="s">
        <v>289</v>
      </c>
      <c r="E15">
        <v>35.799999999999997</v>
      </c>
      <c r="F15">
        <v>816.85</v>
      </c>
    </row>
    <row r="16" spans="1:8" hidden="1" x14ac:dyDescent="0.2">
      <c r="A16">
        <v>2011</v>
      </c>
      <c r="B16" t="s">
        <v>289</v>
      </c>
      <c r="E16">
        <v>35.9</v>
      </c>
      <c r="F16">
        <v>836.08</v>
      </c>
    </row>
    <row r="17" spans="1:6" hidden="1" x14ac:dyDescent="0.2">
      <c r="A17">
        <v>2012</v>
      </c>
      <c r="B17" t="s">
        <v>289</v>
      </c>
      <c r="E17">
        <v>36</v>
      </c>
      <c r="F17">
        <v>862.87</v>
      </c>
    </row>
    <row r="18" spans="1:6" hidden="1" x14ac:dyDescent="0.2">
      <c r="A18">
        <v>2013</v>
      </c>
      <c r="B18" t="s">
        <v>289</v>
      </c>
      <c r="E18">
        <v>36</v>
      </c>
      <c r="F18">
        <v>881.84</v>
      </c>
    </row>
    <row r="19" spans="1:6" hidden="1" x14ac:dyDescent="0.2">
      <c r="A19">
        <v>2014</v>
      </c>
      <c r="B19" t="s">
        <v>289</v>
      </c>
      <c r="E19">
        <v>35.9</v>
      </c>
      <c r="F19">
        <v>897.23</v>
      </c>
    </row>
    <row r="20" spans="1:6" hidden="1" x14ac:dyDescent="0.2">
      <c r="A20">
        <v>2015</v>
      </c>
      <c r="B20" t="s">
        <v>289</v>
      </c>
      <c r="E20">
        <v>35.9</v>
      </c>
      <c r="F20">
        <v>921.76</v>
      </c>
    </row>
    <row r="21" spans="1:6" hidden="1" x14ac:dyDescent="0.2">
      <c r="A21">
        <v>2016</v>
      </c>
      <c r="B21" t="s">
        <v>289</v>
      </c>
      <c r="E21">
        <v>35.799999999999997</v>
      </c>
      <c r="F21">
        <v>938.97</v>
      </c>
    </row>
    <row r="22" spans="1:6" hidden="1" x14ac:dyDescent="0.2">
      <c r="A22">
        <v>2017</v>
      </c>
      <c r="B22" t="s">
        <v>289</v>
      </c>
      <c r="E22">
        <v>35.799999999999997</v>
      </c>
      <c r="F22">
        <v>952.94</v>
      </c>
    </row>
    <row r="23" spans="1:6" hidden="1" x14ac:dyDescent="0.2">
      <c r="A23">
        <v>2018</v>
      </c>
      <c r="B23" t="s">
        <v>289</v>
      </c>
      <c r="E23">
        <v>35.799999999999997</v>
      </c>
      <c r="F23">
        <v>980.31</v>
      </c>
    </row>
    <row r="24" spans="1:6" hidden="1" x14ac:dyDescent="0.2">
      <c r="A24">
        <v>2019</v>
      </c>
      <c r="B24" t="s">
        <v>289</v>
      </c>
      <c r="E24">
        <v>35.700000000000003</v>
      </c>
      <c r="F24">
        <v>1012.28</v>
      </c>
    </row>
    <row r="25" spans="1:6" hidden="1" x14ac:dyDescent="0.2">
      <c r="A25">
        <v>2020</v>
      </c>
      <c r="B25" t="s">
        <v>289</v>
      </c>
      <c r="E25">
        <v>35.799999999999997</v>
      </c>
      <c r="F25">
        <v>1080.99</v>
      </c>
    </row>
    <row r="26" spans="1:6" hidden="1" x14ac:dyDescent="0.2">
      <c r="A26">
        <v>1997</v>
      </c>
      <c r="B26" t="s">
        <v>271</v>
      </c>
      <c r="E26">
        <v>40.9</v>
      </c>
      <c r="F26">
        <v>666.31</v>
      </c>
    </row>
    <row r="27" spans="1:6" hidden="1" x14ac:dyDescent="0.2">
      <c r="A27">
        <v>1998</v>
      </c>
      <c r="B27" t="s">
        <v>271</v>
      </c>
      <c r="E27">
        <v>40.9</v>
      </c>
      <c r="F27">
        <v>675.88</v>
      </c>
    </row>
    <row r="28" spans="1:6" hidden="1" x14ac:dyDescent="0.2">
      <c r="A28">
        <v>1999</v>
      </c>
      <c r="B28" t="s">
        <v>271</v>
      </c>
      <c r="E28">
        <v>40.9</v>
      </c>
      <c r="F28">
        <v>688.66</v>
      </c>
    </row>
    <row r="29" spans="1:6" hidden="1" x14ac:dyDescent="0.2">
      <c r="A29">
        <v>2000</v>
      </c>
      <c r="B29" t="s">
        <v>271</v>
      </c>
      <c r="E29">
        <v>40.799999999999997</v>
      </c>
      <c r="F29">
        <v>714.36</v>
      </c>
    </row>
    <row r="30" spans="1:6" hidden="1" x14ac:dyDescent="0.2">
      <c r="A30">
        <v>2001</v>
      </c>
      <c r="B30" t="s">
        <v>271</v>
      </c>
      <c r="E30">
        <v>40.9</v>
      </c>
      <c r="F30">
        <v>738.54</v>
      </c>
    </row>
    <row r="31" spans="1:6" hidden="1" x14ac:dyDescent="0.2">
      <c r="A31">
        <v>2002</v>
      </c>
      <c r="B31" t="s">
        <v>271</v>
      </c>
      <c r="E31">
        <v>40.700000000000003</v>
      </c>
      <c r="F31">
        <v>756.52</v>
      </c>
    </row>
    <row r="32" spans="1:6" hidden="1" x14ac:dyDescent="0.2">
      <c r="A32">
        <v>2003</v>
      </c>
      <c r="B32" t="s">
        <v>271</v>
      </c>
      <c r="E32">
        <v>40.700000000000003</v>
      </c>
      <c r="F32">
        <v>773.07</v>
      </c>
    </row>
    <row r="33" spans="1:6" hidden="1" x14ac:dyDescent="0.2">
      <c r="A33">
        <v>2004</v>
      </c>
      <c r="B33" t="s">
        <v>271</v>
      </c>
      <c r="E33">
        <v>40.9</v>
      </c>
      <c r="F33">
        <v>791.83</v>
      </c>
    </row>
    <row r="34" spans="1:6" hidden="1" x14ac:dyDescent="0.2">
      <c r="A34">
        <v>2005</v>
      </c>
      <c r="B34" t="s">
        <v>271</v>
      </c>
      <c r="E34">
        <v>41.1</v>
      </c>
      <c r="F34">
        <v>816.2</v>
      </c>
    </row>
    <row r="35" spans="1:6" hidden="1" x14ac:dyDescent="0.2">
      <c r="A35">
        <v>2006</v>
      </c>
      <c r="B35" t="s">
        <v>271</v>
      </c>
      <c r="E35">
        <v>41.1</v>
      </c>
      <c r="F35">
        <v>852.08</v>
      </c>
    </row>
    <row r="36" spans="1:6" hidden="1" x14ac:dyDescent="0.2">
      <c r="A36">
        <v>2007</v>
      </c>
      <c r="B36" t="s">
        <v>271</v>
      </c>
      <c r="E36">
        <v>41</v>
      </c>
      <c r="F36">
        <v>881.19</v>
      </c>
    </row>
    <row r="37" spans="1:6" hidden="1" x14ac:dyDescent="0.2">
      <c r="A37">
        <v>2008</v>
      </c>
      <c r="B37" t="s">
        <v>271</v>
      </c>
      <c r="E37">
        <v>41</v>
      </c>
      <c r="F37">
        <v>919.79</v>
      </c>
    </row>
    <row r="38" spans="1:6" hidden="1" x14ac:dyDescent="0.2">
      <c r="A38">
        <v>2009</v>
      </c>
      <c r="B38" t="s">
        <v>271</v>
      </c>
      <c r="E38">
        <v>40.5</v>
      </c>
      <c r="F38">
        <v>947.1</v>
      </c>
    </row>
    <row r="39" spans="1:6" hidden="1" x14ac:dyDescent="0.2">
      <c r="A39">
        <v>2010</v>
      </c>
      <c r="B39" t="s">
        <v>271</v>
      </c>
      <c r="E39">
        <v>40.700000000000003</v>
      </c>
      <c r="F39">
        <v>972.33</v>
      </c>
    </row>
    <row r="40" spans="1:6" hidden="1" x14ac:dyDescent="0.2">
      <c r="A40">
        <v>2011</v>
      </c>
      <c r="B40" t="s">
        <v>271</v>
      </c>
      <c r="E40">
        <v>40.700000000000003</v>
      </c>
      <c r="F40">
        <v>986.72</v>
      </c>
    </row>
    <row r="41" spans="1:6" hidden="1" x14ac:dyDescent="0.2">
      <c r="A41">
        <v>2012</v>
      </c>
      <c r="B41" t="s">
        <v>271</v>
      </c>
      <c r="E41">
        <v>40.799999999999997</v>
      </c>
      <c r="F41">
        <v>1023.08</v>
      </c>
    </row>
    <row r="42" spans="1:6" hidden="1" x14ac:dyDescent="0.2">
      <c r="A42">
        <v>2013</v>
      </c>
      <c r="B42" t="s">
        <v>271</v>
      </c>
      <c r="E42">
        <v>40.799999999999997</v>
      </c>
      <c r="F42">
        <v>1048.05</v>
      </c>
    </row>
    <row r="43" spans="1:6" hidden="1" x14ac:dyDescent="0.2">
      <c r="A43">
        <v>2014</v>
      </c>
      <c r="B43" t="s">
        <v>271</v>
      </c>
      <c r="E43">
        <v>40.700000000000003</v>
      </c>
      <c r="F43">
        <v>1078.94</v>
      </c>
    </row>
    <row r="44" spans="1:6" hidden="1" x14ac:dyDescent="0.2">
      <c r="A44">
        <v>2015</v>
      </c>
      <c r="B44" t="s">
        <v>271</v>
      </c>
      <c r="E44">
        <v>40.700000000000003</v>
      </c>
      <c r="F44">
        <v>1099.31</v>
      </c>
    </row>
    <row r="45" spans="1:6" hidden="1" x14ac:dyDescent="0.2">
      <c r="A45">
        <v>2016</v>
      </c>
      <c r="B45" t="s">
        <v>271</v>
      </c>
      <c r="E45">
        <v>40.5</v>
      </c>
      <c r="F45">
        <v>1108.31</v>
      </c>
    </row>
    <row r="46" spans="1:6" hidden="1" x14ac:dyDescent="0.2">
      <c r="A46">
        <v>2017</v>
      </c>
      <c r="B46" t="s">
        <v>271</v>
      </c>
      <c r="E46">
        <v>40.5</v>
      </c>
      <c r="F46">
        <v>1126.5899999999999</v>
      </c>
    </row>
    <row r="47" spans="1:6" hidden="1" x14ac:dyDescent="0.2">
      <c r="A47">
        <v>2018</v>
      </c>
      <c r="B47" t="s">
        <v>271</v>
      </c>
      <c r="E47">
        <v>40.5</v>
      </c>
      <c r="F47">
        <v>1155.28</v>
      </c>
    </row>
    <row r="48" spans="1:6" hidden="1" x14ac:dyDescent="0.2">
      <c r="A48">
        <v>2019</v>
      </c>
      <c r="B48" t="s">
        <v>271</v>
      </c>
      <c r="E48">
        <v>40.4</v>
      </c>
      <c r="F48">
        <v>1200.1199999999999</v>
      </c>
    </row>
    <row r="49" spans="1:6" hidden="1" x14ac:dyDescent="0.2">
      <c r="A49">
        <v>2020</v>
      </c>
      <c r="B49" t="s">
        <v>271</v>
      </c>
      <c r="E49">
        <v>40.200000000000003</v>
      </c>
      <c r="F49">
        <v>1238.28</v>
      </c>
    </row>
    <row r="50" spans="1:6" hidden="1" x14ac:dyDescent="0.2">
      <c r="A50">
        <v>1997</v>
      </c>
      <c r="B50" t="s">
        <v>272</v>
      </c>
      <c r="E50">
        <v>44.8</v>
      </c>
      <c r="F50">
        <v>382.44</v>
      </c>
    </row>
    <row r="51" spans="1:6" hidden="1" x14ac:dyDescent="0.2">
      <c r="A51">
        <v>1998</v>
      </c>
      <c r="B51" t="s">
        <v>272</v>
      </c>
      <c r="E51">
        <v>44.7</v>
      </c>
      <c r="F51">
        <v>401.08</v>
      </c>
    </row>
    <row r="52" spans="1:6" hidden="1" x14ac:dyDescent="0.2">
      <c r="A52">
        <v>1999</v>
      </c>
      <c r="B52" t="s">
        <v>272</v>
      </c>
      <c r="E52">
        <v>44.7</v>
      </c>
      <c r="F52">
        <v>407.42</v>
      </c>
    </row>
    <row r="53" spans="1:6" hidden="1" x14ac:dyDescent="0.2">
      <c r="A53">
        <v>2000</v>
      </c>
      <c r="B53" t="s">
        <v>272</v>
      </c>
      <c r="E53">
        <v>45</v>
      </c>
      <c r="F53">
        <v>409.16</v>
      </c>
    </row>
    <row r="54" spans="1:6" hidden="1" x14ac:dyDescent="0.2">
      <c r="A54">
        <v>2001</v>
      </c>
      <c r="B54" t="s">
        <v>272</v>
      </c>
      <c r="E54">
        <v>45.6</v>
      </c>
      <c r="F54">
        <v>422.36</v>
      </c>
    </row>
    <row r="55" spans="1:6" hidden="1" x14ac:dyDescent="0.2">
      <c r="A55">
        <v>2002</v>
      </c>
      <c r="B55" t="s">
        <v>272</v>
      </c>
      <c r="E55">
        <v>45.3</v>
      </c>
      <c r="F55">
        <v>432.28</v>
      </c>
    </row>
    <row r="56" spans="1:6" hidden="1" x14ac:dyDescent="0.2">
      <c r="A56">
        <v>2003</v>
      </c>
      <c r="B56" t="s">
        <v>272</v>
      </c>
      <c r="E56">
        <v>45.3</v>
      </c>
      <c r="F56">
        <v>456.22</v>
      </c>
    </row>
    <row r="57" spans="1:6" hidden="1" x14ac:dyDescent="0.2">
      <c r="A57">
        <v>2004</v>
      </c>
      <c r="B57" t="s">
        <v>272</v>
      </c>
      <c r="E57">
        <v>45.8</v>
      </c>
      <c r="F57">
        <v>460.61</v>
      </c>
    </row>
    <row r="58" spans="1:6" hidden="1" x14ac:dyDescent="0.2">
      <c r="A58">
        <v>2005</v>
      </c>
      <c r="B58" t="s">
        <v>272</v>
      </c>
      <c r="E58">
        <v>46.2</v>
      </c>
      <c r="F58">
        <v>483.32</v>
      </c>
    </row>
    <row r="59" spans="1:6" hidden="1" x14ac:dyDescent="0.2">
      <c r="A59">
        <v>2006</v>
      </c>
      <c r="B59" t="s">
        <v>272</v>
      </c>
      <c r="E59">
        <v>45.9</v>
      </c>
      <c r="F59">
        <v>495.87</v>
      </c>
    </row>
    <row r="60" spans="1:6" hidden="1" x14ac:dyDescent="0.2">
      <c r="A60">
        <v>2007</v>
      </c>
      <c r="B60" t="s">
        <v>272</v>
      </c>
      <c r="E60">
        <v>45.6</v>
      </c>
      <c r="F60">
        <v>501.74</v>
      </c>
    </row>
    <row r="61" spans="1:6" hidden="1" x14ac:dyDescent="0.2">
      <c r="A61">
        <v>2008</v>
      </c>
      <c r="B61" t="s">
        <v>272</v>
      </c>
      <c r="E61">
        <v>45.5</v>
      </c>
      <c r="F61">
        <v>538.47</v>
      </c>
    </row>
    <row r="62" spans="1:6" hidden="1" x14ac:dyDescent="0.2">
      <c r="A62">
        <v>2009</v>
      </c>
      <c r="B62" t="s">
        <v>272</v>
      </c>
      <c r="E62">
        <v>45.2</v>
      </c>
      <c r="F62">
        <v>546.85</v>
      </c>
    </row>
    <row r="63" spans="1:6" hidden="1" x14ac:dyDescent="0.2">
      <c r="A63">
        <v>2010</v>
      </c>
      <c r="B63" t="s">
        <v>272</v>
      </c>
      <c r="E63">
        <v>45.2</v>
      </c>
      <c r="F63">
        <v>568.24</v>
      </c>
    </row>
    <row r="64" spans="1:6" hidden="1" x14ac:dyDescent="0.2">
      <c r="A64">
        <v>2011</v>
      </c>
      <c r="B64" t="s">
        <v>272</v>
      </c>
      <c r="E64">
        <v>44.4</v>
      </c>
      <c r="F64">
        <v>573.55999999999995</v>
      </c>
    </row>
    <row r="65" spans="1:6" hidden="1" x14ac:dyDescent="0.2">
      <c r="A65">
        <v>2012</v>
      </c>
      <c r="B65" t="s">
        <v>272</v>
      </c>
      <c r="E65">
        <v>44.9</v>
      </c>
      <c r="F65">
        <v>622.87</v>
      </c>
    </row>
    <row r="66" spans="1:6" hidden="1" x14ac:dyDescent="0.2">
      <c r="A66">
        <v>2013</v>
      </c>
      <c r="B66" t="s">
        <v>272</v>
      </c>
      <c r="E66">
        <v>44.8</v>
      </c>
      <c r="F66">
        <v>597.17999999999995</v>
      </c>
    </row>
    <row r="67" spans="1:6" hidden="1" x14ac:dyDescent="0.2">
      <c r="A67">
        <v>2014</v>
      </c>
      <c r="B67" t="s">
        <v>272</v>
      </c>
      <c r="E67">
        <v>44.1</v>
      </c>
      <c r="F67">
        <v>641.96</v>
      </c>
    </row>
    <row r="68" spans="1:6" hidden="1" x14ac:dyDescent="0.2">
      <c r="A68">
        <v>2015</v>
      </c>
      <c r="B68" t="s">
        <v>272</v>
      </c>
      <c r="E68">
        <v>44.8</v>
      </c>
      <c r="F68">
        <v>680.84</v>
      </c>
    </row>
    <row r="69" spans="1:6" hidden="1" x14ac:dyDescent="0.2">
      <c r="A69">
        <v>2016</v>
      </c>
      <c r="B69" t="s">
        <v>272</v>
      </c>
      <c r="E69">
        <v>43.8</v>
      </c>
      <c r="F69">
        <v>681.03</v>
      </c>
    </row>
    <row r="70" spans="1:6" hidden="1" x14ac:dyDescent="0.2">
      <c r="A70">
        <v>2017</v>
      </c>
      <c r="B70" t="s">
        <v>272</v>
      </c>
      <c r="E70">
        <v>43.5</v>
      </c>
      <c r="F70">
        <v>701.39</v>
      </c>
    </row>
    <row r="71" spans="1:6" hidden="1" x14ac:dyDescent="0.2">
      <c r="A71">
        <v>2018</v>
      </c>
      <c r="B71" t="s">
        <v>272</v>
      </c>
      <c r="E71">
        <v>43.4</v>
      </c>
      <c r="F71">
        <v>769.12</v>
      </c>
    </row>
    <row r="72" spans="1:6" hidden="1" x14ac:dyDescent="0.2">
      <c r="A72">
        <v>2019</v>
      </c>
      <c r="B72" t="s">
        <v>272</v>
      </c>
      <c r="E72">
        <v>43.5</v>
      </c>
      <c r="F72">
        <v>761.11</v>
      </c>
    </row>
    <row r="73" spans="1:6" hidden="1" x14ac:dyDescent="0.2">
      <c r="A73">
        <v>2020</v>
      </c>
      <c r="B73" t="s">
        <v>272</v>
      </c>
      <c r="E73">
        <v>43.1</v>
      </c>
      <c r="F73">
        <v>765.97</v>
      </c>
    </row>
    <row r="74" spans="1:6" hidden="1" x14ac:dyDescent="0.2">
      <c r="A74">
        <v>1997</v>
      </c>
      <c r="B74" t="s">
        <v>273</v>
      </c>
      <c r="E74">
        <v>45</v>
      </c>
      <c r="F74">
        <v>823.13</v>
      </c>
    </row>
    <row r="75" spans="1:6" hidden="1" x14ac:dyDescent="0.2">
      <c r="A75">
        <v>1998</v>
      </c>
      <c r="B75" t="s">
        <v>273</v>
      </c>
      <c r="E75">
        <v>44.6</v>
      </c>
      <c r="F75">
        <v>838.63</v>
      </c>
    </row>
    <row r="76" spans="1:6" hidden="1" x14ac:dyDescent="0.2">
      <c r="A76">
        <v>1999</v>
      </c>
      <c r="B76" t="s">
        <v>273</v>
      </c>
      <c r="E76">
        <v>44.6</v>
      </c>
      <c r="F76">
        <v>877.07</v>
      </c>
    </row>
    <row r="77" spans="1:6" hidden="1" x14ac:dyDescent="0.2">
      <c r="A77">
        <v>2000</v>
      </c>
      <c r="B77" t="s">
        <v>273</v>
      </c>
      <c r="E77">
        <v>44.6</v>
      </c>
      <c r="F77">
        <v>894.03</v>
      </c>
    </row>
    <row r="78" spans="1:6" hidden="1" x14ac:dyDescent="0.2">
      <c r="A78">
        <v>2001</v>
      </c>
      <c r="B78" t="s">
        <v>273</v>
      </c>
      <c r="E78">
        <v>45.3</v>
      </c>
      <c r="F78">
        <v>927.47</v>
      </c>
    </row>
    <row r="79" spans="1:6" hidden="1" x14ac:dyDescent="0.2">
      <c r="A79">
        <v>2002</v>
      </c>
      <c r="B79" t="s">
        <v>273</v>
      </c>
      <c r="E79">
        <v>45</v>
      </c>
      <c r="F79">
        <v>989.01</v>
      </c>
    </row>
    <row r="80" spans="1:6" hidden="1" x14ac:dyDescent="0.2">
      <c r="A80">
        <v>2003</v>
      </c>
      <c r="B80" t="s">
        <v>273</v>
      </c>
      <c r="E80">
        <v>45.2</v>
      </c>
      <c r="F80">
        <v>983</v>
      </c>
    </row>
    <row r="81" spans="1:6" hidden="1" x14ac:dyDescent="0.2">
      <c r="A81">
        <v>2004</v>
      </c>
      <c r="B81" t="s">
        <v>273</v>
      </c>
      <c r="E81">
        <v>45.5</v>
      </c>
      <c r="F81">
        <v>1017.25</v>
      </c>
    </row>
    <row r="82" spans="1:6" hidden="1" x14ac:dyDescent="0.2">
      <c r="A82">
        <v>2005</v>
      </c>
      <c r="B82" t="s">
        <v>273</v>
      </c>
      <c r="E82">
        <v>46.1</v>
      </c>
      <c r="F82">
        <v>1074.95</v>
      </c>
    </row>
    <row r="83" spans="1:6" hidden="1" x14ac:dyDescent="0.2">
      <c r="A83">
        <v>2006</v>
      </c>
      <c r="B83" t="s">
        <v>273</v>
      </c>
      <c r="E83">
        <v>45.8</v>
      </c>
      <c r="F83">
        <v>1122.26</v>
      </c>
    </row>
    <row r="84" spans="1:6" hidden="1" x14ac:dyDescent="0.2">
      <c r="A84">
        <v>2007</v>
      </c>
      <c r="B84" t="s">
        <v>273</v>
      </c>
      <c r="E84">
        <v>45.3</v>
      </c>
      <c r="F84">
        <v>1186.33</v>
      </c>
    </row>
    <row r="85" spans="1:6" hidden="1" x14ac:dyDescent="0.2">
      <c r="A85">
        <v>2008</v>
      </c>
      <c r="B85" t="s">
        <v>273</v>
      </c>
      <c r="E85">
        <v>45.2</v>
      </c>
      <c r="F85">
        <v>1237.3499999999999</v>
      </c>
    </row>
    <row r="86" spans="1:6" hidden="1" x14ac:dyDescent="0.2">
      <c r="A86">
        <v>2009</v>
      </c>
      <c r="B86" t="s">
        <v>273</v>
      </c>
      <c r="E86">
        <v>44.6</v>
      </c>
      <c r="F86">
        <v>1284.46</v>
      </c>
    </row>
    <row r="87" spans="1:6" hidden="1" x14ac:dyDescent="0.2">
      <c r="A87">
        <v>2010</v>
      </c>
      <c r="B87" t="s">
        <v>273</v>
      </c>
      <c r="E87">
        <v>44.9</v>
      </c>
      <c r="F87">
        <v>1328.94</v>
      </c>
    </row>
    <row r="88" spans="1:6" hidden="1" x14ac:dyDescent="0.2">
      <c r="A88">
        <v>2011</v>
      </c>
      <c r="B88" t="s">
        <v>273</v>
      </c>
      <c r="E88">
        <v>45.1</v>
      </c>
      <c r="F88">
        <v>1370.26</v>
      </c>
    </row>
    <row r="89" spans="1:6" hidden="1" x14ac:dyDescent="0.2">
      <c r="A89">
        <v>2012</v>
      </c>
      <c r="B89" t="s">
        <v>273</v>
      </c>
      <c r="E89">
        <v>45.3</v>
      </c>
      <c r="F89">
        <v>1461.98</v>
      </c>
    </row>
    <row r="90" spans="1:6" hidden="1" x14ac:dyDescent="0.2">
      <c r="A90">
        <v>2013</v>
      </c>
      <c r="B90" t="s">
        <v>273</v>
      </c>
      <c r="E90">
        <v>45.1</v>
      </c>
      <c r="F90">
        <v>1511.19</v>
      </c>
    </row>
    <row r="91" spans="1:6" hidden="1" x14ac:dyDescent="0.2">
      <c r="A91">
        <v>2014</v>
      </c>
      <c r="B91" t="s">
        <v>273</v>
      </c>
      <c r="E91">
        <v>45.1</v>
      </c>
      <c r="F91">
        <v>1535.59</v>
      </c>
    </row>
    <row r="92" spans="1:6" hidden="1" x14ac:dyDescent="0.2">
      <c r="A92">
        <v>2015</v>
      </c>
      <c r="B92" t="s">
        <v>273</v>
      </c>
      <c r="E92">
        <v>44.6</v>
      </c>
      <c r="F92">
        <v>1551.64</v>
      </c>
    </row>
    <row r="93" spans="1:6" hidden="1" x14ac:dyDescent="0.2">
      <c r="A93">
        <v>2016</v>
      </c>
      <c r="B93" t="s">
        <v>273</v>
      </c>
      <c r="E93">
        <v>44.4</v>
      </c>
      <c r="F93">
        <v>1594.65</v>
      </c>
    </row>
    <row r="94" spans="1:6" hidden="1" x14ac:dyDescent="0.2">
      <c r="A94">
        <v>2017</v>
      </c>
      <c r="B94" t="s">
        <v>273</v>
      </c>
      <c r="E94">
        <v>45.2</v>
      </c>
      <c r="F94">
        <v>1658.43</v>
      </c>
    </row>
    <row r="95" spans="1:6" hidden="1" x14ac:dyDescent="0.2">
      <c r="A95">
        <v>2018</v>
      </c>
      <c r="B95" t="s">
        <v>273</v>
      </c>
      <c r="E95">
        <v>44.9</v>
      </c>
      <c r="F95">
        <v>1673.25</v>
      </c>
    </row>
    <row r="96" spans="1:6" hidden="1" x14ac:dyDescent="0.2">
      <c r="A96">
        <v>2019</v>
      </c>
      <c r="B96" t="s">
        <v>273</v>
      </c>
      <c r="E96">
        <v>45</v>
      </c>
      <c r="F96">
        <v>1733.28</v>
      </c>
    </row>
    <row r="97" spans="1:6" hidden="1" x14ac:dyDescent="0.2">
      <c r="A97">
        <v>2020</v>
      </c>
      <c r="B97" t="s">
        <v>273</v>
      </c>
      <c r="E97">
        <v>44.9</v>
      </c>
      <c r="F97">
        <v>1784.16</v>
      </c>
    </row>
    <row r="98" spans="1:6" hidden="1" x14ac:dyDescent="0.2">
      <c r="A98">
        <v>1997</v>
      </c>
      <c r="B98" t="s">
        <v>274</v>
      </c>
      <c r="E98">
        <v>37.799999999999997</v>
      </c>
      <c r="F98">
        <v>867.02</v>
      </c>
    </row>
    <row r="99" spans="1:6" hidden="1" x14ac:dyDescent="0.2">
      <c r="A99">
        <v>1998</v>
      </c>
      <c r="B99" t="s">
        <v>274</v>
      </c>
      <c r="E99">
        <v>38.299999999999997</v>
      </c>
      <c r="F99">
        <v>886.34</v>
      </c>
    </row>
    <row r="100" spans="1:6" hidden="1" x14ac:dyDescent="0.2">
      <c r="A100">
        <v>1999</v>
      </c>
      <c r="B100" t="s">
        <v>274</v>
      </c>
      <c r="E100">
        <v>38.200000000000003</v>
      </c>
      <c r="F100">
        <v>906.46</v>
      </c>
    </row>
    <row r="101" spans="1:6" hidden="1" x14ac:dyDescent="0.2">
      <c r="A101">
        <v>2000</v>
      </c>
      <c r="B101" t="s">
        <v>274</v>
      </c>
      <c r="E101">
        <v>38.299999999999997</v>
      </c>
      <c r="F101">
        <v>930.54</v>
      </c>
    </row>
    <row r="102" spans="1:6" hidden="1" x14ac:dyDescent="0.2">
      <c r="A102">
        <v>2001</v>
      </c>
      <c r="B102" t="s">
        <v>274</v>
      </c>
      <c r="E102">
        <v>38.200000000000003</v>
      </c>
      <c r="F102">
        <v>961.77</v>
      </c>
    </row>
    <row r="103" spans="1:6" hidden="1" x14ac:dyDescent="0.2">
      <c r="A103">
        <v>2002</v>
      </c>
      <c r="B103" t="s">
        <v>274</v>
      </c>
      <c r="E103">
        <v>38.1</v>
      </c>
      <c r="F103">
        <v>1003.83</v>
      </c>
    </row>
    <row r="104" spans="1:6" hidden="1" x14ac:dyDescent="0.2">
      <c r="A104">
        <v>2003</v>
      </c>
      <c r="B104" t="s">
        <v>274</v>
      </c>
      <c r="E104">
        <v>38.5</v>
      </c>
      <c r="F104">
        <v>1032.9000000000001</v>
      </c>
    </row>
    <row r="105" spans="1:6" hidden="1" x14ac:dyDescent="0.2">
      <c r="A105">
        <v>2004</v>
      </c>
      <c r="B105" t="s">
        <v>274</v>
      </c>
      <c r="E105">
        <v>38.200000000000003</v>
      </c>
      <c r="F105">
        <v>1062.07</v>
      </c>
    </row>
    <row r="106" spans="1:6" hidden="1" x14ac:dyDescent="0.2">
      <c r="A106">
        <v>2005</v>
      </c>
      <c r="B106" t="s">
        <v>274</v>
      </c>
      <c r="E106">
        <v>38.299999999999997</v>
      </c>
      <c r="F106">
        <v>1088.04</v>
      </c>
    </row>
    <row r="107" spans="1:6" hidden="1" x14ac:dyDescent="0.2">
      <c r="A107">
        <v>2006</v>
      </c>
      <c r="B107" t="s">
        <v>274</v>
      </c>
      <c r="E107">
        <v>38.299999999999997</v>
      </c>
      <c r="F107">
        <v>1122.78</v>
      </c>
    </row>
    <row r="108" spans="1:6" hidden="1" x14ac:dyDescent="0.2">
      <c r="A108">
        <v>2007</v>
      </c>
      <c r="B108" t="s">
        <v>274</v>
      </c>
      <c r="E108">
        <v>38.299999999999997</v>
      </c>
      <c r="F108">
        <v>1162.4000000000001</v>
      </c>
    </row>
    <row r="109" spans="1:6" hidden="1" x14ac:dyDescent="0.2">
      <c r="A109">
        <v>2008</v>
      </c>
      <c r="B109" t="s">
        <v>274</v>
      </c>
      <c r="E109">
        <v>38.4</v>
      </c>
      <c r="F109">
        <v>1196.0999999999999</v>
      </c>
    </row>
    <row r="110" spans="1:6" hidden="1" x14ac:dyDescent="0.2">
      <c r="A110">
        <v>2009</v>
      </c>
      <c r="B110" t="s">
        <v>274</v>
      </c>
      <c r="E110">
        <v>38.299999999999997</v>
      </c>
      <c r="F110">
        <v>1216.7</v>
      </c>
    </row>
    <row r="111" spans="1:6" hidden="1" x14ac:dyDescent="0.2">
      <c r="A111">
        <v>2010</v>
      </c>
      <c r="B111" t="s">
        <v>274</v>
      </c>
      <c r="E111">
        <v>38.4</v>
      </c>
      <c r="F111">
        <v>1296.3800000000001</v>
      </c>
    </row>
    <row r="112" spans="1:6" hidden="1" x14ac:dyDescent="0.2">
      <c r="A112">
        <v>2011</v>
      </c>
      <c r="B112" t="s">
        <v>274</v>
      </c>
      <c r="E112">
        <v>38.4</v>
      </c>
      <c r="F112">
        <v>1297.17</v>
      </c>
    </row>
    <row r="113" spans="1:8" hidden="1" x14ac:dyDescent="0.2">
      <c r="A113">
        <v>2012</v>
      </c>
      <c r="B113" t="s">
        <v>274</v>
      </c>
      <c r="E113">
        <v>38.299999999999997</v>
      </c>
      <c r="F113">
        <v>1324.7</v>
      </c>
    </row>
    <row r="114" spans="1:8" hidden="1" x14ac:dyDescent="0.2">
      <c r="A114">
        <v>2013</v>
      </c>
      <c r="B114" t="s">
        <v>274</v>
      </c>
      <c r="E114">
        <v>38.6</v>
      </c>
      <c r="F114">
        <v>1351.72</v>
      </c>
    </row>
    <row r="115" spans="1:8" hidden="1" x14ac:dyDescent="0.2">
      <c r="A115">
        <v>2014</v>
      </c>
      <c r="B115" t="s">
        <v>274</v>
      </c>
      <c r="E115">
        <v>38.700000000000003</v>
      </c>
      <c r="F115">
        <v>1426.19</v>
      </c>
    </row>
    <row r="116" spans="1:8" hidden="1" x14ac:dyDescent="0.2">
      <c r="A116">
        <v>2015</v>
      </c>
      <c r="B116" t="s">
        <v>274</v>
      </c>
      <c r="E116">
        <v>38.799999999999997</v>
      </c>
      <c r="F116">
        <v>1456.46</v>
      </c>
    </row>
    <row r="117" spans="1:8" hidden="1" x14ac:dyDescent="0.2">
      <c r="A117">
        <v>2016</v>
      </c>
      <c r="B117" t="s">
        <v>274</v>
      </c>
      <c r="E117">
        <v>38.6</v>
      </c>
      <c r="F117">
        <v>1445.87</v>
      </c>
    </row>
    <row r="118" spans="1:8" hidden="1" x14ac:dyDescent="0.2">
      <c r="A118">
        <v>2017</v>
      </c>
      <c r="B118" t="s">
        <v>274</v>
      </c>
      <c r="E118">
        <v>38.700000000000003</v>
      </c>
      <c r="F118">
        <v>1542.9</v>
      </c>
    </row>
    <row r="119" spans="1:8" hidden="1" x14ac:dyDescent="0.2">
      <c r="A119">
        <v>2018</v>
      </c>
      <c r="B119" t="s">
        <v>274</v>
      </c>
      <c r="E119">
        <v>38.6</v>
      </c>
      <c r="F119">
        <v>1578.56</v>
      </c>
    </row>
    <row r="120" spans="1:8" hidden="1" x14ac:dyDescent="0.2">
      <c r="A120">
        <v>2019</v>
      </c>
      <c r="B120" t="s">
        <v>274</v>
      </c>
      <c r="E120">
        <v>38.6</v>
      </c>
      <c r="F120">
        <v>1655.01</v>
      </c>
    </row>
    <row r="121" spans="1:8" hidden="1" x14ac:dyDescent="0.2">
      <c r="A121">
        <v>2020</v>
      </c>
      <c r="B121" t="s">
        <v>274</v>
      </c>
      <c r="E121">
        <v>38.5</v>
      </c>
      <c r="F121">
        <v>1711.44</v>
      </c>
    </row>
    <row r="122" spans="1:8" x14ac:dyDescent="0.2">
      <c r="A122">
        <v>1997</v>
      </c>
      <c r="B122" t="s">
        <v>275</v>
      </c>
      <c r="C122">
        <f>LOG(E122)</f>
        <v>1.6095944092252201</v>
      </c>
      <c r="D122">
        <f>LOG(F122)</f>
        <v>2.8231284818570823</v>
      </c>
      <c r="E122">
        <v>40.700000000000003</v>
      </c>
      <c r="F122">
        <v>665.47</v>
      </c>
      <c r="G122" s="2">
        <v>-0.80081785083138224</v>
      </c>
      <c r="H122" s="2">
        <v>-1.0475923831222584</v>
      </c>
    </row>
    <row r="123" spans="1:8" x14ac:dyDescent="0.2">
      <c r="A123">
        <v>1998</v>
      </c>
      <c r="B123" t="s">
        <v>275</v>
      </c>
      <c r="C123">
        <f t="shared" ref="C123:C169" si="0">LOG(E123)</f>
        <v>1.6117233080073419</v>
      </c>
      <c r="D123">
        <f t="shared" ref="D123:D169" si="1">LOG(F123)</f>
        <v>2.8378219349873657</v>
      </c>
      <c r="E123">
        <v>40.9</v>
      </c>
      <c r="F123">
        <v>688.37</v>
      </c>
      <c r="G123" s="2">
        <v>-0.80081785083138224</v>
      </c>
      <c r="H123" s="2">
        <v>-1.0475923831222584</v>
      </c>
    </row>
    <row r="124" spans="1:8" x14ac:dyDescent="0.2">
      <c r="A124">
        <v>1999</v>
      </c>
      <c r="B124" t="s">
        <v>275</v>
      </c>
      <c r="C124">
        <f t="shared" si="0"/>
        <v>1.6127838567197355</v>
      </c>
      <c r="D124">
        <f t="shared" si="1"/>
        <v>2.8417410313697293</v>
      </c>
      <c r="E124">
        <v>41</v>
      </c>
      <c r="F124">
        <v>694.61</v>
      </c>
      <c r="G124" s="2">
        <v>-0.80081785083138224</v>
      </c>
      <c r="H124" s="2">
        <v>-1.0475923831222584</v>
      </c>
    </row>
    <row r="125" spans="1:8" x14ac:dyDescent="0.2">
      <c r="A125">
        <v>2000</v>
      </c>
      <c r="B125" t="s">
        <v>275</v>
      </c>
      <c r="C125">
        <f t="shared" si="0"/>
        <v>1.6117233080073419</v>
      </c>
      <c r="D125">
        <f t="shared" si="1"/>
        <v>2.8576882308992979</v>
      </c>
      <c r="E125">
        <v>40.9</v>
      </c>
      <c r="F125">
        <v>720.59</v>
      </c>
      <c r="G125" s="2">
        <v>-0.80081785083138224</v>
      </c>
      <c r="H125" s="2">
        <v>-1.0475923831222584</v>
      </c>
    </row>
    <row r="126" spans="1:8" x14ac:dyDescent="0.2">
      <c r="A126">
        <v>2001</v>
      </c>
      <c r="B126" t="s">
        <v>275</v>
      </c>
      <c r="C126">
        <f t="shared" si="0"/>
        <v>1.6117233080073419</v>
      </c>
      <c r="D126">
        <f t="shared" si="1"/>
        <v>2.8772042773999686</v>
      </c>
      <c r="E126">
        <v>40.9</v>
      </c>
      <c r="F126">
        <v>753.71</v>
      </c>
      <c r="G126" s="2">
        <v>-0.80081785083138224</v>
      </c>
      <c r="H126" s="2">
        <v>-1.0475923831222584</v>
      </c>
    </row>
    <row r="127" spans="1:8" x14ac:dyDescent="0.2">
      <c r="A127">
        <v>2002</v>
      </c>
      <c r="B127" t="s">
        <v>275</v>
      </c>
      <c r="C127">
        <f t="shared" si="0"/>
        <v>1.6095944092252201</v>
      </c>
      <c r="D127">
        <f t="shared" si="1"/>
        <v>2.8858246724969354</v>
      </c>
      <c r="E127">
        <v>40.700000000000003</v>
      </c>
      <c r="F127">
        <v>768.82</v>
      </c>
      <c r="G127" s="2">
        <v>-0.80081785083138224</v>
      </c>
      <c r="H127" s="2">
        <v>-1.0475923831222584</v>
      </c>
    </row>
    <row r="128" spans="1:8" x14ac:dyDescent="0.2">
      <c r="A128">
        <v>2003</v>
      </c>
      <c r="B128" t="s">
        <v>275</v>
      </c>
      <c r="C128">
        <f t="shared" si="0"/>
        <v>1.608526033577194</v>
      </c>
      <c r="D128">
        <f t="shared" si="1"/>
        <v>2.8904377866039281</v>
      </c>
      <c r="E128">
        <v>40.6</v>
      </c>
      <c r="F128">
        <v>777.03</v>
      </c>
      <c r="G128" s="2">
        <v>-0.80081785083138224</v>
      </c>
      <c r="H128" s="2">
        <v>-1.0475923831222584</v>
      </c>
    </row>
    <row r="129" spans="1:8" x14ac:dyDescent="0.2">
      <c r="A129">
        <v>2004</v>
      </c>
      <c r="B129" t="s">
        <v>275</v>
      </c>
      <c r="C129">
        <f t="shared" si="0"/>
        <v>1.6148972160331345</v>
      </c>
      <c r="D129">
        <f t="shared" si="1"/>
        <v>2.8992841403820524</v>
      </c>
      <c r="E129">
        <v>41.2</v>
      </c>
      <c r="F129">
        <v>793.02</v>
      </c>
      <c r="G129" s="2">
        <v>-0.80081785083138224</v>
      </c>
      <c r="H129" s="2">
        <v>-1.0475923831222584</v>
      </c>
    </row>
    <row r="130" spans="1:8" x14ac:dyDescent="0.2">
      <c r="A130">
        <v>2005</v>
      </c>
      <c r="B130" t="s">
        <v>275</v>
      </c>
      <c r="C130">
        <f t="shared" si="0"/>
        <v>1.6138418218760693</v>
      </c>
      <c r="D130">
        <f t="shared" si="1"/>
        <v>2.9113866852799668</v>
      </c>
      <c r="E130">
        <v>41.1</v>
      </c>
      <c r="F130">
        <v>815.43</v>
      </c>
      <c r="G130" s="2">
        <v>-0.80081785083138224</v>
      </c>
      <c r="H130" s="2">
        <v>-1.0475923831222584</v>
      </c>
    </row>
    <row r="131" spans="1:8" x14ac:dyDescent="0.2">
      <c r="A131">
        <v>2006</v>
      </c>
      <c r="B131" t="s">
        <v>275</v>
      </c>
      <c r="C131">
        <f t="shared" si="0"/>
        <v>1.6138418218760693</v>
      </c>
      <c r="D131">
        <f t="shared" si="1"/>
        <v>2.9306434410421645</v>
      </c>
      <c r="E131">
        <v>41.1</v>
      </c>
      <c r="F131">
        <v>852.4</v>
      </c>
      <c r="G131" s="2">
        <v>-0.80081785083138224</v>
      </c>
      <c r="H131" s="2">
        <v>-1.0475923831222584</v>
      </c>
    </row>
    <row r="132" spans="1:8" x14ac:dyDescent="0.2">
      <c r="A132">
        <v>2007</v>
      </c>
      <c r="B132" t="s">
        <v>275</v>
      </c>
      <c r="C132">
        <f t="shared" si="0"/>
        <v>1.6148972160331345</v>
      </c>
      <c r="D132">
        <f t="shared" si="1"/>
        <v>2.94674202550457</v>
      </c>
      <c r="E132">
        <v>41.2</v>
      </c>
      <c r="F132">
        <v>884.59</v>
      </c>
      <c r="G132" s="2">
        <v>-0.80081785083138224</v>
      </c>
      <c r="H132" s="2">
        <v>-1.0475923831222584</v>
      </c>
    </row>
    <row r="133" spans="1:8" x14ac:dyDescent="0.2">
      <c r="A133">
        <v>2008</v>
      </c>
      <c r="B133" t="s">
        <v>275</v>
      </c>
      <c r="C133">
        <f t="shared" si="0"/>
        <v>1.6127838567197355</v>
      </c>
      <c r="D133">
        <f t="shared" si="1"/>
        <v>2.9680297383468095</v>
      </c>
      <c r="E133">
        <v>41</v>
      </c>
      <c r="F133">
        <v>929.03</v>
      </c>
      <c r="G133" s="2">
        <v>-0.80081785083138224</v>
      </c>
      <c r="H133" s="2">
        <v>-1.0475923831222584</v>
      </c>
    </row>
    <row r="134" spans="1:8" x14ac:dyDescent="0.2">
      <c r="A134">
        <v>2009</v>
      </c>
      <c r="B134" t="s">
        <v>275</v>
      </c>
      <c r="C134">
        <f t="shared" si="0"/>
        <v>1.6063813651106049</v>
      </c>
      <c r="D134">
        <f t="shared" si="1"/>
        <v>2.9848242422377687</v>
      </c>
      <c r="E134">
        <v>40.4</v>
      </c>
      <c r="F134">
        <v>965.66</v>
      </c>
      <c r="G134" s="2">
        <v>-0.80081785083138224</v>
      </c>
      <c r="H134" s="2">
        <v>-1.0475923831222584</v>
      </c>
    </row>
    <row r="135" spans="1:8" x14ac:dyDescent="0.2">
      <c r="A135">
        <v>2010</v>
      </c>
      <c r="B135" t="s">
        <v>275</v>
      </c>
      <c r="C135">
        <f t="shared" si="0"/>
        <v>1.6074550232146685</v>
      </c>
      <c r="D135">
        <f t="shared" si="1"/>
        <v>2.9893608137762473</v>
      </c>
      <c r="E135">
        <v>40.5</v>
      </c>
      <c r="F135">
        <v>975.8</v>
      </c>
      <c r="G135" s="2">
        <v>-0.80081785083138224</v>
      </c>
      <c r="H135" s="2">
        <v>-1.0475923831222584</v>
      </c>
    </row>
    <row r="136" spans="1:8" x14ac:dyDescent="0.2">
      <c r="A136">
        <v>2011</v>
      </c>
      <c r="B136" t="s">
        <v>275</v>
      </c>
      <c r="C136">
        <f t="shared" si="0"/>
        <v>1.608526033577194</v>
      </c>
      <c r="D136">
        <f t="shared" si="1"/>
        <v>3.0038438173793844</v>
      </c>
      <c r="E136">
        <v>40.6</v>
      </c>
      <c r="F136">
        <v>1008.89</v>
      </c>
      <c r="G136" s="2">
        <v>-0.80081785083138224</v>
      </c>
      <c r="H136" s="2">
        <v>-1.0475923831222584</v>
      </c>
    </row>
    <row r="137" spans="1:8" x14ac:dyDescent="0.2">
      <c r="A137">
        <v>2012</v>
      </c>
      <c r="B137" t="s">
        <v>275</v>
      </c>
      <c r="C137">
        <f t="shared" si="0"/>
        <v>1.6095944092252201</v>
      </c>
      <c r="D137">
        <f t="shared" si="1"/>
        <v>3.0181552084256857</v>
      </c>
      <c r="E137">
        <v>40.700000000000003</v>
      </c>
      <c r="F137">
        <v>1042.69</v>
      </c>
      <c r="G137" s="2">
        <v>-0.80081785083138224</v>
      </c>
      <c r="H137" s="2">
        <v>-1.0475923831222584</v>
      </c>
    </row>
    <row r="138" spans="1:8" x14ac:dyDescent="0.2">
      <c r="A138">
        <v>2013</v>
      </c>
      <c r="B138" t="s">
        <v>275</v>
      </c>
      <c r="C138">
        <f t="shared" si="0"/>
        <v>1.6095944092252201</v>
      </c>
      <c r="D138">
        <f t="shared" si="1"/>
        <v>3.0286200470841291</v>
      </c>
      <c r="E138">
        <v>40.700000000000003</v>
      </c>
      <c r="F138">
        <v>1068.1199999999999</v>
      </c>
      <c r="G138" s="2">
        <v>-0.80081785083138224</v>
      </c>
      <c r="H138" s="2">
        <v>-1.0475923831222584</v>
      </c>
    </row>
    <row r="139" spans="1:8" x14ac:dyDescent="0.2">
      <c r="A139">
        <v>2014</v>
      </c>
      <c r="B139" t="s">
        <v>275</v>
      </c>
      <c r="C139">
        <f t="shared" si="0"/>
        <v>1.608526033577194</v>
      </c>
      <c r="D139">
        <f t="shared" si="1"/>
        <v>3.0410727686923908</v>
      </c>
      <c r="E139">
        <v>40.6</v>
      </c>
      <c r="F139">
        <v>1099.19</v>
      </c>
      <c r="G139" s="2">
        <v>-0.80081785083138224</v>
      </c>
      <c r="H139" s="2">
        <v>-1.0475923831222584</v>
      </c>
    </row>
    <row r="140" spans="1:8" x14ac:dyDescent="0.2">
      <c r="A140">
        <v>2015</v>
      </c>
      <c r="B140" t="s">
        <v>275</v>
      </c>
      <c r="C140">
        <f t="shared" si="0"/>
        <v>1.6095944092252201</v>
      </c>
      <c r="D140">
        <f t="shared" si="1"/>
        <v>3.0552445052399273</v>
      </c>
      <c r="E140">
        <v>40.700000000000003</v>
      </c>
      <c r="F140">
        <v>1135.6500000000001</v>
      </c>
      <c r="G140" s="2">
        <v>-0.80081785083138224</v>
      </c>
      <c r="H140" s="2">
        <v>-1.0475923831222584</v>
      </c>
    </row>
    <row r="141" spans="1:8" x14ac:dyDescent="0.2">
      <c r="A141">
        <v>2016</v>
      </c>
      <c r="B141" t="s">
        <v>275</v>
      </c>
      <c r="C141">
        <f t="shared" si="0"/>
        <v>1.6053050461411094</v>
      </c>
      <c r="D141">
        <f t="shared" si="1"/>
        <v>3.0610451370389753</v>
      </c>
      <c r="E141">
        <v>40.299999999999997</v>
      </c>
      <c r="F141">
        <v>1150.92</v>
      </c>
      <c r="G141" s="2">
        <v>-0.80081785083138224</v>
      </c>
      <c r="H141" s="2">
        <v>-1.0475923831222584</v>
      </c>
    </row>
    <row r="142" spans="1:8" x14ac:dyDescent="0.2">
      <c r="A142">
        <v>2017</v>
      </c>
      <c r="B142" t="s">
        <v>275</v>
      </c>
      <c r="C142">
        <f t="shared" si="0"/>
        <v>1.6053050461411094</v>
      </c>
      <c r="D142">
        <f t="shared" si="1"/>
        <v>3.065482613104221</v>
      </c>
      <c r="E142">
        <v>40.299999999999997</v>
      </c>
      <c r="F142">
        <v>1162.74</v>
      </c>
      <c r="G142" s="2">
        <v>-0.80081785083138224</v>
      </c>
      <c r="H142" s="2">
        <v>-1.0475923831222584</v>
      </c>
    </row>
    <row r="143" spans="1:8" x14ac:dyDescent="0.2">
      <c r="A143">
        <v>2018</v>
      </c>
      <c r="B143" t="s">
        <v>275</v>
      </c>
      <c r="C143">
        <f t="shared" si="0"/>
        <v>1.6053050461411094</v>
      </c>
      <c r="D143">
        <f t="shared" si="1"/>
        <v>3.0686199392254805</v>
      </c>
      <c r="E143">
        <v>40.299999999999997</v>
      </c>
      <c r="F143">
        <v>1171.17</v>
      </c>
      <c r="G143" s="2">
        <v>-0.80081785083138224</v>
      </c>
      <c r="H143" s="2">
        <v>-1.0475923831222584</v>
      </c>
    </row>
    <row r="144" spans="1:8" x14ac:dyDescent="0.2">
      <c r="A144">
        <v>2019</v>
      </c>
      <c r="B144" t="s">
        <v>275</v>
      </c>
      <c r="C144">
        <f t="shared" si="0"/>
        <v>1.6053050461411094</v>
      </c>
      <c r="D144">
        <f t="shared" si="1"/>
        <v>3.0881821746492157</v>
      </c>
      <c r="E144">
        <v>40.299999999999997</v>
      </c>
      <c r="F144">
        <v>1225.1300000000001</v>
      </c>
      <c r="G144" s="2">
        <v>-0.80081785083138224</v>
      </c>
      <c r="H144" s="2">
        <v>-1.0475923831222584</v>
      </c>
    </row>
    <row r="145" spans="1:8" x14ac:dyDescent="0.2">
      <c r="A145">
        <v>2020</v>
      </c>
      <c r="B145" t="s">
        <v>275</v>
      </c>
      <c r="C145">
        <f t="shared" si="0"/>
        <v>1.6009728956867482</v>
      </c>
      <c r="D145">
        <f t="shared" si="1"/>
        <v>3.0973649152979044</v>
      </c>
      <c r="E145">
        <v>39.9</v>
      </c>
      <c r="F145">
        <v>1251.31</v>
      </c>
      <c r="G145" s="2">
        <v>-0.80081785083138224</v>
      </c>
      <c r="H145" s="2">
        <v>-1.0475923831222584</v>
      </c>
    </row>
    <row r="146" spans="1:8" x14ac:dyDescent="0.2">
      <c r="A146">
        <v>1997</v>
      </c>
      <c r="B146" t="s">
        <v>276</v>
      </c>
      <c r="C146">
        <f t="shared" si="0"/>
        <v>1.5998830720736879</v>
      </c>
      <c r="D146">
        <f t="shared" si="1"/>
        <v>2.8143008801294966</v>
      </c>
      <c r="E146">
        <v>39.799999999999997</v>
      </c>
      <c r="F146">
        <v>652.08000000000004</v>
      </c>
      <c r="G146">
        <v>0.5036364781343351</v>
      </c>
      <c r="H146">
        <v>0.84290676145386534</v>
      </c>
    </row>
    <row r="147" spans="1:8" x14ac:dyDescent="0.2">
      <c r="A147">
        <v>1998</v>
      </c>
      <c r="B147" t="s">
        <v>276</v>
      </c>
      <c r="C147">
        <f t="shared" si="0"/>
        <v>1.5998830720736879</v>
      </c>
      <c r="D147">
        <f t="shared" si="1"/>
        <v>2.8186942565975079</v>
      </c>
      <c r="E147">
        <v>39.799999999999997</v>
      </c>
      <c r="F147">
        <v>658.71</v>
      </c>
      <c r="G147">
        <v>0.5036364781343351</v>
      </c>
      <c r="H147">
        <v>0.84290676145386534</v>
      </c>
    </row>
    <row r="148" spans="1:8" x14ac:dyDescent="0.2">
      <c r="A148">
        <v>1999</v>
      </c>
      <c r="B148" t="s">
        <v>276</v>
      </c>
      <c r="C148">
        <f t="shared" si="0"/>
        <v>1.5998830720736879</v>
      </c>
      <c r="D148">
        <f t="shared" si="1"/>
        <v>2.827737491695494</v>
      </c>
      <c r="E148">
        <v>39.799999999999997</v>
      </c>
      <c r="F148">
        <v>672.57</v>
      </c>
      <c r="G148">
        <v>0.5036364781343351</v>
      </c>
      <c r="H148">
        <v>0.84290676145386534</v>
      </c>
    </row>
    <row r="149" spans="1:8" x14ac:dyDescent="0.2">
      <c r="A149">
        <v>2000</v>
      </c>
      <c r="B149" t="s">
        <v>276</v>
      </c>
      <c r="C149">
        <f t="shared" si="0"/>
        <v>1.5998830720736879</v>
      </c>
      <c r="D149">
        <f t="shared" si="1"/>
        <v>2.8449491135173171</v>
      </c>
      <c r="E149">
        <v>39.799999999999997</v>
      </c>
      <c r="F149">
        <v>699.76</v>
      </c>
      <c r="G149">
        <v>0.5036364781343351</v>
      </c>
      <c r="H149">
        <v>0.84290676145386534</v>
      </c>
    </row>
    <row r="150" spans="1:8" x14ac:dyDescent="0.2">
      <c r="A150">
        <v>2001</v>
      </c>
      <c r="B150" t="s">
        <v>276</v>
      </c>
      <c r="C150">
        <f t="shared" si="0"/>
        <v>1.5998830720736879</v>
      </c>
      <c r="D150">
        <f t="shared" si="1"/>
        <v>2.8563905041933095</v>
      </c>
      <c r="E150">
        <v>39.799999999999997</v>
      </c>
      <c r="F150">
        <v>718.44</v>
      </c>
      <c r="G150">
        <v>0.5036364781343351</v>
      </c>
      <c r="H150">
        <v>0.84290676145386534</v>
      </c>
    </row>
    <row r="151" spans="1:8" x14ac:dyDescent="0.2">
      <c r="A151">
        <v>2002</v>
      </c>
      <c r="B151" t="s">
        <v>276</v>
      </c>
      <c r="C151">
        <f t="shared" si="0"/>
        <v>1.5987905067631152</v>
      </c>
      <c r="D151">
        <f t="shared" si="1"/>
        <v>2.8644220771679474</v>
      </c>
      <c r="E151">
        <v>39.700000000000003</v>
      </c>
      <c r="F151">
        <v>731.85</v>
      </c>
      <c r="G151">
        <v>0.5036364781343351</v>
      </c>
      <c r="H151">
        <v>0.84290676145386534</v>
      </c>
    </row>
    <row r="152" spans="1:8" x14ac:dyDescent="0.2">
      <c r="A152">
        <v>2003</v>
      </c>
      <c r="B152" t="s">
        <v>276</v>
      </c>
      <c r="C152">
        <f t="shared" si="0"/>
        <v>1.5976951859255124</v>
      </c>
      <c r="D152">
        <f t="shared" si="1"/>
        <v>2.8758018275390103</v>
      </c>
      <c r="E152">
        <v>39.6</v>
      </c>
      <c r="F152">
        <v>751.28</v>
      </c>
      <c r="G152">
        <v>0.5036364781343351</v>
      </c>
      <c r="H152">
        <v>0.84290676145386534</v>
      </c>
    </row>
    <row r="153" spans="1:8" x14ac:dyDescent="0.2">
      <c r="A153">
        <v>2004</v>
      </c>
      <c r="B153" t="s">
        <v>276</v>
      </c>
      <c r="C153">
        <f t="shared" si="0"/>
        <v>1.5987905067631152</v>
      </c>
      <c r="D153">
        <f t="shared" si="1"/>
        <v>2.8856721269011198</v>
      </c>
      <c r="E153">
        <v>39.700000000000003</v>
      </c>
      <c r="F153">
        <v>768.55</v>
      </c>
      <c r="G153">
        <v>0.5036364781343351</v>
      </c>
      <c r="H153">
        <v>0.84290676145386534</v>
      </c>
    </row>
    <row r="154" spans="1:8" x14ac:dyDescent="0.2">
      <c r="A154">
        <v>2005</v>
      </c>
      <c r="B154" t="s">
        <v>276</v>
      </c>
      <c r="C154">
        <f t="shared" si="0"/>
        <v>1.5987905067631152</v>
      </c>
      <c r="D154">
        <f t="shared" si="1"/>
        <v>2.8969889244215299</v>
      </c>
      <c r="E154">
        <v>39.700000000000003</v>
      </c>
      <c r="F154">
        <v>788.84</v>
      </c>
      <c r="G154">
        <v>0.5036364781343351</v>
      </c>
      <c r="H154">
        <v>0.84290676145386534</v>
      </c>
    </row>
    <row r="155" spans="1:8" x14ac:dyDescent="0.2">
      <c r="A155">
        <v>2006</v>
      </c>
      <c r="B155" t="s">
        <v>276</v>
      </c>
      <c r="C155">
        <f t="shared" si="0"/>
        <v>1.5998830720736879</v>
      </c>
      <c r="D155">
        <f t="shared" si="1"/>
        <v>2.9152731695059755</v>
      </c>
      <c r="E155">
        <v>39.799999999999997</v>
      </c>
      <c r="F155">
        <v>822.76</v>
      </c>
      <c r="G155">
        <v>0.5036364781343351</v>
      </c>
      <c r="H155">
        <v>0.84290676145386534</v>
      </c>
    </row>
    <row r="156" spans="1:8" x14ac:dyDescent="0.2">
      <c r="A156">
        <v>2007</v>
      </c>
      <c r="B156" t="s">
        <v>276</v>
      </c>
      <c r="C156">
        <f t="shared" si="0"/>
        <v>1.5987905067631152</v>
      </c>
      <c r="D156">
        <f t="shared" si="1"/>
        <v>2.9234771690630961</v>
      </c>
      <c r="E156">
        <v>39.700000000000003</v>
      </c>
      <c r="F156">
        <v>838.45</v>
      </c>
      <c r="G156">
        <v>0.5036364781343351</v>
      </c>
      <c r="H156">
        <v>0.84290676145386534</v>
      </c>
    </row>
    <row r="157" spans="1:8" x14ac:dyDescent="0.2">
      <c r="A157">
        <v>2008</v>
      </c>
      <c r="B157" t="s">
        <v>276</v>
      </c>
      <c r="C157">
        <f t="shared" si="0"/>
        <v>1.5976951859255124</v>
      </c>
      <c r="D157">
        <f t="shared" si="1"/>
        <v>2.938954802333511</v>
      </c>
      <c r="E157">
        <v>39.6</v>
      </c>
      <c r="F157">
        <v>868.87</v>
      </c>
      <c r="G157">
        <v>0.5036364781343351</v>
      </c>
      <c r="H157">
        <v>0.84290676145386534</v>
      </c>
    </row>
    <row r="158" spans="1:8" x14ac:dyDescent="0.2">
      <c r="A158">
        <v>2009</v>
      </c>
      <c r="B158" t="s">
        <v>276</v>
      </c>
      <c r="C158">
        <f t="shared" si="0"/>
        <v>1.5932860670204574</v>
      </c>
      <c r="D158">
        <f t="shared" si="1"/>
        <v>2.9483200324671808</v>
      </c>
      <c r="E158">
        <v>39.200000000000003</v>
      </c>
      <c r="F158">
        <v>887.81</v>
      </c>
      <c r="G158">
        <v>0.5036364781343351</v>
      </c>
      <c r="H158">
        <v>0.84290676145386534</v>
      </c>
    </row>
    <row r="159" spans="1:8" x14ac:dyDescent="0.2">
      <c r="A159">
        <v>2010</v>
      </c>
      <c r="B159" t="s">
        <v>276</v>
      </c>
      <c r="C159">
        <f t="shared" si="0"/>
        <v>1.5954962218255742</v>
      </c>
      <c r="D159">
        <f t="shared" si="1"/>
        <v>2.9585399939795782</v>
      </c>
      <c r="E159">
        <v>39.4</v>
      </c>
      <c r="F159">
        <v>908.95</v>
      </c>
      <c r="G159">
        <v>0.5036364781343351</v>
      </c>
      <c r="H159">
        <v>0.84290676145386534</v>
      </c>
    </row>
    <row r="160" spans="1:8" x14ac:dyDescent="0.2">
      <c r="A160">
        <v>2011</v>
      </c>
      <c r="B160" t="s">
        <v>276</v>
      </c>
      <c r="C160">
        <f t="shared" si="0"/>
        <v>1.5954962218255742</v>
      </c>
      <c r="D160">
        <f t="shared" si="1"/>
        <v>2.9578562048309349</v>
      </c>
      <c r="E160">
        <v>39.4</v>
      </c>
      <c r="F160">
        <v>907.52</v>
      </c>
      <c r="G160">
        <v>0.5036364781343351</v>
      </c>
      <c r="H160">
        <v>0.84290676145386534</v>
      </c>
    </row>
    <row r="161" spans="1:8" x14ac:dyDescent="0.2">
      <c r="A161">
        <v>2012</v>
      </c>
      <c r="B161" t="s">
        <v>276</v>
      </c>
      <c r="C161">
        <f t="shared" si="0"/>
        <v>1.5954962218255742</v>
      </c>
      <c r="D161">
        <f t="shared" si="1"/>
        <v>2.9696302108272432</v>
      </c>
      <c r="E161">
        <v>39.4</v>
      </c>
      <c r="F161">
        <v>932.46</v>
      </c>
      <c r="G161">
        <v>0.5036364781343351</v>
      </c>
      <c r="H161">
        <v>0.84290676145386534</v>
      </c>
    </row>
    <row r="162" spans="1:8" x14ac:dyDescent="0.2">
      <c r="A162">
        <v>2013</v>
      </c>
      <c r="B162" t="s">
        <v>276</v>
      </c>
      <c r="C162">
        <f t="shared" si="0"/>
        <v>1.5954962218255742</v>
      </c>
      <c r="D162">
        <f t="shared" si="1"/>
        <v>2.9794573180978481</v>
      </c>
      <c r="E162">
        <v>39.4</v>
      </c>
      <c r="F162">
        <v>953.8</v>
      </c>
      <c r="G162">
        <v>0.5036364781343351</v>
      </c>
      <c r="H162">
        <v>0.84290676145386534</v>
      </c>
    </row>
    <row r="163" spans="1:8" x14ac:dyDescent="0.2">
      <c r="A163">
        <v>2014</v>
      </c>
      <c r="B163" t="s">
        <v>276</v>
      </c>
      <c r="C163">
        <f t="shared" si="0"/>
        <v>1.5965970956264601</v>
      </c>
      <c r="D163">
        <f t="shared" si="1"/>
        <v>2.9900501172995453</v>
      </c>
      <c r="E163">
        <v>39.5</v>
      </c>
      <c r="F163">
        <v>977.35</v>
      </c>
      <c r="G163">
        <v>0.5036364781343351</v>
      </c>
      <c r="H163">
        <v>0.84290676145386534</v>
      </c>
    </row>
    <row r="164" spans="1:8" x14ac:dyDescent="0.2">
      <c r="A164">
        <v>2015</v>
      </c>
      <c r="B164" t="s">
        <v>276</v>
      </c>
      <c r="C164">
        <f t="shared" si="0"/>
        <v>1.5954962218255742</v>
      </c>
      <c r="D164">
        <f t="shared" si="1"/>
        <v>2.9956527414948635</v>
      </c>
      <c r="E164">
        <v>39.4</v>
      </c>
      <c r="F164">
        <v>990.04</v>
      </c>
      <c r="G164">
        <v>0.5036364781343351</v>
      </c>
      <c r="H164">
        <v>0.84290676145386534</v>
      </c>
    </row>
    <row r="165" spans="1:8" x14ac:dyDescent="0.2">
      <c r="A165">
        <v>2016</v>
      </c>
      <c r="B165" t="s">
        <v>276</v>
      </c>
      <c r="C165">
        <f t="shared" si="0"/>
        <v>1.5954962218255742</v>
      </c>
      <c r="D165">
        <f t="shared" si="1"/>
        <v>2.9997306539153028</v>
      </c>
      <c r="E165">
        <v>39.4</v>
      </c>
      <c r="F165">
        <v>999.38</v>
      </c>
      <c r="G165">
        <v>0.5036364781343351</v>
      </c>
      <c r="H165">
        <v>0.84290676145386534</v>
      </c>
    </row>
    <row r="166" spans="1:8" x14ac:dyDescent="0.2">
      <c r="A166">
        <v>2017</v>
      </c>
      <c r="B166" t="s">
        <v>276</v>
      </c>
      <c r="C166">
        <f t="shared" si="0"/>
        <v>1.5943925503754266</v>
      </c>
      <c r="D166">
        <f t="shared" si="1"/>
        <v>3.0032321227749947</v>
      </c>
      <c r="E166">
        <v>39.299999999999997</v>
      </c>
      <c r="F166">
        <v>1007.47</v>
      </c>
      <c r="G166">
        <v>0.5036364781343351</v>
      </c>
      <c r="H166">
        <v>0.84290676145386534</v>
      </c>
    </row>
    <row r="167" spans="1:8" x14ac:dyDescent="0.2">
      <c r="A167">
        <v>2018</v>
      </c>
      <c r="B167" t="s">
        <v>276</v>
      </c>
      <c r="C167">
        <f t="shared" si="0"/>
        <v>1.5965970956264601</v>
      </c>
      <c r="D167">
        <f t="shared" si="1"/>
        <v>3.0180302363905889</v>
      </c>
      <c r="E167">
        <v>39.5</v>
      </c>
      <c r="F167">
        <v>1042.3900000000001</v>
      </c>
      <c r="G167">
        <v>0.5036364781343351</v>
      </c>
      <c r="H167">
        <v>0.84290676145386534</v>
      </c>
    </row>
    <row r="168" spans="1:8" x14ac:dyDescent="0.2">
      <c r="A168">
        <v>2019</v>
      </c>
      <c r="B168" t="s">
        <v>276</v>
      </c>
      <c r="C168">
        <f t="shared" si="0"/>
        <v>1.5943925503754266</v>
      </c>
      <c r="D168">
        <f t="shared" si="1"/>
        <v>3.0361975801146968</v>
      </c>
      <c r="E168">
        <v>39.299999999999997</v>
      </c>
      <c r="F168">
        <v>1086.92</v>
      </c>
      <c r="G168">
        <v>0.5036364781343351</v>
      </c>
      <c r="H168">
        <v>0.84290676145386534</v>
      </c>
    </row>
    <row r="169" spans="1:8" x14ac:dyDescent="0.2">
      <c r="A169">
        <v>2020</v>
      </c>
      <c r="B169" t="s">
        <v>276</v>
      </c>
      <c r="C169">
        <f t="shared" si="0"/>
        <v>1.5943925503754266</v>
      </c>
      <c r="D169">
        <f t="shared" si="1"/>
        <v>3.0543218954218965</v>
      </c>
      <c r="E169">
        <v>39.299999999999997</v>
      </c>
      <c r="F169">
        <v>1133.24</v>
      </c>
      <c r="G169">
        <v>0.5036364781343351</v>
      </c>
      <c r="H169">
        <v>0.84290676145386534</v>
      </c>
    </row>
    <row r="170" spans="1:8" hidden="1" x14ac:dyDescent="0.2">
      <c r="A170">
        <v>1997</v>
      </c>
      <c r="B170" t="s">
        <v>277</v>
      </c>
      <c r="E170">
        <v>35.200000000000003</v>
      </c>
      <c r="F170">
        <v>542.05999999999995</v>
      </c>
    </row>
    <row r="171" spans="1:8" hidden="1" x14ac:dyDescent="0.2">
      <c r="A171">
        <v>1998</v>
      </c>
      <c r="B171" t="s">
        <v>277</v>
      </c>
      <c r="E171">
        <v>35.200000000000003</v>
      </c>
      <c r="F171">
        <v>549.5</v>
      </c>
    </row>
    <row r="172" spans="1:8" hidden="1" x14ac:dyDescent="0.2">
      <c r="A172">
        <v>1999</v>
      </c>
      <c r="B172" t="s">
        <v>277</v>
      </c>
      <c r="E172">
        <v>35.299999999999997</v>
      </c>
      <c r="F172">
        <v>565.88</v>
      </c>
    </row>
    <row r="173" spans="1:8" hidden="1" x14ac:dyDescent="0.2">
      <c r="A173">
        <v>2000</v>
      </c>
      <c r="B173" t="s">
        <v>277</v>
      </c>
      <c r="E173">
        <v>35.200000000000003</v>
      </c>
      <c r="F173">
        <v>582.4</v>
      </c>
    </row>
    <row r="174" spans="1:8" hidden="1" x14ac:dyDescent="0.2">
      <c r="A174">
        <v>2001</v>
      </c>
      <c r="B174" t="s">
        <v>277</v>
      </c>
      <c r="E174">
        <v>35.200000000000003</v>
      </c>
      <c r="F174">
        <v>601.5</v>
      </c>
    </row>
    <row r="175" spans="1:8" hidden="1" x14ac:dyDescent="0.2">
      <c r="A175">
        <v>2002</v>
      </c>
      <c r="B175" t="s">
        <v>277</v>
      </c>
      <c r="E175">
        <v>34.799999999999997</v>
      </c>
      <c r="F175">
        <v>614.36</v>
      </c>
    </row>
    <row r="176" spans="1:8" hidden="1" x14ac:dyDescent="0.2">
      <c r="A176">
        <v>2003</v>
      </c>
      <c r="B176" t="s">
        <v>277</v>
      </c>
      <c r="E176">
        <v>34.799999999999997</v>
      </c>
      <c r="F176">
        <v>625.92999999999995</v>
      </c>
    </row>
    <row r="177" spans="1:6" hidden="1" x14ac:dyDescent="0.2">
      <c r="A177">
        <v>2004</v>
      </c>
      <c r="B177" t="s">
        <v>277</v>
      </c>
      <c r="E177">
        <v>35</v>
      </c>
      <c r="F177">
        <v>642.98</v>
      </c>
    </row>
    <row r="178" spans="1:6" hidden="1" x14ac:dyDescent="0.2">
      <c r="A178">
        <v>2005</v>
      </c>
      <c r="B178" t="s">
        <v>277</v>
      </c>
      <c r="E178">
        <v>35</v>
      </c>
      <c r="F178">
        <v>666.78</v>
      </c>
    </row>
    <row r="179" spans="1:6" hidden="1" x14ac:dyDescent="0.2">
      <c r="A179">
        <v>2006</v>
      </c>
      <c r="B179" t="s">
        <v>277</v>
      </c>
      <c r="E179">
        <v>35</v>
      </c>
      <c r="F179">
        <v>688.18</v>
      </c>
    </row>
    <row r="180" spans="1:6" hidden="1" x14ac:dyDescent="0.2">
      <c r="A180">
        <v>2007</v>
      </c>
      <c r="B180" t="s">
        <v>277</v>
      </c>
      <c r="E180">
        <v>35</v>
      </c>
      <c r="F180">
        <v>710.98</v>
      </c>
    </row>
    <row r="181" spans="1:6" hidden="1" x14ac:dyDescent="0.2">
      <c r="A181">
        <v>2008</v>
      </c>
      <c r="B181" t="s">
        <v>277</v>
      </c>
      <c r="E181">
        <v>34.9</v>
      </c>
      <c r="F181">
        <v>740</v>
      </c>
    </row>
    <row r="182" spans="1:6" hidden="1" x14ac:dyDescent="0.2">
      <c r="A182">
        <v>2009</v>
      </c>
      <c r="B182" t="s">
        <v>277</v>
      </c>
      <c r="E182">
        <v>34.6</v>
      </c>
      <c r="F182">
        <v>762.09</v>
      </c>
    </row>
    <row r="183" spans="1:6" hidden="1" x14ac:dyDescent="0.2">
      <c r="A183">
        <v>2010</v>
      </c>
      <c r="B183" t="s">
        <v>277</v>
      </c>
      <c r="E183">
        <v>34.5</v>
      </c>
      <c r="F183">
        <v>774.91</v>
      </c>
    </row>
    <row r="184" spans="1:6" hidden="1" x14ac:dyDescent="0.2">
      <c r="A184">
        <v>2011</v>
      </c>
      <c r="B184" t="s">
        <v>277</v>
      </c>
      <c r="E184">
        <v>34.6</v>
      </c>
      <c r="F184">
        <v>794.92</v>
      </c>
    </row>
    <row r="185" spans="1:6" hidden="1" x14ac:dyDescent="0.2">
      <c r="A185">
        <v>2012</v>
      </c>
      <c r="B185" t="s">
        <v>277</v>
      </c>
      <c r="E185">
        <v>34.700000000000003</v>
      </c>
      <c r="F185">
        <v>818.57</v>
      </c>
    </row>
    <row r="186" spans="1:6" hidden="1" x14ac:dyDescent="0.2">
      <c r="A186">
        <v>2013</v>
      </c>
      <c r="B186" t="s">
        <v>277</v>
      </c>
      <c r="E186">
        <v>34.6</v>
      </c>
      <c r="F186">
        <v>836.46</v>
      </c>
    </row>
    <row r="187" spans="1:6" hidden="1" x14ac:dyDescent="0.2">
      <c r="A187">
        <v>2014</v>
      </c>
      <c r="B187" t="s">
        <v>277</v>
      </c>
      <c r="E187">
        <v>34.5</v>
      </c>
      <c r="F187">
        <v>848.18</v>
      </c>
    </row>
    <row r="188" spans="1:6" hidden="1" x14ac:dyDescent="0.2">
      <c r="A188">
        <v>2015</v>
      </c>
      <c r="B188" t="s">
        <v>277</v>
      </c>
      <c r="E188">
        <v>34.6</v>
      </c>
      <c r="F188">
        <v>874.53</v>
      </c>
    </row>
    <row r="189" spans="1:6" hidden="1" x14ac:dyDescent="0.2">
      <c r="A189">
        <v>2016</v>
      </c>
      <c r="B189" t="s">
        <v>277</v>
      </c>
      <c r="E189">
        <v>34.5</v>
      </c>
      <c r="F189">
        <v>894.83</v>
      </c>
    </row>
    <row r="190" spans="1:6" hidden="1" x14ac:dyDescent="0.2">
      <c r="A190">
        <v>2017</v>
      </c>
      <c r="B190" t="s">
        <v>277</v>
      </c>
      <c r="E190">
        <v>34.5</v>
      </c>
      <c r="F190">
        <v>907.83</v>
      </c>
    </row>
    <row r="191" spans="1:6" hidden="1" x14ac:dyDescent="0.2">
      <c r="A191">
        <v>2018</v>
      </c>
      <c r="B191" t="s">
        <v>277</v>
      </c>
      <c r="E191">
        <v>34.6</v>
      </c>
      <c r="F191">
        <v>934.26</v>
      </c>
    </row>
    <row r="192" spans="1:6" hidden="1" x14ac:dyDescent="0.2">
      <c r="A192">
        <v>2019</v>
      </c>
      <c r="B192" t="s">
        <v>277</v>
      </c>
      <c r="E192">
        <v>34.5</v>
      </c>
      <c r="F192">
        <v>963.75</v>
      </c>
    </row>
    <row r="193" spans="1:8" hidden="1" x14ac:dyDescent="0.2">
      <c r="A193">
        <v>2020</v>
      </c>
      <c r="B193" t="s">
        <v>277</v>
      </c>
      <c r="E193">
        <v>34.6</v>
      </c>
      <c r="F193">
        <v>1039.95</v>
      </c>
    </row>
    <row r="194" spans="1:8" x14ac:dyDescent="0.2">
      <c r="A194">
        <v>1997</v>
      </c>
      <c r="B194" t="s">
        <v>278</v>
      </c>
      <c r="C194">
        <f t="shared" ref="C194:C257" si="2">LOG(E194)</f>
        <v>1.5428254269591799</v>
      </c>
      <c r="D194">
        <f t="shared" ref="D194:D257" si="3">LOG(F194)</f>
        <v>2.6306617411576849</v>
      </c>
      <c r="E194">
        <v>34.9</v>
      </c>
      <c r="F194">
        <v>427.23</v>
      </c>
      <c r="G194" s="2">
        <v>1.0232052326274388</v>
      </c>
      <c r="H194" s="2">
        <v>-1.0475923831222584</v>
      </c>
    </row>
    <row r="195" spans="1:8" x14ac:dyDescent="0.2">
      <c r="A195">
        <v>1998</v>
      </c>
      <c r="B195" t="s">
        <v>278</v>
      </c>
      <c r="C195">
        <f t="shared" si="2"/>
        <v>1.541579243946581</v>
      </c>
      <c r="D195">
        <f t="shared" si="3"/>
        <v>2.6388185968277802</v>
      </c>
      <c r="E195">
        <v>34.799999999999997</v>
      </c>
      <c r="F195">
        <v>435.33</v>
      </c>
      <c r="G195" s="2">
        <v>1.0232052326274388</v>
      </c>
      <c r="H195" s="2">
        <v>-1.0475923831222584</v>
      </c>
    </row>
    <row r="196" spans="1:8" x14ac:dyDescent="0.2">
      <c r="A196">
        <v>1999</v>
      </c>
      <c r="B196" t="s">
        <v>278</v>
      </c>
      <c r="C196">
        <f t="shared" si="2"/>
        <v>1.5390760987927767</v>
      </c>
      <c r="D196">
        <f t="shared" si="3"/>
        <v>2.650822153389933</v>
      </c>
      <c r="E196">
        <v>34.6</v>
      </c>
      <c r="F196">
        <v>447.53</v>
      </c>
      <c r="G196" s="2">
        <v>1.0232052326274388</v>
      </c>
      <c r="H196" s="2">
        <v>-1.0475923831222584</v>
      </c>
    </row>
    <row r="197" spans="1:8" x14ac:dyDescent="0.2">
      <c r="A197">
        <v>2000</v>
      </c>
      <c r="B197" t="s">
        <v>278</v>
      </c>
      <c r="C197">
        <f t="shared" si="2"/>
        <v>1.5403294747908738</v>
      </c>
      <c r="D197">
        <f t="shared" si="3"/>
        <v>2.662814475093854</v>
      </c>
      <c r="E197">
        <v>34.700000000000003</v>
      </c>
      <c r="F197">
        <v>460.06</v>
      </c>
      <c r="G197" s="2">
        <v>1.0232052326274388</v>
      </c>
      <c r="H197" s="2">
        <v>-1.0475923831222584</v>
      </c>
    </row>
    <row r="198" spans="1:8" x14ac:dyDescent="0.2">
      <c r="A198">
        <v>2001</v>
      </c>
      <c r="B198" t="s">
        <v>278</v>
      </c>
      <c r="C198">
        <f t="shared" si="2"/>
        <v>1.5390760987927767</v>
      </c>
      <c r="D198">
        <f t="shared" si="3"/>
        <v>2.6745304736318554</v>
      </c>
      <c r="E198">
        <v>34.6</v>
      </c>
      <c r="F198">
        <v>472.64</v>
      </c>
      <c r="G198" s="2">
        <v>1.0232052326274388</v>
      </c>
      <c r="H198" s="2">
        <v>-1.0475923831222584</v>
      </c>
    </row>
    <row r="199" spans="1:8" x14ac:dyDescent="0.2">
      <c r="A199">
        <v>2002</v>
      </c>
      <c r="B199" t="s">
        <v>278</v>
      </c>
      <c r="C199">
        <f t="shared" si="2"/>
        <v>1.5340261060561351</v>
      </c>
      <c r="D199">
        <f t="shared" si="3"/>
        <v>2.6789369937062979</v>
      </c>
      <c r="E199">
        <v>34.200000000000003</v>
      </c>
      <c r="F199">
        <v>477.46</v>
      </c>
      <c r="G199" s="2">
        <v>1.0232052326274388</v>
      </c>
      <c r="H199" s="2">
        <v>-1.0475923831222584</v>
      </c>
    </row>
    <row r="200" spans="1:8" x14ac:dyDescent="0.2">
      <c r="A200">
        <v>2003</v>
      </c>
      <c r="B200" t="s">
        <v>278</v>
      </c>
      <c r="C200">
        <f t="shared" si="2"/>
        <v>1.5327543789924978</v>
      </c>
      <c r="D200">
        <f t="shared" si="3"/>
        <v>2.6877607608738123</v>
      </c>
      <c r="E200">
        <v>34.1</v>
      </c>
      <c r="F200">
        <v>487.26</v>
      </c>
      <c r="G200" s="2">
        <v>1.0232052326274388</v>
      </c>
      <c r="H200" s="2">
        <v>-1.0475923831222584</v>
      </c>
    </row>
    <row r="201" spans="1:8" x14ac:dyDescent="0.2">
      <c r="A201">
        <v>2004</v>
      </c>
      <c r="B201" t="s">
        <v>278</v>
      </c>
      <c r="C201">
        <f t="shared" si="2"/>
        <v>1.5352941200427705</v>
      </c>
      <c r="D201">
        <f t="shared" si="3"/>
        <v>2.7002449568496201</v>
      </c>
      <c r="E201">
        <v>34.299999999999997</v>
      </c>
      <c r="F201">
        <v>501.47</v>
      </c>
      <c r="G201" s="2">
        <v>1.0232052326274388</v>
      </c>
      <c r="H201" s="2">
        <v>-1.0475923831222584</v>
      </c>
    </row>
    <row r="202" spans="1:8" x14ac:dyDescent="0.2">
      <c r="A202">
        <v>2005</v>
      </c>
      <c r="B202" t="s">
        <v>278</v>
      </c>
      <c r="C202">
        <f t="shared" si="2"/>
        <v>1.5365584425715302</v>
      </c>
      <c r="D202">
        <f t="shared" si="3"/>
        <v>2.7135913347584735</v>
      </c>
      <c r="E202">
        <v>34.4</v>
      </c>
      <c r="F202">
        <v>517.12</v>
      </c>
      <c r="G202" s="2">
        <v>1.0232052326274388</v>
      </c>
      <c r="H202" s="2">
        <v>-1.0475923831222584</v>
      </c>
    </row>
    <row r="203" spans="1:8" x14ac:dyDescent="0.2">
      <c r="A203">
        <v>2006</v>
      </c>
      <c r="B203" t="s">
        <v>278</v>
      </c>
      <c r="C203">
        <f t="shared" si="2"/>
        <v>1.5340261060561351</v>
      </c>
      <c r="D203">
        <f t="shared" si="3"/>
        <v>2.7250045449197571</v>
      </c>
      <c r="E203">
        <v>34.200000000000003</v>
      </c>
      <c r="F203">
        <v>530.89</v>
      </c>
      <c r="G203" s="2">
        <v>1.0232052326274388</v>
      </c>
      <c r="H203" s="2">
        <v>-1.0475923831222584</v>
      </c>
    </row>
    <row r="204" spans="1:8" x14ac:dyDescent="0.2">
      <c r="A204">
        <v>2007</v>
      </c>
      <c r="B204" t="s">
        <v>278</v>
      </c>
      <c r="C204">
        <f t="shared" si="2"/>
        <v>1.5327543789924978</v>
      </c>
      <c r="D204">
        <f t="shared" si="3"/>
        <v>2.7375742723267487</v>
      </c>
      <c r="E204">
        <v>34.1</v>
      </c>
      <c r="F204">
        <v>546.48</v>
      </c>
      <c r="G204" s="2">
        <v>1.0232052326274388</v>
      </c>
      <c r="H204" s="2">
        <v>-1.0475923831222584</v>
      </c>
    </row>
    <row r="205" spans="1:8" x14ac:dyDescent="0.2">
      <c r="A205">
        <v>2008</v>
      </c>
      <c r="B205" t="s">
        <v>278</v>
      </c>
      <c r="C205">
        <f t="shared" si="2"/>
        <v>1.5301996982030821</v>
      </c>
      <c r="D205">
        <f t="shared" si="3"/>
        <v>2.7534145168702606</v>
      </c>
      <c r="E205">
        <v>33.9</v>
      </c>
      <c r="F205">
        <v>566.78</v>
      </c>
      <c r="G205" s="2">
        <v>1.0232052326274388</v>
      </c>
      <c r="H205" s="2">
        <v>-1.0475923831222584</v>
      </c>
    </row>
    <row r="206" spans="1:8" x14ac:dyDescent="0.2">
      <c r="A206">
        <v>2009</v>
      </c>
      <c r="B206" t="s">
        <v>278</v>
      </c>
      <c r="C206">
        <f t="shared" si="2"/>
        <v>1.5263392773898441</v>
      </c>
      <c r="D206">
        <f t="shared" si="3"/>
        <v>2.7667770852464124</v>
      </c>
      <c r="E206">
        <v>33.6</v>
      </c>
      <c r="F206">
        <v>584.49</v>
      </c>
      <c r="G206" s="2">
        <v>1.0232052326274388</v>
      </c>
      <c r="H206" s="2">
        <v>-1.0475923831222584</v>
      </c>
    </row>
    <row r="207" spans="1:8" x14ac:dyDescent="0.2">
      <c r="A207">
        <v>2010</v>
      </c>
      <c r="B207" t="s">
        <v>278</v>
      </c>
      <c r="C207">
        <f t="shared" si="2"/>
        <v>1.5263392773898441</v>
      </c>
      <c r="D207">
        <f t="shared" si="3"/>
        <v>2.7750130188743172</v>
      </c>
      <c r="E207">
        <v>33.6</v>
      </c>
      <c r="F207">
        <v>595.67999999999995</v>
      </c>
      <c r="G207" s="2">
        <v>1.0232052326274388</v>
      </c>
      <c r="H207" s="2">
        <v>-1.0475923831222584</v>
      </c>
    </row>
    <row r="208" spans="1:8" x14ac:dyDescent="0.2">
      <c r="A208">
        <v>2011</v>
      </c>
      <c r="B208" t="s">
        <v>278</v>
      </c>
      <c r="C208">
        <f t="shared" si="2"/>
        <v>1.5250448070368452</v>
      </c>
      <c r="D208">
        <f t="shared" si="3"/>
        <v>2.7834890874614695</v>
      </c>
      <c r="E208">
        <v>33.5</v>
      </c>
      <c r="F208">
        <v>607.41999999999996</v>
      </c>
      <c r="G208" s="2">
        <v>1.0232052326274388</v>
      </c>
      <c r="H208" s="2">
        <v>-1.0475923831222584</v>
      </c>
    </row>
    <row r="209" spans="1:8" x14ac:dyDescent="0.2">
      <c r="A209">
        <v>2012</v>
      </c>
      <c r="B209" t="s">
        <v>278</v>
      </c>
      <c r="C209">
        <f t="shared" si="2"/>
        <v>1.5237464668115646</v>
      </c>
      <c r="D209">
        <f t="shared" si="3"/>
        <v>2.792139445269477</v>
      </c>
      <c r="E209">
        <v>33.4</v>
      </c>
      <c r="F209">
        <v>619.64</v>
      </c>
      <c r="G209" s="2">
        <v>1.0232052326274388</v>
      </c>
      <c r="H209" s="2">
        <v>-1.0475923831222584</v>
      </c>
    </row>
    <row r="210" spans="1:8" x14ac:dyDescent="0.2">
      <c r="A210">
        <v>2013</v>
      </c>
      <c r="B210" t="s">
        <v>278</v>
      </c>
      <c r="C210">
        <f t="shared" si="2"/>
        <v>1.5263392773898441</v>
      </c>
      <c r="D210">
        <f t="shared" si="3"/>
        <v>2.803361505710666</v>
      </c>
      <c r="E210">
        <v>33.6</v>
      </c>
      <c r="F210">
        <v>635.86</v>
      </c>
      <c r="G210" s="2">
        <v>1.0232052326274388</v>
      </c>
      <c r="H210" s="2">
        <v>-1.0475923831222584</v>
      </c>
    </row>
    <row r="211" spans="1:8" x14ac:dyDescent="0.2">
      <c r="A211">
        <v>2014</v>
      </c>
      <c r="B211" t="s">
        <v>278</v>
      </c>
      <c r="C211">
        <f t="shared" si="2"/>
        <v>1.5250448070368452</v>
      </c>
      <c r="D211">
        <f t="shared" si="3"/>
        <v>2.8152455919165633</v>
      </c>
      <c r="E211">
        <v>33.5</v>
      </c>
      <c r="F211">
        <v>653.5</v>
      </c>
      <c r="G211" s="2">
        <v>1.0232052326274388</v>
      </c>
      <c r="H211" s="2">
        <v>-1.0475923831222584</v>
      </c>
    </row>
    <row r="212" spans="1:8" x14ac:dyDescent="0.2">
      <c r="A212">
        <v>2015</v>
      </c>
      <c r="B212" t="s">
        <v>278</v>
      </c>
      <c r="C212">
        <f t="shared" si="2"/>
        <v>1.5263392773898441</v>
      </c>
      <c r="D212">
        <f t="shared" si="3"/>
        <v>2.8338544165051758</v>
      </c>
      <c r="E212">
        <v>33.6</v>
      </c>
      <c r="F212">
        <v>682.11</v>
      </c>
      <c r="G212" s="2">
        <v>1.0232052326274388</v>
      </c>
      <c r="H212" s="2">
        <v>-1.0475923831222584</v>
      </c>
    </row>
    <row r="213" spans="1:8" x14ac:dyDescent="0.2">
      <c r="A213">
        <v>2016</v>
      </c>
      <c r="B213" t="s">
        <v>278</v>
      </c>
      <c r="C213">
        <f t="shared" si="2"/>
        <v>1.5276299008713388</v>
      </c>
      <c r="D213">
        <f t="shared" si="3"/>
        <v>2.8402002232325994</v>
      </c>
      <c r="E213">
        <v>33.700000000000003</v>
      </c>
      <c r="F213">
        <v>692.15</v>
      </c>
      <c r="G213" s="2">
        <v>1.0232052326274388</v>
      </c>
      <c r="H213" s="2">
        <v>-1.0475923831222584</v>
      </c>
    </row>
    <row r="214" spans="1:8" x14ac:dyDescent="0.2">
      <c r="A214">
        <v>2017</v>
      </c>
      <c r="B214" t="s">
        <v>278</v>
      </c>
      <c r="C214">
        <f t="shared" si="2"/>
        <v>1.5263392773898441</v>
      </c>
      <c r="D214">
        <f t="shared" si="3"/>
        <v>2.8524616943265353</v>
      </c>
      <c r="E214">
        <v>33.6</v>
      </c>
      <c r="F214">
        <v>711.97</v>
      </c>
      <c r="G214" s="2">
        <v>1.0232052326274388</v>
      </c>
      <c r="H214" s="2">
        <v>-1.0475923831222584</v>
      </c>
    </row>
    <row r="215" spans="1:8" x14ac:dyDescent="0.2">
      <c r="A215">
        <v>2018</v>
      </c>
      <c r="B215" t="s">
        <v>278</v>
      </c>
      <c r="C215">
        <f t="shared" si="2"/>
        <v>1.5263392773898441</v>
      </c>
      <c r="D215">
        <f t="shared" si="3"/>
        <v>2.8625845271701884</v>
      </c>
      <c r="E215">
        <v>33.6</v>
      </c>
      <c r="F215">
        <v>728.76</v>
      </c>
      <c r="G215" s="2">
        <v>1.0232052326274388</v>
      </c>
      <c r="H215" s="2">
        <v>-1.0475923831222584</v>
      </c>
    </row>
    <row r="216" spans="1:8" x14ac:dyDescent="0.2">
      <c r="A216">
        <v>2019</v>
      </c>
      <c r="B216" t="s">
        <v>278</v>
      </c>
      <c r="C216">
        <f t="shared" si="2"/>
        <v>1.5237464668115646</v>
      </c>
      <c r="D216">
        <f t="shared" si="3"/>
        <v>2.871426978736606</v>
      </c>
      <c r="E216">
        <v>33.4</v>
      </c>
      <c r="F216">
        <v>743.75</v>
      </c>
      <c r="G216" s="2">
        <v>1.0232052326274388</v>
      </c>
      <c r="H216" s="2">
        <v>-1.0475923831222584</v>
      </c>
    </row>
    <row r="217" spans="1:8" x14ac:dyDescent="0.2">
      <c r="A217">
        <v>2020</v>
      </c>
      <c r="B217" t="s">
        <v>278</v>
      </c>
      <c r="C217">
        <f t="shared" si="2"/>
        <v>1.5237464668115646</v>
      </c>
      <c r="D217">
        <f t="shared" si="3"/>
        <v>2.8959140262193888</v>
      </c>
      <c r="E217">
        <v>33.4</v>
      </c>
      <c r="F217">
        <v>786.89</v>
      </c>
      <c r="G217" s="2">
        <v>1.0232052326274388</v>
      </c>
      <c r="H217" s="2">
        <v>-1.0475923831222584</v>
      </c>
    </row>
    <row r="218" spans="1:8" x14ac:dyDescent="0.2">
      <c r="A218">
        <v>1997</v>
      </c>
      <c r="B218" t="s">
        <v>279</v>
      </c>
      <c r="C218">
        <f t="shared" si="2"/>
        <v>1.6117233080073419</v>
      </c>
      <c r="D218">
        <f t="shared" si="3"/>
        <v>2.8009849938042</v>
      </c>
      <c r="E218">
        <v>40.9</v>
      </c>
      <c r="F218">
        <v>632.39</v>
      </c>
      <c r="G218" s="2">
        <v>-1.5545420044630611</v>
      </c>
      <c r="H218" s="2">
        <v>-1.0997114071581915</v>
      </c>
    </row>
    <row r="219" spans="1:8" x14ac:dyDescent="0.2">
      <c r="A219">
        <v>1998</v>
      </c>
      <c r="B219" t="s">
        <v>279</v>
      </c>
      <c r="C219">
        <f t="shared" si="2"/>
        <v>1.6148972160331345</v>
      </c>
      <c r="D219">
        <f t="shared" si="3"/>
        <v>2.8105752467898566</v>
      </c>
      <c r="E219">
        <v>41.2</v>
      </c>
      <c r="F219">
        <v>646.51</v>
      </c>
      <c r="G219" s="2">
        <v>-1.5545420044630611</v>
      </c>
      <c r="H219" s="2">
        <v>-1.0997114071581915</v>
      </c>
    </row>
    <row r="220" spans="1:8" x14ac:dyDescent="0.2">
      <c r="A220">
        <v>1999</v>
      </c>
      <c r="B220" t="s">
        <v>279</v>
      </c>
      <c r="C220">
        <f t="shared" si="2"/>
        <v>1.6170003411208989</v>
      </c>
      <c r="D220">
        <f t="shared" si="3"/>
        <v>2.8205626737744258</v>
      </c>
      <c r="E220">
        <v>41.4</v>
      </c>
      <c r="F220">
        <v>661.55</v>
      </c>
      <c r="G220" s="2">
        <v>-1.5545420044630611</v>
      </c>
      <c r="H220" s="2">
        <v>-1.0997114071581915</v>
      </c>
    </row>
    <row r="221" spans="1:8" x14ac:dyDescent="0.2">
      <c r="A221">
        <v>2000</v>
      </c>
      <c r="B221" t="s">
        <v>279</v>
      </c>
      <c r="C221">
        <f t="shared" si="2"/>
        <v>1.6159500516564009</v>
      </c>
      <c r="D221">
        <f t="shared" si="3"/>
        <v>2.840106094456758</v>
      </c>
      <c r="E221">
        <v>41.3</v>
      </c>
      <c r="F221">
        <v>692</v>
      </c>
      <c r="G221" s="2">
        <v>-1.5545420044630611</v>
      </c>
      <c r="H221" s="2">
        <v>-1.0997114071581915</v>
      </c>
    </row>
    <row r="222" spans="1:8" x14ac:dyDescent="0.2">
      <c r="A222">
        <v>2001</v>
      </c>
      <c r="B222" t="s">
        <v>279</v>
      </c>
      <c r="C222">
        <f t="shared" si="2"/>
        <v>1.6148972160331345</v>
      </c>
      <c r="D222">
        <f t="shared" si="3"/>
        <v>2.8507258587476278</v>
      </c>
      <c r="E222">
        <v>41.2</v>
      </c>
      <c r="F222">
        <v>709.13</v>
      </c>
      <c r="G222" s="2">
        <v>-1.5545420044630611</v>
      </c>
      <c r="H222" s="2">
        <v>-1.0997114071581915</v>
      </c>
    </row>
    <row r="223" spans="1:8" x14ac:dyDescent="0.2">
      <c r="A223">
        <v>2002</v>
      </c>
      <c r="B223" t="s">
        <v>279</v>
      </c>
      <c r="C223">
        <f t="shared" si="2"/>
        <v>1.6148972160331345</v>
      </c>
      <c r="D223">
        <f t="shared" si="3"/>
        <v>2.860320035393026</v>
      </c>
      <c r="E223">
        <v>41.2</v>
      </c>
      <c r="F223">
        <v>724.97</v>
      </c>
      <c r="G223" s="2">
        <v>-1.5545420044630611</v>
      </c>
      <c r="H223" s="2">
        <v>-1.0997114071581915</v>
      </c>
    </row>
    <row r="224" spans="1:8" x14ac:dyDescent="0.2">
      <c r="A224">
        <v>2003</v>
      </c>
      <c r="B224" t="s">
        <v>279</v>
      </c>
      <c r="C224">
        <f t="shared" si="2"/>
        <v>1.6127838567197355</v>
      </c>
      <c r="D224">
        <f t="shared" si="3"/>
        <v>2.8677796905071107</v>
      </c>
      <c r="E224">
        <v>41</v>
      </c>
      <c r="F224">
        <v>737.53</v>
      </c>
      <c r="G224" s="2">
        <v>-1.5545420044630611</v>
      </c>
      <c r="H224" s="2">
        <v>-1.0997114071581915</v>
      </c>
    </row>
    <row r="225" spans="1:8" x14ac:dyDescent="0.2">
      <c r="A225">
        <v>2004</v>
      </c>
      <c r="B225" t="s">
        <v>279</v>
      </c>
      <c r="C225">
        <f t="shared" si="2"/>
        <v>1.6159500516564009</v>
      </c>
      <c r="D225">
        <f t="shared" si="3"/>
        <v>2.8734078007880646</v>
      </c>
      <c r="E225">
        <v>41.3</v>
      </c>
      <c r="F225">
        <v>747.15</v>
      </c>
      <c r="G225" s="2">
        <v>-1.5545420044630611</v>
      </c>
      <c r="H225" s="2">
        <v>-1.0997114071581915</v>
      </c>
    </row>
    <row r="226" spans="1:8" x14ac:dyDescent="0.2">
      <c r="A226">
        <v>2005</v>
      </c>
      <c r="B226" t="s">
        <v>279</v>
      </c>
      <c r="C226">
        <f t="shared" si="2"/>
        <v>1.6180480967120927</v>
      </c>
      <c r="D226">
        <f t="shared" si="3"/>
        <v>2.885044431461917</v>
      </c>
      <c r="E226">
        <v>41.5</v>
      </c>
      <c r="F226">
        <v>767.44</v>
      </c>
      <c r="G226" s="2">
        <v>-1.5545420044630611</v>
      </c>
      <c r="H226" s="2">
        <v>-1.0997114071581915</v>
      </c>
    </row>
    <row r="227" spans="1:8" x14ac:dyDescent="0.2">
      <c r="A227">
        <v>2006</v>
      </c>
      <c r="B227" t="s">
        <v>279</v>
      </c>
      <c r="C227">
        <f t="shared" si="2"/>
        <v>1.6180480967120927</v>
      </c>
      <c r="D227">
        <f t="shared" si="3"/>
        <v>2.8993881807191491</v>
      </c>
      <c r="E227">
        <v>41.5</v>
      </c>
      <c r="F227">
        <v>793.21</v>
      </c>
      <c r="G227" s="2">
        <v>-1.5545420044630611</v>
      </c>
      <c r="H227" s="2">
        <v>-1.0997114071581915</v>
      </c>
    </row>
    <row r="228" spans="1:8" x14ac:dyDescent="0.2">
      <c r="A228">
        <v>2007</v>
      </c>
      <c r="B228" t="s">
        <v>279</v>
      </c>
      <c r="C228">
        <f t="shared" si="2"/>
        <v>1.6159500516564009</v>
      </c>
      <c r="D228">
        <f t="shared" si="3"/>
        <v>2.913803259706198</v>
      </c>
      <c r="E228">
        <v>41.3</v>
      </c>
      <c r="F228">
        <v>819.98</v>
      </c>
      <c r="G228" s="2">
        <v>-1.5545420044630611</v>
      </c>
      <c r="H228" s="2">
        <v>-1.0997114071581915</v>
      </c>
    </row>
    <row r="229" spans="1:8" x14ac:dyDescent="0.2">
      <c r="A229">
        <v>2008</v>
      </c>
      <c r="B229" t="s">
        <v>279</v>
      </c>
      <c r="C229">
        <f t="shared" si="2"/>
        <v>1.6117233080073419</v>
      </c>
      <c r="D229">
        <f t="shared" si="3"/>
        <v>2.9251728060903273</v>
      </c>
      <c r="E229">
        <v>40.9</v>
      </c>
      <c r="F229">
        <v>841.73</v>
      </c>
      <c r="G229" s="2">
        <v>-1.5545420044630611</v>
      </c>
      <c r="H229" s="2">
        <v>-1.0997114071581915</v>
      </c>
    </row>
    <row r="230" spans="1:8" x14ac:dyDescent="0.2">
      <c r="A230">
        <v>2009</v>
      </c>
      <c r="B230" t="s">
        <v>279</v>
      </c>
      <c r="C230">
        <f t="shared" si="2"/>
        <v>1.6053050461411094</v>
      </c>
      <c r="D230">
        <f t="shared" si="3"/>
        <v>2.9366846117820997</v>
      </c>
      <c r="E230">
        <v>40.299999999999997</v>
      </c>
      <c r="F230">
        <v>864.34</v>
      </c>
      <c r="G230" s="2">
        <v>-1.5545420044630611</v>
      </c>
      <c r="H230" s="2">
        <v>-1.0997114071581915</v>
      </c>
    </row>
    <row r="231" spans="1:8" x14ac:dyDescent="0.2">
      <c r="A231">
        <v>2010</v>
      </c>
      <c r="B231" t="s">
        <v>279</v>
      </c>
      <c r="C231">
        <f t="shared" si="2"/>
        <v>1.608526033577194</v>
      </c>
      <c r="D231">
        <f t="shared" si="3"/>
        <v>2.9519879873648214</v>
      </c>
      <c r="E231">
        <v>40.6</v>
      </c>
      <c r="F231">
        <v>895.34</v>
      </c>
      <c r="G231" s="2">
        <v>-1.5545420044630611</v>
      </c>
      <c r="H231" s="2">
        <v>-1.0997114071581915</v>
      </c>
    </row>
    <row r="232" spans="1:8" x14ac:dyDescent="0.2">
      <c r="A232">
        <v>2011</v>
      </c>
      <c r="B232" t="s">
        <v>279</v>
      </c>
      <c r="C232">
        <f t="shared" si="2"/>
        <v>1.6095944092252201</v>
      </c>
      <c r="D232">
        <f t="shared" si="3"/>
        <v>2.955269125362936</v>
      </c>
      <c r="E232">
        <v>40.700000000000003</v>
      </c>
      <c r="F232">
        <v>902.13</v>
      </c>
      <c r="G232" s="2">
        <v>-1.5545420044630611</v>
      </c>
      <c r="H232" s="2">
        <v>-1.0997114071581915</v>
      </c>
    </row>
    <row r="233" spans="1:8" x14ac:dyDescent="0.2">
      <c r="A233">
        <v>2012</v>
      </c>
      <c r="B233" t="s">
        <v>279</v>
      </c>
      <c r="C233">
        <f t="shared" si="2"/>
        <v>1.6063813651106049</v>
      </c>
      <c r="D233">
        <f t="shared" si="3"/>
        <v>2.9647497620541268</v>
      </c>
      <c r="E233">
        <v>40.4</v>
      </c>
      <c r="F233">
        <v>922.04</v>
      </c>
      <c r="G233" s="2">
        <v>-1.5545420044630611</v>
      </c>
      <c r="H233" s="2">
        <v>-1.0997114071581915</v>
      </c>
    </row>
    <row r="234" spans="1:8" x14ac:dyDescent="0.2">
      <c r="A234">
        <v>2013</v>
      </c>
      <c r="B234" t="s">
        <v>279</v>
      </c>
      <c r="C234">
        <f t="shared" si="2"/>
        <v>1.6063813651106049</v>
      </c>
      <c r="D234">
        <f t="shared" si="3"/>
        <v>2.9760517864616647</v>
      </c>
      <c r="E234">
        <v>40.4</v>
      </c>
      <c r="F234">
        <v>946.35</v>
      </c>
      <c r="G234" s="2">
        <v>-1.5545420044630611</v>
      </c>
      <c r="H234" s="2">
        <v>-1.0997114071581915</v>
      </c>
    </row>
    <row r="235" spans="1:8" x14ac:dyDescent="0.2">
      <c r="A235">
        <v>2014</v>
      </c>
      <c r="B235" t="s">
        <v>279</v>
      </c>
      <c r="C235">
        <f t="shared" si="2"/>
        <v>1.6095944092252201</v>
      </c>
      <c r="D235">
        <f t="shared" si="3"/>
        <v>2.9778013141908097</v>
      </c>
      <c r="E235">
        <v>40.700000000000003</v>
      </c>
      <c r="F235">
        <v>950.17</v>
      </c>
      <c r="G235" s="2">
        <v>-1.5545420044630611</v>
      </c>
      <c r="H235" s="2">
        <v>-1.0997114071581915</v>
      </c>
    </row>
    <row r="236" spans="1:8" x14ac:dyDescent="0.2">
      <c r="A236">
        <v>2015</v>
      </c>
      <c r="B236" t="s">
        <v>279</v>
      </c>
      <c r="C236">
        <f t="shared" si="2"/>
        <v>1.608526033577194</v>
      </c>
      <c r="D236">
        <f t="shared" si="3"/>
        <v>2.9927169549881141</v>
      </c>
      <c r="E236">
        <v>40.6</v>
      </c>
      <c r="F236">
        <v>983.37</v>
      </c>
      <c r="G236" s="2">
        <v>-1.5545420044630611</v>
      </c>
      <c r="H236" s="2">
        <v>-1.0997114071581915</v>
      </c>
    </row>
    <row r="237" spans="1:8" x14ac:dyDescent="0.2">
      <c r="A237">
        <v>2016</v>
      </c>
      <c r="B237" t="s">
        <v>279</v>
      </c>
      <c r="C237">
        <f t="shared" si="2"/>
        <v>1.6063813651106049</v>
      </c>
      <c r="D237">
        <f t="shared" si="3"/>
        <v>2.9980630766977239</v>
      </c>
      <c r="E237">
        <v>40.4</v>
      </c>
      <c r="F237">
        <v>995.55</v>
      </c>
      <c r="G237" s="2">
        <v>-1.5545420044630611</v>
      </c>
      <c r="H237" s="2">
        <v>-1.0997114071581915</v>
      </c>
    </row>
    <row r="238" spans="1:8" x14ac:dyDescent="0.2">
      <c r="A238">
        <v>2017</v>
      </c>
      <c r="B238" t="s">
        <v>279</v>
      </c>
      <c r="C238">
        <f t="shared" si="2"/>
        <v>1.6053050461411094</v>
      </c>
      <c r="D238">
        <f t="shared" si="3"/>
        <v>3.0059608544588592</v>
      </c>
      <c r="E238">
        <v>40.299999999999997</v>
      </c>
      <c r="F238">
        <v>1013.82</v>
      </c>
      <c r="G238" s="2">
        <v>-1.5545420044630611</v>
      </c>
      <c r="H238" s="2">
        <v>-1.0997114071581915</v>
      </c>
    </row>
    <row r="239" spans="1:8" x14ac:dyDescent="0.2">
      <c r="A239">
        <v>2018</v>
      </c>
      <c r="B239" t="s">
        <v>279</v>
      </c>
      <c r="C239">
        <f t="shared" si="2"/>
        <v>1.6053050461411094</v>
      </c>
      <c r="D239">
        <f t="shared" si="3"/>
        <v>3.0172796480392732</v>
      </c>
      <c r="E239">
        <v>40.299999999999997</v>
      </c>
      <c r="F239">
        <v>1040.5899999999999</v>
      </c>
      <c r="G239" s="2">
        <v>-1.5545420044630611</v>
      </c>
      <c r="H239" s="2">
        <v>-1.0997114071581915</v>
      </c>
    </row>
    <row r="240" spans="1:8" x14ac:dyDescent="0.2">
      <c r="A240">
        <v>2019</v>
      </c>
      <c r="B240" t="s">
        <v>279</v>
      </c>
      <c r="C240">
        <f t="shared" si="2"/>
        <v>1.6042260530844701</v>
      </c>
      <c r="D240">
        <f t="shared" si="3"/>
        <v>3.0249205653301146</v>
      </c>
      <c r="E240">
        <v>40.200000000000003</v>
      </c>
      <c r="F240">
        <v>1059.06</v>
      </c>
      <c r="G240" s="2">
        <v>-1.5545420044630611</v>
      </c>
      <c r="H240" s="2">
        <v>-1.0997114071581915</v>
      </c>
    </row>
    <row r="241" spans="1:8" x14ac:dyDescent="0.2">
      <c r="A241">
        <v>2020</v>
      </c>
      <c r="B241" t="s">
        <v>279</v>
      </c>
      <c r="C241">
        <f t="shared" si="2"/>
        <v>1.5998830720736879</v>
      </c>
      <c r="D241">
        <f t="shared" si="3"/>
        <v>3.041724201654211</v>
      </c>
      <c r="E241">
        <v>39.799999999999997</v>
      </c>
      <c r="F241">
        <v>1100.8399999999999</v>
      </c>
      <c r="G241" s="2">
        <v>-1.5545420044630611</v>
      </c>
      <c r="H241" s="2">
        <v>-1.0997114071581915</v>
      </c>
    </row>
    <row r="242" spans="1:8" x14ac:dyDescent="0.2">
      <c r="A242">
        <v>1997</v>
      </c>
      <c r="B242" t="s">
        <v>280</v>
      </c>
      <c r="C242">
        <f t="shared" si="2"/>
        <v>1.5658478186735176</v>
      </c>
      <c r="D242">
        <f t="shared" si="3"/>
        <v>2.7878924286942337</v>
      </c>
      <c r="E242">
        <v>36.799999999999997</v>
      </c>
      <c r="F242">
        <v>613.61</v>
      </c>
      <c r="G242" s="2">
        <v>2.6040634437978936</v>
      </c>
      <c r="H242" s="2">
        <v>1.0561209506917739</v>
      </c>
    </row>
    <row r="243" spans="1:8" x14ac:dyDescent="0.2">
      <c r="A243">
        <v>1998</v>
      </c>
      <c r="B243" t="s">
        <v>280</v>
      </c>
      <c r="C243">
        <f t="shared" si="2"/>
        <v>1.5670263661590604</v>
      </c>
      <c r="D243">
        <f t="shared" si="3"/>
        <v>2.7977313716874894</v>
      </c>
      <c r="E243">
        <v>36.9</v>
      </c>
      <c r="F243">
        <v>627.66999999999996</v>
      </c>
      <c r="G243" s="2">
        <v>2.6040634437978936</v>
      </c>
      <c r="H243" s="2">
        <v>1.0561209506917739</v>
      </c>
    </row>
    <row r="244" spans="1:8" x14ac:dyDescent="0.2">
      <c r="A244">
        <v>1999</v>
      </c>
      <c r="B244" t="s">
        <v>280</v>
      </c>
      <c r="C244">
        <f t="shared" si="2"/>
        <v>1.5658478186735176</v>
      </c>
      <c r="D244">
        <f t="shared" si="3"/>
        <v>2.8145206091915598</v>
      </c>
      <c r="E244">
        <v>36.799999999999997</v>
      </c>
      <c r="F244">
        <v>652.41</v>
      </c>
      <c r="G244" s="2">
        <v>2.6040634437978936</v>
      </c>
      <c r="H244" s="2">
        <v>1.0561209506917739</v>
      </c>
    </row>
    <row r="245" spans="1:8" x14ac:dyDescent="0.2">
      <c r="A245">
        <v>2000</v>
      </c>
      <c r="B245" t="s">
        <v>280</v>
      </c>
      <c r="C245">
        <f t="shared" si="2"/>
        <v>1.5670263661590604</v>
      </c>
      <c r="D245">
        <f t="shared" si="3"/>
        <v>2.8290656498457181</v>
      </c>
      <c r="E245">
        <v>36.9</v>
      </c>
      <c r="F245">
        <v>674.63</v>
      </c>
      <c r="G245" s="2">
        <v>2.6040634437978936</v>
      </c>
      <c r="H245" s="2">
        <v>1.0561209506917739</v>
      </c>
    </row>
    <row r="246" spans="1:8" x14ac:dyDescent="0.2">
      <c r="A246">
        <v>2001</v>
      </c>
      <c r="B246" t="s">
        <v>280</v>
      </c>
      <c r="C246">
        <f t="shared" si="2"/>
        <v>1.5634810853944108</v>
      </c>
      <c r="D246">
        <f t="shared" si="3"/>
        <v>2.8473628639831694</v>
      </c>
      <c r="E246">
        <v>36.6</v>
      </c>
      <c r="F246">
        <v>703.66</v>
      </c>
      <c r="G246" s="2">
        <v>2.6040634437978936</v>
      </c>
      <c r="H246" s="2">
        <v>1.0561209506917739</v>
      </c>
    </row>
    <row r="247" spans="1:8" x14ac:dyDescent="0.2">
      <c r="A247">
        <v>2002</v>
      </c>
      <c r="B247" t="s">
        <v>280</v>
      </c>
      <c r="C247">
        <f t="shared" si="2"/>
        <v>1.5611013836490559</v>
      </c>
      <c r="D247">
        <f t="shared" si="3"/>
        <v>2.8646000667122022</v>
      </c>
      <c r="E247">
        <v>36.4</v>
      </c>
      <c r="F247">
        <v>732.15</v>
      </c>
      <c r="G247" s="2">
        <v>2.6040634437978936</v>
      </c>
      <c r="H247" s="2">
        <v>1.0561209506917739</v>
      </c>
    </row>
    <row r="248" spans="1:8" x14ac:dyDescent="0.2">
      <c r="A248">
        <v>2003</v>
      </c>
      <c r="B248" t="s">
        <v>280</v>
      </c>
      <c r="C248">
        <f t="shared" si="2"/>
        <v>1.5646660642520893</v>
      </c>
      <c r="D248">
        <f t="shared" si="3"/>
        <v>2.8640599399797897</v>
      </c>
      <c r="E248">
        <v>36.700000000000003</v>
      </c>
      <c r="F248">
        <v>731.24</v>
      </c>
      <c r="G248" s="2">
        <v>2.6040634437978936</v>
      </c>
      <c r="H248" s="2">
        <v>1.0561209506917739</v>
      </c>
    </row>
    <row r="249" spans="1:8" x14ac:dyDescent="0.2">
      <c r="A249">
        <v>2004</v>
      </c>
      <c r="B249" t="s">
        <v>280</v>
      </c>
      <c r="C249">
        <f t="shared" si="2"/>
        <v>1.5634810853944108</v>
      </c>
      <c r="D249">
        <f t="shared" si="3"/>
        <v>2.8777340664036406</v>
      </c>
      <c r="E249">
        <v>36.6</v>
      </c>
      <c r="F249">
        <v>754.63</v>
      </c>
      <c r="G249" s="2">
        <v>2.6040634437978936</v>
      </c>
      <c r="H249" s="2">
        <v>1.0561209506917739</v>
      </c>
    </row>
    <row r="250" spans="1:8" x14ac:dyDescent="0.2">
      <c r="A250">
        <v>2005</v>
      </c>
      <c r="B250" t="s">
        <v>280</v>
      </c>
      <c r="C250">
        <f t="shared" si="2"/>
        <v>1.5646660642520893</v>
      </c>
      <c r="D250">
        <f t="shared" si="3"/>
        <v>2.8912641954743719</v>
      </c>
      <c r="E250">
        <v>36.700000000000003</v>
      </c>
      <c r="F250">
        <v>778.51</v>
      </c>
      <c r="G250" s="2">
        <v>2.6040634437978936</v>
      </c>
      <c r="H250" s="2">
        <v>1.0561209506917739</v>
      </c>
    </row>
    <row r="251" spans="1:8" x14ac:dyDescent="0.2">
      <c r="A251">
        <v>2006</v>
      </c>
      <c r="B251" t="s">
        <v>280</v>
      </c>
      <c r="C251">
        <f t="shared" si="2"/>
        <v>1.5670263661590604</v>
      </c>
      <c r="D251">
        <f t="shared" si="3"/>
        <v>2.9115624062946659</v>
      </c>
      <c r="E251">
        <v>36.9</v>
      </c>
      <c r="F251">
        <v>815.76</v>
      </c>
      <c r="G251" s="2">
        <v>2.6040634437978936</v>
      </c>
      <c r="H251" s="2">
        <v>1.0561209506917739</v>
      </c>
    </row>
    <row r="252" spans="1:8" x14ac:dyDescent="0.2">
      <c r="A252">
        <v>2007</v>
      </c>
      <c r="B252" t="s">
        <v>280</v>
      </c>
      <c r="C252">
        <f t="shared" si="2"/>
        <v>1.5658478186735176</v>
      </c>
      <c r="D252">
        <f t="shared" si="3"/>
        <v>2.9253739817900284</v>
      </c>
      <c r="E252">
        <v>36.799999999999997</v>
      </c>
      <c r="F252">
        <v>842.12</v>
      </c>
      <c r="G252" s="2">
        <v>2.6040634437978936</v>
      </c>
      <c r="H252" s="2">
        <v>1.0561209506917739</v>
      </c>
    </row>
    <row r="253" spans="1:8" x14ac:dyDescent="0.2">
      <c r="A253">
        <v>2008</v>
      </c>
      <c r="B253" t="s">
        <v>280</v>
      </c>
      <c r="C253">
        <f t="shared" si="2"/>
        <v>1.5646660642520893</v>
      </c>
      <c r="D253">
        <f t="shared" si="3"/>
        <v>2.9523710165675912</v>
      </c>
      <c r="E253">
        <v>36.700000000000003</v>
      </c>
      <c r="F253">
        <v>896.13</v>
      </c>
      <c r="G253" s="2">
        <v>2.6040634437978936</v>
      </c>
      <c r="H253" s="2">
        <v>1.0561209506917739</v>
      </c>
    </row>
    <row r="254" spans="1:8" x14ac:dyDescent="0.2">
      <c r="A254">
        <v>2009</v>
      </c>
      <c r="B254" t="s">
        <v>280</v>
      </c>
      <c r="C254">
        <f t="shared" si="2"/>
        <v>1.5634810853944108</v>
      </c>
      <c r="D254">
        <f t="shared" si="3"/>
        <v>2.9538321486166219</v>
      </c>
      <c r="E254">
        <v>36.6</v>
      </c>
      <c r="F254">
        <v>899.15</v>
      </c>
      <c r="G254" s="2">
        <v>2.6040634437978936</v>
      </c>
      <c r="H254" s="2">
        <v>1.0561209506917739</v>
      </c>
    </row>
    <row r="255" spans="1:8" x14ac:dyDescent="0.2">
      <c r="A255">
        <v>2010</v>
      </c>
      <c r="B255" t="s">
        <v>280</v>
      </c>
      <c r="C255">
        <f t="shared" si="2"/>
        <v>1.5634810853944108</v>
      </c>
      <c r="D255">
        <f t="shared" si="3"/>
        <v>2.9561636263062927</v>
      </c>
      <c r="E255">
        <v>36.6</v>
      </c>
      <c r="F255">
        <v>903.99</v>
      </c>
      <c r="G255" s="2">
        <v>2.6040634437978936</v>
      </c>
      <c r="H255" s="2">
        <v>1.0561209506917739</v>
      </c>
    </row>
    <row r="256" spans="1:8" x14ac:dyDescent="0.2">
      <c r="A256">
        <v>2011</v>
      </c>
      <c r="B256" t="s">
        <v>280</v>
      </c>
      <c r="C256">
        <f t="shared" si="2"/>
        <v>1.5622928644564746</v>
      </c>
      <c r="D256">
        <f t="shared" si="3"/>
        <v>2.970132931183973</v>
      </c>
      <c r="E256">
        <v>36.5</v>
      </c>
      <c r="F256">
        <v>933.54</v>
      </c>
      <c r="G256" s="2">
        <v>2.6040634437978936</v>
      </c>
      <c r="H256" s="2">
        <v>1.0561209506917739</v>
      </c>
    </row>
    <row r="257" spans="1:8" x14ac:dyDescent="0.2">
      <c r="A257">
        <v>2012</v>
      </c>
      <c r="B257" t="s">
        <v>280</v>
      </c>
      <c r="C257">
        <f t="shared" si="2"/>
        <v>1.568201724066995</v>
      </c>
      <c r="D257">
        <f t="shared" si="3"/>
        <v>2.9930171656797344</v>
      </c>
      <c r="E257">
        <v>37</v>
      </c>
      <c r="F257">
        <v>984.05</v>
      </c>
      <c r="G257" s="2">
        <v>2.6040634437978936</v>
      </c>
      <c r="H257" s="2">
        <v>1.0561209506917739</v>
      </c>
    </row>
    <row r="258" spans="1:8" x14ac:dyDescent="0.2">
      <c r="A258">
        <v>2013</v>
      </c>
      <c r="B258" t="s">
        <v>280</v>
      </c>
      <c r="C258">
        <f t="shared" ref="C258:C321" si="4">LOG(E258)</f>
        <v>1.5670263661590604</v>
      </c>
      <c r="D258">
        <f t="shared" ref="D258:D321" si="5">LOG(F258)</f>
        <v>2.9972858820944479</v>
      </c>
      <c r="E258">
        <v>36.9</v>
      </c>
      <c r="F258">
        <v>993.77</v>
      </c>
      <c r="G258" s="2">
        <v>2.6040634437978936</v>
      </c>
      <c r="H258" s="2">
        <v>1.0561209506917739</v>
      </c>
    </row>
    <row r="259" spans="1:8" x14ac:dyDescent="0.2">
      <c r="A259">
        <v>2014</v>
      </c>
      <c r="B259" t="s">
        <v>280</v>
      </c>
      <c r="C259">
        <f t="shared" si="4"/>
        <v>1.5646660642520893</v>
      </c>
      <c r="D259">
        <f t="shared" si="5"/>
        <v>3.0178051960636827</v>
      </c>
      <c r="E259">
        <v>36.700000000000003</v>
      </c>
      <c r="F259">
        <v>1041.8499999999999</v>
      </c>
      <c r="G259" s="2">
        <v>2.6040634437978936</v>
      </c>
      <c r="H259" s="2">
        <v>1.0561209506917739</v>
      </c>
    </row>
    <row r="260" spans="1:8" x14ac:dyDescent="0.2">
      <c r="A260">
        <v>2015</v>
      </c>
      <c r="B260" t="s">
        <v>280</v>
      </c>
      <c r="C260">
        <f t="shared" si="4"/>
        <v>1.5658478186735176</v>
      </c>
      <c r="D260">
        <f t="shared" si="5"/>
        <v>3.0311619574370643</v>
      </c>
      <c r="E260">
        <v>36.799999999999997</v>
      </c>
      <c r="F260">
        <v>1074.3900000000001</v>
      </c>
      <c r="G260" s="2">
        <v>2.6040634437978936</v>
      </c>
      <c r="H260" s="2">
        <v>1.0561209506917739</v>
      </c>
    </row>
    <row r="261" spans="1:8" x14ac:dyDescent="0.2">
      <c r="A261">
        <v>2016</v>
      </c>
      <c r="B261" t="s">
        <v>280</v>
      </c>
      <c r="C261">
        <f t="shared" si="4"/>
        <v>1.5670263661590604</v>
      </c>
      <c r="D261">
        <f t="shared" si="5"/>
        <v>3.0448493004527935</v>
      </c>
      <c r="E261">
        <v>36.9</v>
      </c>
      <c r="F261">
        <v>1108.79</v>
      </c>
      <c r="G261" s="2">
        <v>2.6040634437978936</v>
      </c>
      <c r="H261" s="2">
        <v>1.0561209506917739</v>
      </c>
    </row>
    <row r="262" spans="1:8" x14ac:dyDescent="0.2">
      <c r="A262">
        <v>2017</v>
      </c>
      <c r="B262" t="s">
        <v>280</v>
      </c>
      <c r="C262">
        <f t="shared" si="4"/>
        <v>1.5646660642520893</v>
      </c>
      <c r="D262">
        <f t="shared" si="5"/>
        <v>3.0470021305185053</v>
      </c>
      <c r="E262">
        <v>36.700000000000003</v>
      </c>
      <c r="F262">
        <v>1114.3</v>
      </c>
      <c r="G262" s="2">
        <v>2.6040634437978936</v>
      </c>
      <c r="H262" s="2">
        <v>1.0561209506917739</v>
      </c>
    </row>
    <row r="263" spans="1:8" x14ac:dyDescent="0.2">
      <c r="A263">
        <v>2018</v>
      </c>
      <c r="B263" t="s">
        <v>280</v>
      </c>
      <c r="C263">
        <f t="shared" si="4"/>
        <v>1.5634810853944108</v>
      </c>
      <c r="D263">
        <f t="shared" si="5"/>
        <v>3.0629014773378556</v>
      </c>
      <c r="E263">
        <v>36.6</v>
      </c>
      <c r="F263">
        <v>1155.8499999999999</v>
      </c>
      <c r="G263" s="2">
        <v>2.6040634437978936</v>
      </c>
      <c r="H263" s="2">
        <v>1.0561209506917739</v>
      </c>
    </row>
    <row r="264" spans="1:8" x14ac:dyDescent="0.2">
      <c r="A264">
        <v>2019</v>
      </c>
      <c r="B264" t="s">
        <v>280</v>
      </c>
      <c r="C264">
        <f t="shared" si="4"/>
        <v>1.5646660642520893</v>
      </c>
      <c r="D264">
        <f t="shared" si="5"/>
        <v>3.0789133485068838</v>
      </c>
      <c r="E264">
        <v>36.700000000000003</v>
      </c>
      <c r="F264">
        <v>1199.26</v>
      </c>
      <c r="G264" s="2">
        <v>2.6040634437978936</v>
      </c>
      <c r="H264" s="2">
        <v>1.0561209506917739</v>
      </c>
    </row>
    <row r="265" spans="1:8" x14ac:dyDescent="0.2">
      <c r="A265">
        <v>2020</v>
      </c>
      <c r="B265" t="s">
        <v>280</v>
      </c>
      <c r="C265">
        <f t="shared" si="4"/>
        <v>1.5658478186735176</v>
      </c>
      <c r="D265">
        <f t="shared" si="5"/>
        <v>3.1097033844059196</v>
      </c>
      <c r="E265">
        <v>36.799999999999997</v>
      </c>
      <c r="F265">
        <v>1287.3699999999999</v>
      </c>
      <c r="G265" s="2">
        <v>2.6040634437978936</v>
      </c>
      <c r="H265" s="2">
        <v>1.0561209506917739</v>
      </c>
    </row>
    <row r="266" spans="1:8" x14ac:dyDescent="0.2">
      <c r="A266">
        <v>1997</v>
      </c>
      <c r="B266" t="s">
        <v>281</v>
      </c>
      <c r="C266">
        <f t="shared" si="4"/>
        <v>1.5831987739686226</v>
      </c>
      <c r="D266">
        <f t="shared" si="5"/>
        <v>2.8466525106609732</v>
      </c>
      <c r="E266">
        <v>38.299999999999997</v>
      </c>
      <c r="F266">
        <v>702.51</v>
      </c>
      <c r="G266" s="2">
        <v>0.63315731582505619</v>
      </c>
      <c r="H266" s="2">
        <v>8.9549959479921337E-2</v>
      </c>
    </row>
    <row r="267" spans="1:8" x14ac:dyDescent="0.2">
      <c r="A267">
        <v>1998</v>
      </c>
      <c r="B267" t="s">
        <v>281</v>
      </c>
      <c r="C267">
        <f t="shared" si="4"/>
        <v>1.5809249756756194</v>
      </c>
      <c r="D267">
        <f t="shared" si="5"/>
        <v>2.8493456941913409</v>
      </c>
      <c r="E267">
        <v>38.1</v>
      </c>
      <c r="F267">
        <v>706.88</v>
      </c>
      <c r="G267" s="2">
        <v>0.63315731582505619</v>
      </c>
      <c r="H267" s="2">
        <v>8.9549959479921337E-2</v>
      </c>
    </row>
    <row r="268" spans="1:8" x14ac:dyDescent="0.2">
      <c r="A268">
        <v>1999</v>
      </c>
      <c r="B268" t="s">
        <v>281</v>
      </c>
      <c r="C268">
        <f t="shared" si="4"/>
        <v>1.5865873046717549</v>
      </c>
      <c r="D268">
        <f t="shared" si="5"/>
        <v>2.8841323750428303</v>
      </c>
      <c r="E268">
        <v>38.6</v>
      </c>
      <c r="F268">
        <v>765.83</v>
      </c>
      <c r="G268" s="2">
        <v>0.63315731582505619</v>
      </c>
      <c r="H268" s="2">
        <v>8.9549959479921337E-2</v>
      </c>
    </row>
    <row r="269" spans="1:8" x14ac:dyDescent="0.2">
      <c r="A269">
        <v>2000</v>
      </c>
      <c r="B269" t="s">
        <v>281</v>
      </c>
      <c r="C269">
        <f t="shared" si="4"/>
        <v>1.5831987739686226</v>
      </c>
      <c r="D269">
        <f t="shared" si="5"/>
        <v>2.9063565943463177</v>
      </c>
      <c r="E269">
        <v>38.299999999999997</v>
      </c>
      <c r="F269">
        <v>806.04</v>
      </c>
      <c r="G269" s="2">
        <v>0.63315731582505619</v>
      </c>
      <c r="H269" s="2">
        <v>8.9549959479921337E-2</v>
      </c>
    </row>
    <row r="270" spans="1:8" x14ac:dyDescent="0.2">
      <c r="A270">
        <v>2001</v>
      </c>
      <c r="B270" t="s">
        <v>281</v>
      </c>
      <c r="C270">
        <f t="shared" si="4"/>
        <v>1.5797835966168101</v>
      </c>
      <c r="D270">
        <f t="shared" si="5"/>
        <v>2.922242640287164</v>
      </c>
      <c r="E270">
        <v>38</v>
      </c>
      <c r="F270">
        <v>836.07</v>
      </c>
      <c r="G270" s="2">
        <v>0.63315731582505619</v>
      </c>
      <c r="H270" s="2">
        <v>8.9549959479921337E-2</v>
      </c>
    </row>
    <row r="271" spans="1:8" x14ac:dyDescent="0.2">
      <c r="A271">
        <v>2002</v>
      </c>
      <c r="B271" t="s">
        <v>281</v>
      </c>
      <c r="C271">
        <f t="shared" si="4"/>
        <v>1.5774917998372253</v>
      </c>
      <c r="D271">
        <f t="shared" si="5"/>
        <v>2.9321946306407867</v>
      </c>
      <c r="E271">
        <v>37.799999999999997</v>
      </c>
      <c r="F271">
        <v>855.45</v>
      </c>
      <c r="G271" s="2">
        <v>0.63315731582505619</v>
      </c>
      <c r="H271" s="2">
        <v>8.9549959479921337E-2</v>
      </c>
    </row>
    <row r="272" spans="1:8" x14ac:dyDescent="0.2">
      <c r="A272">
        <v>2003</v>
      </c>
      <c r="B272" t="s">
        <v>281</v>
      </c>
      <c r="C272">
        <f t="shared" si="4"/>
        <v>1.5705429398818975</v>
      </c>
      <c r="D272">
        <f t="shared" si="5"/>
        <v>2.9366092365529175</v>
      </c>
      <c r="E272">
        <v>37.200000000000003</v>
      </c>
      <c r="F272">
        <v>864.19</v>
      </c>
      <c r="G272" s="2">
        <v>0.63315731582505619</v>
      </c>
      <c r="H272" s="2">
        <v>8.9549959479921337E-2</v>
      </c>
    </row>
    <row r="273" spans="1:8" x14ac:dyDescent="0.2">
      <c r="A273">
        <v>2004</v>
      </c>
      <c r="B273" t="s">
        <v>281</v>
      </c>
      <c r="C273">
        <f t="shared" si="4"/>
        <v>1.5786392099680724</v>
      </c>
      <c r="D273">
        <f t="shared" si="5"/>
        <v>2.9480264282271538</v>
      </c>
      <c r="E273">
        <v>37.9</v>
      </c>
      <c r="F273">
        <v>887.21</v>
      </c>
      <c r="G273" s="2">
        <v>0.63315731582505619</v>
      </c>
      <c r="H273" s="2">
        <v>8.9549959479921337E-2</v>
      </c>
    </row>
    <row r="274" spans="1:8" x14ac:dyDescent="0.2">
      <c r="A274">
        <v>2005</v>
      </c>
      <c r="B274" t="s">
        <v>281</v>
      </c>
      <c r="C274">
        <f t="shared" si="4"/>
        <v>1.5786392099680724</v>
      </c>
      <c r="D274">
        <f t="shared" si="5"/>
        <v>2.9701050175366386</v>
      </c>
      <c r="E274">
        <v>37.9</v>
      </c>
      <c r="F274">
        <v>933.48</v>
      </c>
      <c r="G274" s="2">
        <v>0.63315731582505619</v>
      </c>
      <c r="H274" s="2">
        <v>8.9549959479921337E-2</v>
      </c>
    </row>
    <row r="275" spans="1:8" x14ac:dyDescent="0.2">
      <c r="A275">
        <v>2006</v>
      </c>
      <c r="B275" t="s">
        <v>281</v>
      </c>
      <c r="C275">
        <f t="shared" si="4"/>
        <v>1.5774917998372253</v>
      </c>
      <c r="D275">
        <f t="shared" si="5"/>
        <v>2.9843922785242656</v>
      </c>
      <c r="E275">
        <v>37.799999999999997</v>
      </c>
      <c r="F275">
        <v>964.7</v>
      </c>
      <c r="G275" s="2">
        <v>0.63315731582505619</v>
      </c>
      <c r="H275" s="2">
        <v>8.9549959479921337E-2</v>
      </c>
    </row>
    <row r="276" spans="1:8" x14ac:dyDescent="0.2">
      <c r="A276">
        <v>2007</v>
      </c>
      <c r="B276" t="s">
        <v>281</v>
      </c>
      <c r="C276">
        <f t="shared" si="4"/>
        <v>1.5786392099680724</v>
      </c>
      <c r="D276">
        <f t="shared" si="5"/>
        <v>3</v>
      </c>
      <c r="E276">
        <v>37.9</v>
      </c>
      <c r="F276">
        <v>1000</v>
      </c>
      <c r="G276" s="2">
        <v>0.63315731582505619</v>
      </c>
      <c r="H276" s="2">
        <v>8.9549959479921337E-2</v>
      </c>
    </row>
    <row r="277" spans="1:8" x14ac:dyDescent="0.2">
      <c r="A277">
        <v>2008</v>
      </c>
      <c r="B277" t="s">
        <v>281</v>
      </c>
      <c r="C277">
        <f t="shared" si="4"/>
        <v>1.5751878449276611</v>
      </c>
      <c r="D277">
        <f t="shared" si="5"/>
        <v>3.0142138202499718</v>
      </c>
      <c r="E277">
        <v>37.6</v>
      </c>
      <c r="F277">
        <v>1033.27</v>
      </c>
      <c r="G277" s="2">
        <v>0.63315731582505619</v>
      </c>
      <c r="H277" s="2">
        <v>8.9549959479921337E-2</v>
      </c>
    </row>
    <row r="278" spans="1:8" x14ac:dyDescent="0.2">
      <c r="A278">
        <v>2009</v>
      </c>
      <c r="B278" t="s">
        <v>281</v>
      </c>
      <c r="C278">
        <f t="shared" si="4"/>
        <v>1.5717088318086876</v>
      </c>
      <c r="D278">
        <f t="shared" si="5"/>
        <v>3.0231701211213968</v>
      </c>
      <c r="E278">
        <v>37.299999999999997</v>
      </c>
      <c r="F278">
        <v>1054.8</v>
      </c>
      <c r="G278" s="2">
        <v>0.63315731582505619</v>
      </c>
      <c r="H278" s="2">
        <v>8.9549959479921337E-2</v>
      </c>
    </row>
    <row r="279" spans="1:8" x14ac:dyDescent="0.2">
      <c r="A279">
        <v>2010</v>
      </c>
      <c r="B279" t="s">
        <v>281</v>
      </c>
      <c r="C279">
        <f t="shared" si="4"/>
        <v>1.568201724066995</v>
      </c>
      <c r="D279">
        <f t="shared" si="5"/>
        <v>3.023593997738208</v>
      </c>
      <c r="E279">
        <v>37</v>
      </c>
      <c r="F279">
        <v>1055.83</v>
      </c>
      <c r="G279" s="2">
        <v>0.63315731582505619</v>
      </c>
      <c r="H279" s="2">
        <v>8.9549959479921337E-2</v>
      </c>
    </row>
    <row r="280" spans="1:8" x14ac:dyDescent="0.2">
      <c r="A280">
        <v>2011</v>
      </c>
      <c r="B280" t="s">
        <v>281</v>
      </c>
      <c r="C280">
        <f t="shared" si="4"/>
        <v>1.5728716022004801</v>
      </c>
      <c r="D280">
        <f t="shared" si="5"/>
        <v>3.0394736074964688</v>
      </c>
      <c r="E280">
        <v>37.4</v>
      </c>
      <c r="F280">
        <v>1095.1500000000001</v>
      </c>
      <c r="G280" s="2">
        <v>0.63315731582505619</v>
      </c>
      <c r="H280" s="2">
        <v>8.9549959479921337E-2</v>
      </c>
    </row>
    <row r="281" spans="1:8" x14ac:dyDescent="0.2">
      <c r="A281">
        <v>2012</v>
      </c>
      <c r="B281" t="s">
        <v>281</v>
      </c>
      <c r="C281">
        <f t="shared" si="4"/>
        <v>1.5751878449276611</v>
      </c>
      <c r="D281">
        <f t="shared" si="5"/>
        <v>3.0576280729555685</v>
      </c>
      <c r="E281">
        <v>37.6</v>
      </c>
      <c r="F281">
        <v>1141.9000000000001</v>
      </c>
      <c r="G281" s="2">
        <v>0.63315731582505619</v>
      </c>
      <c r="H281" s="2">
        <v>8.9549959479921337E-2</v>
      </c>
    </row>
    <row r="282" spans="1:8" x14ac:dyDescent="0.2">
      <c r="A282">
        <v>2013</v>
      </c>
      <c r="B282" t="s">
        <v>281</v>
      </c>
      <c r="C282">
        <f t="shared" si="4"/>
        <v>1.5740312677277188</v>
      </c>
      <c r="D282">
        <f t="shared" si="5"/>
        <v>3.0681116170273035</v>
      </c>
      <c r="E282">
        <v>37.5</v>
      </c>
      <c r="F282">
        <v>1169.8</v>
      </c>
      <c r="G282" s="2">
        <v>0.63315731582505619</v>
      </c>
      <c r="H282" s="2">
        <v>8.9549959479921337E-2</v>
      </c>
    </row>
    <row r="283" spans="1:8" x14ac:dyDescent="0.2">
      <c r="A283">
        <v>2014</v>
      </c>
      <c r="B283" t="s">
        <v>281</v>
      </c>
      <c r="C283">
        <f t="shared" si="4"/>
        <v>1.5693739096150459</v>
      </c>
      <c r="D283">
        <f t="shared" si="5"/>
        <v>3.0700230818630976</v>
      </c>
      <c r="E283">
        <v>37.1</v>
      </c>
      <c r="F283">
        <v>1174.96</v>
      </c>
      <c r="G283" s="2">
        <v>0.63315731582505619</v>
      </c>
      <c r="H283" s="2">
        <v>8.9549959479921337E-2</v>
      </c>
    </row>
    <row r="284" spans="1:8" x14ac:dyDescent="0.2">
      <c r="A284">
        <v>2015</v>
      </c>
      <c r="B284" t="s">
        <v>281</v>
      </c>
      <c r="C284">
        <f t="shared" si="4"/>
        <v>1.5705429398818975</v>
      </c>
      <c r="D284">
        <f t="shared" si="5"/>
        <v>3.0811023629145926</v>
      </c>
      <c r="E284">
        <v>37.200000000000003</v>
      </c>
      <c r="F284">
        <v>1205.32</v>
      </c>
      <c r="G284" s="2">
        <v>0.63315731582505619</v>
      </c>
      <c r="H284" s="2">
        <v>8.9549959479921337E-2</v>
      </c>
    </row>
    <row r="285" spans="1:8" x14ac:dyDescent="0.2">
      <c r="A285">
        <v>2016</v>
      </c>
      <c r="B285" t="s">
        <v>281</v>
      </c>
      <c r="C285">
        <f t="shared" si="4"/>
        <v>1.5670263661590604</v>
      </c>
      <c r="D285">
        <f t="shared" si="5"/>
        <v>3.0994112812069403</v>
      </c>
      <c r="E285">
        <v>36.9</v>
      </c>
      <c r="F285">
        <v>1257.22</v>
      </c>
      <c r="G285" s="2">
        <v>0.63315731582505619</v>
      </c>
      <c r="H285" s="2">
        <v>8.9549959479921337E-2</v>
      </c>
    </row>
    <row r="286" spans="1:8" x14ac:dyDescent="0.2">
      <c r="A286">
        <v>2017</v>
      </c>
      <c r="B286" t="s">
        <v>281</v>
      </c>
      <c r="C286">
        <f t="shared" si="4"/>
        <v>1.568201724066995</v>
      </c>
      <c r="D286">
        <f t="shared" si="5"/>
        <v>3.0965033230123713</v>
      </c>
      <c r="E286">
        <v>37</v>
      </c>
      <c r="F286">
        <v>1248.83</v>
      </c>
      <c r="G286" s="2">
        <v>0.63315731582505619</v>
      </c>
      <c r="H286" s="2">
        <v>8.9549959479921337E-2</v>
      </c>
    </row>
    <row r="287" spans="1:8" x14ac:dyDescent="0.2">
      <c r="A287">
        <v>2018</v>
      </c>
      <c r="B287" t="s">
        <v>281</v>
      </c>
      <c r="C287">
        <f t="shared" si="4"/>
        <v>1.5693739096150459</v>
      </c>
      <c r="D287">
        <f t="shared" si="5"/>
        <v>3.1039302292672977</v>
      </c>
      <c r="E287">
        <v>37.1</v>
      </c>
      <c r="F287">
        <v>1270.3699999999999</v>
      </c>
      <c r="G287" s="2">
        <v>0.63315731582505619</v>
      </c>
      <c r="H287" s="2">
        <v>8.9549959479921337E-2</v>
      </c>
    </row>
    <row r="288" spans="1:8" x14ac:dyDescent="0.2">
      <c r="A288">
        <v>2019</v>
      </c>
      <c r="B288" t="s">
        <v>281</v>
      </c>
      <c r="C288">
        <f t="shared" si="4"/>
        <v>1.568201724066995</v>
      </c>
      <c r="D288">
        <f t="shared" si="5"/>
        <v>3.1266605537381982</v>
      </c>
      <c r="E288">
        <v>37</v>
      </c>
      <c r="F288">
        <v>1338.63</v>
      </c>
      <c r="G288" s="2">
        <v>0.63315731582505619</v>
      </c>
      <c r="H288" s="2">
        <v>8.9549959479921337E-2</v>
      </c>
    </row>
    <row r="289" spans="1:8" x14ac:dyDescent="0.2">
      <c r="A289">
        <v>2020</v>
      </c>
      <c r="B289" t="s">
        <v>281</v>
      </c>
      <c r="C289">
        <f t="shared" si="4"/>
        <v>1.5658478186735176</v>
      </c>
      <c r="D289">
        <f t="shared" si="5"/>
        <v>3.1491082148000973</v>
      </c>
      <c r="E289">
        <v>36.799999999999997</v>
      </c>
      <c r="F289">
        <v>1409.64</v>
      </c>
      <c r="G289" s="2">
        <v>0.63315731582505619</v>
      </c>
      <c r="H289" s="2">
        <v>8.9549959479921337E-2</v>
      </c>
    </row>
    <row r="290" spans="1:8" x14ac:dyDescent="0.2">
      <c r="A290">
        <v>1997</v>
      </c>
      <c r="B290" t="s">
        <v>282</v>
      </c>
      <c r="C290">
        <f t="shared" si="4"/>
        <v>1.5352941200427705</v>
      </c>
      <c r="D290">
        <f t="shared" si="5"/>
        <v>2.6200943940324906</v>
      </c>
      <c r="E290">
        <v>34.299999999999997</v>
      </c>
      <c r="F290">
        <v>416.96</v>
      </c>
      <c r="G290" s="2">
        <v>0.63315731582505619</v>
      </c>
      <c r="H290" s="2">
        <v>8.9549959479921337E-2</v>
      </c>
    </row>
    <row r="291" spans="1:8" x14ac:dyDescent="0.2">
      <c r="A291">
        <v>1998</v>
      </c>
      <c r="B291" t="s">
        <v>282</v>
      </c>
      <c r="C291">
        <f t="shared" si="4"/>
        <v>1.5340261060561351</v>
      </c>
      <c r="D291">
        <f t="shared" si="5"/>
        <v>2.6314843553859788</v>
      </c>
      <c r="E291">
        <v>34.200000000000003</v>
      </c>
      <c r="F291">
        <v>428.04</v>
      </c>
      <c r="G291" s="2">
        <v>0.63315731582505619</v>
      </c>
      <c r="H291" s="2">
        <v>8.9549959479921337E-2</v>
      </c>
    </row>
    <row r="292" spans="1:8" x14ac:dyDescent="0.2">
      <c r="A292">
        <v>1999</v>
      </c>
      <c r="B292" t="s">
        <v>282</v>
      </c>
      <c r="C292">
        <f t="shared" si="4"/>
        <v>1.5352941200427705</v>
      </c>
      <c r="D292">
        <f t="shared" si="5"/>
        <v>2.6340235935670839</v>
      </c>
      <c r="E292">
        <v>34.299999999999997</v>
      </c>
      <c r="F292">
        <v>430.55</v>
      </c>
      <c r="G292" s="2">
        <v>0.63315731582505619</v>
      </c>
      <c r="H292" s="2">
        <v>8.9549959479921337E-2</v>
      </c>
    </row>
    <row r="293" spans="1:8" x14ac:dyDescent="0.2">
      <c r="A293">
        <v>2000</v>
      </c>
      <c r="B293" t="s">
        <v>282</v>
      </c>
      <c r="C293">
        <f t="shared" si="4"/>
        <v>1.5352941200427705</v>
      </c>
      <c r="D293">
        <f t="shared" si="5"/>
        <v>2.6465507536403412</v>
      </c>
      <c r="E293">
        <v>34.299999999999997</v>
      </c>
      <c r="F293">
        <v>443.15</v>
      </c>
      <c r="G293" s="2">
        <v>0.63315731582505619</v>
      </c>
      <c r="H293" s="2">
        <v>8.9549959479921337E-2</v>
      </c>
    </row>
    <row r="294" spans="1:8" x14ac:dyDescent="0.2">
      <c r="A294">
        <v>2001</v>
      </c>
      <c r="B294" t="s">
        <v>282</v>
      </c>
      <c r="C294">
        <f t="shared" si="4"/>
        <v>1.5365584425715302</v>
      </c>
      <c r="D294">
        <f t="shared" si="5"/>
        <v>2.6698837901253478</v>
      </c>
      <c r="E294">
        <v>34.4</v>
      </c>
      <c r="F294">
        <v>467.61</v>
      </c>
      <c r="G294" s="2">
        <v>0.63315731582505619</v>
      </c>
      <c r="H294" s="2">
        <v>8.9549959479921337E-2</v>
      </c>
    </row>
    <row r="295" spans="1:8" x14ac:dyDescent="0.2">
      <c r="A295">
        <v>2002</v>
      </c>
      <c r="B295" t="s">
        <v>282</v>
      </c>
      <c r="C295">
        <f t="shared" si="4"/>
        <v>1.5352941200427705</v>
      </c>
      <c r="D295">
        <f t="shared" si="5"/>
        <v>2.6803173796546949</v>
      </c>
      <c r="E295">
        <v>34.299999999999997</v>
      </c>
      <c r="F295">
        <v>478.98</v>
      </c>
      <c r="G295" s="2">
        <v>0.63315731582505619</v>
      </c>
      <c r="H295" s="2">
        <v>8.9549959479921337E-2</v>
      </c>
    </row>
    <row r="296" spans="1:8" x14ac:dyDescent="0.2">
      <c r="A296">
        <v>2003</v>
      </c>
      <c r="B296" t="s">
        <v>282</v>
      </c>
      <c r="C296">
        <f t="shared" si="4"/>
        <v>1.5403294747908738</v>
      </c>
      <c r="D296">
        <f t="shared" si="5"/>
        <v>2.6946402920192734</v>
      </c>
      <c r="E296">
        <v>34.700000000000003</v>
      </c>
      <c r="F296">
        <v>495.04</v>
      </c>
      <c r="G296" s="2">
        <v>0.63315731582505619</v>
      </c>
      <c r="H296" s="2">
        <v>8.9549959479921337E-2</v>
      </c>
    </row>
    <row r="297" spans="1:8" x14ac:dyDescent="0.2">
      <c r="A297">
        <v>2004</v>
      </c>
      <c r="B297" t="s">
        <v>282</v>
      </c>
      <c r="C297">
        <f t="shared" si="4"/>
        <v>1.541579243946581</v>
      </c>
      <c r="D297">
        <f t="shared" si="5"/>
        <v>2.7037383423559316</v>
      </c>
      <c r="E297">
        <v>34.799999999999997</v>
      </c>
      <c r="F297">
        <v>505.52</v>
      </c>
      <c r="G297" s="2">
        <v>0.63315731582505619</v>
      </c>
      <c r="H297" s="2">
        <v>8.9549959479921337E-2</v>
      </c>
    </row>
    <row r="298" spans="1:8" x14ac:dyDescent="0.2">
      <c r="A298">
        <v>2005</v>
      </c>
      <c r="B298" t="s">
        <v>282</v>
      </c>
      <c r="C298">
        <f t="shared" si="4"/>
        <v>1.541579243946581</v>
      </c>
      <c r="D298">
        <f t="shared" si="5"/>
        <v>2.7079276831885455</v>
      </c>
      <c r="E298">
        <v>34.799999999999997</v>
      </c>
      <c r="F298">
        <v>510.42</v>
      </c>
      <c r="G298" s="2">
        <v>0.63315731582505619</v>
      </c>
      <c r="H298" s="2">
        <v>8.9549959479921337E-2</v>
      </c>
    </row>
    <row r="299" spans="1:8" x14ac:dyDescent="0.2">
      <c r="A299">
        <v>2006</v>
      </c>
      <c r="B299" t="s">
        <v>282</v>
      </c>
      <c r="C299">
        <f t="shared" si="4"/>
        <v>1.5440680443502757</v>
      </c>
      <c r="D299">
        <f t="shared" si="5"/>
        <v>2.7261727835247473</v>
      </c>
      <c r="E299">
        <v>35</v>
      </c>
      <c r="F299">
        <v>532.32000000000005</v>
      </c>
      <c r="G299" s="2">
        <v>0.63315731582505619</v>
      </c>
      <c r="H299" s="2">
        <v>8.9549959479921337E-2</v>
      </c>
    </row>
    <row r="300" spans="1:8" x14ac:dyDescent="0.2">
      <c r="A300">
        <v>2007</v>
      </c>
      <c r="B300" t="s">
        <v>282</v>
      </c>
      <c r="C300">
        <f t="shared" si="4"/>
        <v>1.5490032620257879</v>
      </c>
      <c r="D300">
        <f t="shared" si="5"/>
        <v>2.7509709844373189</v>
      </c>
      <c r="E300">
        <v>35.4</v>
      </c>
      <c r="F300">
        <v>563.6</v>
      </c>
      <c r="G300" s="2">
        <v>0.63315731582505619</v>
      </c>
      <c r="H300" s="2">
        <v>8.9549959479921337E-2</v>
      </c>
    </row>
    <row r="301" spans="1:8" x14ac:dyDescent="0.2">
      <c r="A301">
        <v>2008</v>
      </c>
      <c r="B301" t="s">
        <v>282</v>
      </c>
      <c r="C301">
        <f t="shared" si="4"/>
        <v>1.5428254269591799</v>
      </c>
      <c r="D301">
        <f t="shared" si="5"/>
        <v>2.7687268746915721</v>
      </c>
      <c r="E301">
        <v>34.9</v>
      </c>
      <c r="F301">
        <v>587.12</v>
      </c>
      <c r="G301" s="2">
        <v>0.63315731582505619</v>
      </c>
      <c r="H301" s="2">
        <v>8.9549959479921337E-2</v>
      </c>
    </row>
    <row r="302" spans="1:8" x14ac:dyDescent="0.2">
      <c r="A302">
        <v>2009</v>
      </c>
      <c r="B302" t="s">
        <v>282</v>
      </c>
      <c r="C302">
        <f t="shared" si="4"/>
        <v>1.541579243946581</v>
      </c>
      <c r="D302">
        <f t="shared" si="5"/>
        <v>2.7810297482556172</v>
      </c>
      <c r="E302">
        <v>34.799999999999997</v>
      </c>
      <c r="F302">
        <v>603.99</v>
      </c>
      <c r="G302" s="2">
        <v>0.63315731582505619</v>
      </c>
      <c r="H302" s="2">
        <v>8.9549959479921337E-2</v>
      </c>
    </row>
    <row r="303" spans="1:8" x14ac:dyDescent="0.2">
      <c r="A303">
        <v>2010</v>
      </c>
      <c r="B303" t="s">
        <v>282</v>
      </c>
      <c r="C303">
        <f t="shared" si="4"/>
        <v>1.5378190950732742</v>
      </c>
      <c r="D303">
        <f t="shared" si="5"/>
        <v>2.7856358691707697</v>
      </c>
      <c r="E303">
        <v>34.5</v>
      </c>
      <c r="F303">
        <v>610.42999999999995</v>
      </c>
      <c r="G303" s="2">
        <v>0.63315731582505619</v>
      </c>
      <c r="H303" s="2">
        <v>8.9549959479921337E-2</v>
      </c>
    </row>
    <row r="304" spans="1:8" x14ac:dyDescent="0.2">
      <c r="A304">
        <v>2011</v>
      </c>
      <c r="B304" t="s">
        <v>282</v>
      </c>
      <c r="C304">
        <f t="shared" si="4"/>
        <v>1.5365584425715302</v>
      </c>
      <c r="D304">
        <f t="shared" si="5"/>
        <v>2.7960537004025401</v>
      </c>
      <c r="E304">
        <v>34.4</v>
      </c>
      <c r="F304">
        <v>625.25</v>
      </c>
      <c r="G304" s="2">
        <v>0.63315731582505619</v>
      </c>
      <c r="H304" s="2">
        <v>8.9549959479921337E-2</v>
      </c>
    </row>
    <row r="305" spans="1:8" x14ac:dyDescent="0.2">
      <c r="A305">
        <v>2012</v>
      </c>
      <c r="B305" t="s">
        <v>282</v>
      </c>
      <c r="C305">
        <f t="shared" si="4"/>
        <v>1.5378190950732742</v>
      </c>
      <c r="D305">
        <f t="shared" si="5"/>
        <v>2.8149397834913636</v>
      </c>
      <c r="E305">
        <v>34.5</v>
      </c>
      <c r="F305">
        <v>653.04</v>
      </c>
      <c r="G305" s="2">
        <v>0.63315731582505619</v>
      </c>
      <c r="H305" s="2">
        <v>8.9549959479921337E-2</v>
      </c>
    </row>
    <row r="306" spans="1:8" x14ac:dyDescent="0.2">
      <c r="A306">
        <v>2013</v>
      </c>
      <c r="B306" t="s">
        <v>282</v>
      </c>
      <c r="C306">
        <f t="shared" si="4"/>
        <v>1.5378190950732742</v>
      </c>
      <c r="D306">
        <f t="shared" si="5"/>
        <v>2.8206545712800835</v>
      </c>
      <c r="E306">
        <v>34.5</v>
      </c>
      <c r="F306">
        <v>661.69</v>
      </c>
      <c r="G306" s="2">
        <v>0.63315731582505619</v>
      </c>
      <c r="H306" s="2">
        <v>8.9549959479921337E-2</v>
      </c>
    </row>
    <row r="307" spans="1:8" x14ac:dyDescent="0.2">
      <c r="A307">
        <v>2014</v>
      </c>
      <c r="B307" t="s">
        <v>282</v>
      </c>
      <c r="C307">
        <f t="shared" si="4"/>
        <v>1.5340261060561351</v>
      </c>
      <c r="D307">
        <f t="shared" si="5"/>
        <v>2.8328919447597904</v>
      </c>
      <c r="E307">
        <v>34.200000000000003</v>
      </c>
      <c r="F307">
        <v>680.6</v>
      </c>
      <c r="G307" s="2">
        <v>0.63315731582505619</v>
      </c>
      <c r="H307" s="2">
        <v>8.9549959479921337E-2</v>
      </c>
    </row>
    <row r="308" spans="1:8" x14ac:dyDescent="0.2">
      <c r="A308">
        <v>2015</v>
      </c>
      <c r="B308" t="s">
        <v>282</v>
      </c>
      <c r="C308">
        <f t="shared" si="4"/>
        <v>1.5378190950732742</v>
      </c>
      <c r="D308">
        <f t="shared" si="5"/>
        <v>2.8391322339496554</v>
      </c>
      <c r="E308">
        <v>34.5</v>
      </c>
      <c r="F308">
        <v>690.45</v>
      </c>
      <c r="G308" s="2">
        <v>0.63315731582505619</v>
      </c>
      <c r="H308" s="2">
        <v>8.9549959479921337E-2</v>
      </c>
    </row>
    <row r="309" spans="1:8" x14ac:dyDescent="0.2">
      <c r="A309">
        <v>2016</v>
      </c>
      <c r="B309" t="s">
        <v>282</v>
      </c>
      <c r="C309">
        <f t="shared" si="4"/>
        <v>1.5314789170422551</v>
      </c>
      <c r="D309">
        <f t="shared" si="5"/>
        <v>2.8380426948098019</v>
      </c>
      <c r="E309">
        <v>34</v>
      </c>
      <c r="F309">
        <v>688.72</v>
      </c>
      <c r="G309" s="2">
        <v>0.63315731582505619</v>
      </c>
      <c r="H309" s="2">
        <v>8.9549959479921337E-2</v>
      </c>
    </row>
    <row r="310" spans="1:8" x14ac:dyDescent="0.2">
      <c r="A310">
        <v>2017</v>
      </c>
      <c r="B310" t="s">
        <v>282</v>
      </c>
      <c r="C310">
        <f t="shared" si="4"/>
        <v>1.5352941200427705</v>
      </c>
      <c r="D310">
        <f t="shared" si="5"/>
        <v>2.8508789399689092</v>
      </c>
      <c r="E310">
        <v>34.299999999999997</v>
      </c>
      <c r="F310">
        <v>709.38</v>
      </c>
      <c r="G310" s="2">
        <v>0.63315731582505619</v>
      </c>
      <c r="H310" s="2">
        <v>8.9549959479921337E-2</v>
      </c>
    </row>
    <row r="311" spans="1:8" x14ac:dyDescent="0.2">
      <c r="A311">
        <v>2018</v>
      </c>
      <c r="B311" t="s">
        <v>282</v>
      </c>
      <c r="C311">
        <f t="shared" si="4"/>
        <v>1.5378190950732742</v>
      </c>
      <c r="D311">
        <f t="shared" si="5"/>
        <v>2.8831899840325805</v>
      </c>
      <c r="E311">
        <v>34.5</v>
      </c>
      <c r="F311">
        <v>764.17</v>
      </c>
      <c r="G311" s="2">
        <v>0.63315731582505619</v>
      </c>
      <c r="H311" s="2">
        <v>8.9549959479921337E-2</v>
      </c>
    </row>
    <row r="312" spans="1:8" x14ac:dyDescent="0.2">
      <c r="A312">
        <v>2019</v>
      </c>
      <c r="B312" t="s">
        <v>282</v>
      </c>
      <c r="C312">
        <f t="shared" si="4"/>
        <v>1.5289167002776547</v>
      </c>
      <c r="D312">
        <f t="shared" si="5"/>
        <v>2.8900687453070262</v>
      </c>
      <c r="E312">
        <v>33.799999999999997</v>
      </c>
      <c r="F312">
        <v>776.37</v>
      </c>
      <c r="G312" s="2">
        <v>0.63315731582505619</v>
      </c>
      <c r="H312" s="2">
        <v>8.9549959479921337E-2</v>
      </c>
    </row>
    <row r="313" spans="1:8" x14ac:dyDescent="0.2">
      <c r="A313">
        <v>2020</v>
      </c>
      <c r="B313" t="s">
        <v>282</v>
      </c>
      <c r="C313">
        <f t="shared" si="4"/>
        <v>1.5314789170422551</v>
      </c>
      <c r="D313">
        <f t="shared" si="5"/>
        <v>2.9163855088755697</v>
      </c>
      <c r="E313">
        <v>34</v>
      </c>
      <c r="F313">
        <v>824.87</v>
      </c>
      <c r="G313" s="2">
        <v>0.63315731582505619</v>
      </c>
      <c r="H313" s="2">
        <v>8.9549959479921337E-2</v>
      </c>
    </row>
    <row r="314" spans="1:8" x14ac:dyDescent="0.2">
      <c r="A314">
        <v>1997</v>
      </c>
      <c r="B314" t="s">
        <v>283</v>
      </c>
      <c r="C314">
        <f t="shared" si="4"/>
        <v>1.5198279937757189</v>
      </c>
      <c r="D314">
        <f t="shared" si="5"/>
        <v>2.8518451671602136</v>
      </c>
      <c r="E314">
        <v>33.1</v>
      </c>
      <c r="F314">
        <v>710.96</v>
      </c>
      <c r="G314" s="2">
        <v>-1.5130389679104381</v>
      </c>
      <c r="H314" s="2">
        <v>-1.2560684792659913</v>
      </c>
    </row>
    <row r="315" spans="1:8" x14ac:dyDescent="0.2">
      <c r="A315">
        <v>1998</v>
      </c>
      <c r="B315" t="s">
        <v>283</v>
      </c>
      <c r="C315">
        <f t="shared" si="4"/>
        <v>1.5198279937757189</v>
      </c>
      <c r="D315">
        <f t="shared" si="5"/>
        <v>2.8505788499936582</v>
      </c>
      <c r="E315">
        <v>33.1</v>
      </c>
      <c r="F315">
        <v>708.89</v>
      </c>
      <c r="G315" s="2">
        <v>-1.5130389679104381</v>
      </c>
      <c r="H315" s="2">
        <v>-1.2560684792659913</v>
      </c>
    </row>
    <row r="316" spans="1:8" x14ac:dyDescent="0.2">
      <c r="A316">
        <v>1999</v>
      </c>
      <c r="B316" t="s">
        <v>283</v>
      </c>
      <c r="C316">
        <f t="shared" si="4"/>
        <v>1.5198279937757189</v>
      </c>
      <c r="D316">
        <f t="shared" si="5"/>
        <v>2.8593484857988805</v>
      </c>
      <c r="E316">
        <v>33.1</v>
      </c>
      <c r="F316">
        <v>723.35</v>
      </c>
      <c r="G316" s="2">
        <v>-1.5130389679104381</v>
      </c>
      <c r="H316" s="2">
        <v>-1.2560684792659913</v>
      </c>
    </row>
    <row r="317" spans="1:8" x14ac:dyDescent="0.2">
      <c r="A317">
        <v>2000</v>
      </c>
      <c r="B317" t="s">
        <v>283</v>
      </c>
      <c r="C317">
        <f t="shared" si="4"/>
        <v>1.5171958979499742</v>
      </c>
      <c r="D317">
        <f t="shared" si="5"/>
        <v>2.8654415621646003</v>
      </c>
      <c r="E317">
        <v>32.9</v>
      </c>
      <c r="F317">
        <v>733.57</v>
      </c>
      <c r="G317" s="2">
        <v>-1.5130389679104381</v>
      </c>
      <c r="H317" s="2">
        <v>-1.2560684792659913</v>
      </c>
    </row>
    <row r="318" spans="1:8" x14ac:dyDescent="0.2">
      <c r="A318">
        <v>2001</v>
      </c>
      <c r="B318" t="s">
        <v>283</v>
      </c>
      <c r="C318">
        <f t="shared" si="4"/>
        <v>1.5132176000679389</v>
      </c>
      <c r="D318">
        <f t="shared" si="5"/>
        <v>2.865968148319173</v>
      </c>
      <c r="E318">
        <v>32.6</v>
      </c>
      <c r="F318">
        <v>734.46</v>
      </c>
      <c r="G318" s="2">
        <v>-1.5130389679104381</v>
      </c>
      <c r="H318" s="2">
        <v>-1.2560684792659913</v>
      </c>
    </row>
    <row r="319" spans="1:8" x14ac:dyDescent="0.2">
      <c r="A319">
        <v>2002</v>
      </c>
      <c r="B319" t="s">
        <v>283</v>
      </c>
      <c r="C319">
        <f t="shared" si="4"/>
        <v>1.5118833609788744</v>
      </c>
      <c r="D319">
        <f t="shared" si="5"/>
        <v>2.8809107262358506</v>
      </c>
      <c r="E319">
        <v>32.5</v>
      </c>
      <c r="F319">
        <v>760.17</v>
      </c>
      <c r="G319" s="2">
        <v>-1.5130389679104381</v>
      </c>
      <c r="H319" s="2">
        <v>-1.2560684792659913</v>
      </c>
    </row>
    <row r="320" spans="1:8" x14ac:dyDescent="0.2">
      <c r="A320">
        <v>2003</v>
      </c>
      <c r="B320" t="s">
        <v>283</v>
      </c>
      <c r="C320">
        <f t="shared" si="4"/>
        <v>1.510545010206612</v>
      </c>
      <c r="D320">
        <f t="shared" si="5"/>
        <v>2.8903092168999485</v>
      </c>
      <c r="E320">
        <v>32.4</v>
      </c>
      <c r="F320">
        <v>776.8</v>
      </c>
      <c r="G320" s="2">
        <v>-1.5130389679104381</v>
      </c>
      <c r="H320" s="2">
        <v>-1.2560684792659913</v>
      </c>
    </row>
    <row r="321" spans="1:8" x14ac:dyDescent="0.2">
      <c r="A321">
        <v>2004</v>
      </c>
      <c r="B321" t="s">
        <v>283</v>
      </c>
      <c r="C321">
        <f t="shared" si="4"/>
        <v>1.5092025223311027</v>
      </c>
      <c r="D321">
        <f t="shared" si="5"/>
        <v>2.9024869849688426</v>
      </c>
      <c r="E321">
        <v>32.299999999999997</v>
      </c>
      <c r="F321">
        <v>798.89</v>
      </c>
      <c r="G321" s="2">
        <v>-1.5130389679104381</v>
      </c>
      <c r="H321" s="2">
        <v>-1.2560684792659913</v>
      </c>
    </row>
    <row r="322" spans="1:8" x14ac:dyDescent="0.2">
      <c r="A322">
        <v>2005</v>
      </c>
      <c r="B322" t="s">
        <v>283</v>
      </c>
      <c r="C322">
        <f t="shared" ref="C322:C385" si="6">LOG(E322)</f>
        <v>1.510545010206612</v>
      </c>
      <c r="D322">
        <f t="shared" ref="D322:D385" si="7">LOG(F322)</f>
        <v>2.9150038821546924</v>
      </c>
      <c r="E322">
        <v>32.4</v>
      </c>
      <c r="F322">
        <v>822.25</v>
      </c>
      <c r="G322" s="2">
        <v>-1.5130389679104381</v>
      </c>
      <c r="H322" s="2">
        <v>-1.2560684792659913</v>
      </c>
    </row>
    <row r="323" spans="1:8" x14ac:dyDescent="0.2">
      <c r="A323">
        <v>2006</v>
      </c>
      <c r="B323" t="s">
        <v>283</v>
      </c>
      <c r="C323">
        <f t="shared" si="6"/>
        <v>1.5118833609788744</v>
      </c>
      <c r="D323">
        <f t="shared" si="7"/>
        <v>2.9278936650970477</v>
      </c>
      <c r="E323">
        <v>32.5</v>
      </c>
      <c r="F323">
        <v>847.02</v>
      </c>
      <c r="G323" s="2">
        <v>-1.5130389679104381</v>
      </c>
      <c r="H323" s="2">
        <v>-1.2560684792659913</v>
      </c>
    </row>
    <row r="324" spans="1:8" x14ac:dyDescent="0.2">
      <c r="A324">
        <v>2007</v>
      </c>
      <c r="B324" t="s">
        <v>283</v>
      </c>
      <c r="C324">
        <f t="shared" si="6"/>
        <v>1.5092025223311027</v>
      </c>
      <c r="D324">
        <f t="shared" si="7"/>
        <v>2.9343974407809883</v>
      </c>
      <c r="E324">
        <v>32.299999999999997</v>
      </c>
      <c r="F324">
        <v>859.8</v>
      </c>
      <c r="G324" s="2">
        <v>-1.5130389679104381</v>
      </c>
      <c r="H324" s="2">
        <v>-1.2560684792659913</v>
      </c>
    </row>
    <row r="325" spans="1:8" x14ac:dyDescent="0.2">
      <c r="A325">
        <v>2008</v>
      </c>
      <c r="B325" t="s">
        <v>283</v>
      </c>
      <c r="C325">
        <f t="shared" si="6"/>
        <v>1.5132176000679389</v>
      </c>
      <c r="D325">
        <f t="shared" si="7"/>
        <v>2.9573534355136544</v>
      </c>
      <c r="E325">
        <v>32.6</v>
      </c>
      <c r="F325">
        <v>906.47</v>
      </c>
      <c r="G325" s="2">
        <v>-1.5130389679104381</v>
      </c>
      <c r="H325" s="2">
        <v>-1.2560684792659913</v>
      </c>
    </row>
    <row r="326" spans="1:8" x14ac:dyDescent="0.2">
      <c r="A326">
        <v>2009</v>
      </c>
      <c r="B326" t="s">
        <v>283</v>
      </c>
      <c r="C326">
        <f t="shared" si="6"/>
        <v>1.507855871695831</v>
      </c>
      <c r="D326">
        <f t="shared" si="7"/>
        <v>2.9647733121553679</v>
      </c>
      <c r="E326">
        <v>32.200000000000003</v>
      </c>
      <c r="F326">
        <v>922.09</v>
      </c>
      <c r="G326" s="2">
        <v>-1.5130389679104381</v>
      </c>
      <c r="H326" s="2">
        <v>-1.2560684792659913</v>
      </c>
    </row>
    <row r="327" spans="1:8" x14ac:dyDescent="0.2">
      <c r="A327">
        <v>2010</v>
      </c>
      <c r="B327" t="s">
        <v>283</v>
      </c>
      <c r="C327">
        <f t="shared" si="6"/>
        <v>1.5065050324048721</v>
      </c>
      <c r="D327">
        <f t="shared" si="7"/>
        <v>2.9830847727377883</v>
      </c>
      <c r="E327">
        <v>32.1</v>
      </c>
      <c r="F327">
        <v>961.8</v>
      </c>
      <c r="G327" s="2">
        <v>-1.5130389679104381</v>
      </c>
      <c r="H327" s="2">
        <v>-1.2560684792659913</v>
      </c>
    </row>
    <row r="328" spans="1:8" x14ac:dyDescent="0.2">
      <c r="A328">
        <v>2011</v>
      </c>
      <c r="B328" t="s">
        <v>283</v>
      </c>
      <c r="C328">
        <f t="shared" si="6"/>
        <v>1.507855871695831</v>
      </c>
      <c r="D328">
        <f t="shared" si="7"/>
        <v>2.9924784044580313</v>
      </c>
      <c r="E328">
        <v>32.200000000000003</v>
      </c>
      <c r="F328">
        <v>982.83</v>
      </c>
      <c r="G328" s="2">
        <v>-1.5130389679104381</v>
      </c>
      <c r="H328" s="2">
        <v>-1.2560684792659913</v>
      </c>
    </row>
    <row r="329" spans="1:8" x14ac:dyDescent="0.2">
      <c r="A329">
        <v>2012</v>
      </c>
      <c r="B329" t="s">
        <v>283</v>
      </c>
      <c r="C329">
        <f t="shared" si="6"/>
        <v>1.507855871695831</v>
      </c>
      <c r="D329">
        <f t="shared" si="7"/>
        <v>3.0050345787745605</v>
      </c>
      <c r="E329">
        <v>32.200000000000003</v>
      </c>
      <c r="F329">
        <v>1011.66</v>
      </c>
      <c r="G329" s="2">
        <v>-1.5130389679104381</v>
      </c>
      <c r="H329" s="2">
        <v>-1.2560684792659913</v>
      </c>
    </row>
    <row r="330" spans="1:8" x14ac:dyDescent="0.2">
      <c r="A330">
        <v>2013</v>
      </c>
      <c r="B330" t="s">
        <v>283</v>
      </c>
      <c r="C330">
        <f t="shared" si="6"/>
        <v>1.507855871695831</v>
      </c>
      <c r="D330">
        <f t="shared" si="7"/>
        <v>3.0102829916802638</v>
      </c>
      <c r="E330">
        <v>32.200000000000003</v>
      </c>
      <c r="F330">
        <v>1023.96</v>
      </c>
      <c r="G330" s="2">
        <v>-1.5130389679104381</v>
      </c>
      <c r="H330" s="2">
        <v>-1.2560684792659913</v>
      </c>
    </row>
    <row r="331" spans="1:8" x14ac:dyDescent="0.2">
      <c r="A331">
        <v>2014</v>
      </c>
      <c r="B331" t="s">
        <v>283</v>
      </c>
      <c r="C331">
        <f t="shared" si="6"/>
        <v>1.505149978319906</v>
      </c>
      <c r="D331">
        <f t="shared" si="7"/>
        <v>3.0132544529014789</v>
      </c>
      <c r="E331">
        <v>32</v>
      </c>
      <c r="F331">
        <v>1030.99</v>
      </c>
      <c r="G331" s="2">
        <v>-1.5130389679104381</v>
      </c>
      <c r="H331" s="2">
        <v>-1.2560684792659913</v>
      </c>
    </row>
    <row r="332" spans="1:8" x14ac:dyDescent="0.2">
      <c r="A332">
        <v>2015</v>
      </c>
      <c r="B332" t="s">
        <v>283</v>
      </c>
      <c r="C332">
        <f t="shared" si="6"/>
        <v>1.507855871695831</v>
      </c>
      <c r="D332">
        <f t="shared" si="7"/>
        <v>3.0260509012724537</v>
      </c>
      <c r="E332">
        <v>32.200000000000003</v>
      </c>
      <c r="F332">
        <v>1061.82</v>
      </c>
      <c r="G332" s="2">
        <v>-1.5130389679104381</v>
      </c>
      <c r="H332" s="2">
        <v>-1.2560684792659913</v>
      </c>
    </row>
    <row r="333" spans="1:8" x14ac:dyDescent="0.2">
      <c r="A333">
        <v>2016</v>
      </c>
      <c r="B333" t="s">
        <v>283</v>
      </c>
      <c r="C333">
        <f t="shared" si="6"/>
        <v>1.505149978319906</v>
      </c>
      <c r="D333">
        <f t="shared" si="7"/>
        <v>3.0376814217028207</v>
      </c>
      <c r="E333">
        <v>32</v>
      </c>
      <c r="F333">
        <v>1090.6400000000001</v>
      </c>
      <c r="G333" s="2">
        <v>-1.5130389679104381</v>
      </c>
      <c r="H333" s="2">
        <v>-1.2560684792659913</v>
      </c>
    </row>
    <row r="334" spans="1:8" x14ac:dyDescent="0.2">
      <c r="A334">
        <v>2017</v>
      </c>
      <c r="B334" t="s">
        <v>283</v>
      </c>
      <c r="C334">
        <f t="shared" si="6"/>
        <v>1.503790683057181</v>
      </c>
      <c r="D334">
        <f t="shared" si="7"/>
        <v>3.0357458375362589</v>
      </c>
      <c r="E334">
        <v>31.9</v>
      </c>
      <c r="F334">
        <v>1085.79</v>
      </c>
      <c r="G334" s="2">
        <v>-1.5130389679104381</v>
      </c>
      <c r="H334" s="2">
        <v>-1.2560684792659913</v>
      </c>
    </row>
    <row r="335" spans="1:8" x14ac:dyDescent="0.2">
      <c r="A335">
        <v>2018</v>
      </c>
      <c r="B335" t="s">
        <v>283</v>
      </c>
      <c r="C335">
        <f t="shared" si="6"/>
        <v>1.5024271199844328</v>
      </c>
      <c r="D335">
        <f t="shared" si="7"/>
        <v>3.0421224759982755</v>
      </c>
      <c r="E335">
        <v>31.8</v>
      </c>
      <c r="F335">
        <v>1101.8499999999999</v>
      </c>
      <c r="G335" s="2">
        <v>-1.5130389679104381</v>
      </c>
      <c r="H335" s="2">
        <v>-1.2560684792659913</v>
      </c>
    </row>
    <row r="336" spans="1:8" x14ac:dyDescent="0.2">
      <c r="A336">
        <v>2019</v>
      </c>
      <c r="B336" t="s">
        <v>283</v>
      </c>
      <c r="C336">
        <f t="shared" si="6"/>
        <v>1.5024271199844328</v>
      </c>
      <c r="D336">
        <f t="shared" si="7"/>
        <v>3.0548389514797343</v>
      </c>
      <c r="E336">
        <v>31.8</v>
      </c>
      <c r="F336">
        <v>1134.5899999999999</v>
      </c>
      <c r="G336" s="2">
        <v>-1.5130389679104381</v>
      </c>
      <c r="H336" s="2">
        <v>-1.2560684792659913</v>
      </c>
    </row>
    <row r="337" spans="1:8" x14ac:dyDescent="0.2">
      <c r="A337">
        <v>2020</v>
      </c>
      <c r="B337" t="s">
        <v>283</v>
      </c>
      <c r="C337">
        <f t="shared" si="6"/>
        <v>1.507855871695831</v>
      </c>
      <c r="D337">
        <f t="shared" si="7"/>
        <v>3.0808861202841586</v>
      </c>
      <c r="E337">
        <v>32.200000000000003</v>
      </c>
      <c r="F337">
        <v>1204.72</v>
      </c>
      <c r="G337" s="2">
        <v>-1.5130389679104381</v>
      </c>
      <c r="H337" s="2">
        <v>-1.2560684792659913</v>
      </c>
    </row>
    <row r="338" spans="1:8" x14ac:dyDescent="0.2">
      <c r="A338">
        <v>1997</v>
      </c>
      <c r="B338" t="s">
        <v>284</v>
      </c>
      <c r="C338">
        <f t="shared" si="6"/>
        <v>1.5224442335063197</v>
      </c>
      <c r="D338">
        <f t="shared" si="7"/>
        <v>2.7335503370229106</v>
      </c>
      <c r="E338">
        <v>33.299999999999997</v>
      </c>
      <c r="F338">
        <v>541.44000000000005</v>
      </c>
      <c r="G338" s="2">
        <v>-0.40356687868977881</v>
      </c>
      <c r="H338" s="2">
        <v>-1.1376161519115975</v>
      </c>
    </row>
    <row r="339" spans="1:8" x14ac:dyDescent="0.2">
      <c r="A339">
        <v>1998</v>
      </c>
      <c r="B339" t="s">
        <v>284</v>
      </c>
      <c r="C339">
        <f t="shared" si="6"/>
        <v>1.5224442335063197</v>
      </c>
      <c r="D339">
        <f t="shared" si="7"/>
        <v>2.7346158353132051</v>
      </c>
      <c r="E339">
        <v>33.299999999999997</v>
      </c>
      <c r="F339">
        <v>542.77</v>
      </c>
      <c r="G339" s="2">
        <v>-0.40356687868977881</v>
      </c>
      <c r="H339" s="2">
        <v>-1.1376161519115975</v>
      </c>
    </row>
    <row r="340" spans="1:8" x14ac:dyDescent="0.2">
      <c r="A340">
        <v>1999</v>
      </c>
      <c r="B340" t="s">
        <v>284</v>
      </c>
      <c r="C340">
        <f t="shared" si="6"/>
        <v>1.5314789170422551</v>
      </c>
      <c r="D340">
        <f t="shared" si="7"/>
        <v>2.741789566577141</v>
      </c>
      <c r="E340">
        <v>34</v>
      </c>
      <c r="F340">
        <v>551.80999999999995</v>
      </c>
      <c r="G340" s="2">
        <v>-0.40356687868977881</v>
      </c>
      <c r="H340" s="2">
        <v>-1.1376161519115975</v>
      </c>
    </row>
    <row r="341" spans="1:8" x14ac:dyDescent="0.2">
      <c r="A341">
        <v>2000</v>
      </c>
      <c r="B341" t="s">
        <v>284</v>
      </c>
      <c r="C341">
        <f t="shared" si="6"/>
        <v>1.5301996982030821</v>
      </c>
      <c r="D341">
        <f t="shared" si="7"/>
        <v>2.7545470869955233</v>
      </c>
      <c r="E341">
        <v>33.9</v>
      </c>
      <c r="F341">
        <v>568.26</v>
      </c>
      <c r="G341" s="2">
        <v>-0.40356687868977881</v>
      </c>
      <c r="H341" s="2">
        <v>-1.1376161519115975</v>
      </c>
    </row>
    <row r="342" spans="1:8" x14ac:dyDescent="0.2">
      <c r="A342">
        <v>2001</v>
      </c>
      <c r="B342" t="s">
        <v>284</v>
      </c>
      <c r="C342">
        <f t="shared" si="6"/>
        <v>1.5340261060561351</v>
      </c>
      <c r="D342">
        <f t="shared" si="7"/>
        <v>2.7742029923846485</v>
      </c>
      <c r="E342">
        <v>34.200000000000003</v>
      </c>
      <c r="F342">
        <v>594.57000000000005</v>
      </c>
      <c r="G342" s="2">
        <v>-0.40356687868977881</v>
      </c>
      <c r="H342" s="2">
        <v>-1.1376161519115975</v>
      </c>
    </row>
    <row r="343" spans="1:8" x14ac:dyDescent="0.2">
      <c r="A343">
        <v>2002</v>
      </c>
      <c r="B343" t="s">
        <v>284</v>
      </c>
      <c r="C343">
        <f t="shared" si="6"/>
        <v>1.5289167002776547</v>
      </c>
      <c r="D343">
        <f t="shared" si="7"/>
        <v>2.7911781739603865</v>
      </c>
      <c r="E343">
        <v>33.799999999999997</v>
      </c>
      <c r="F343">
        <v>618.27</v>
      </c>
      <c r="G343" s="2">
        <v>-0.40356687868977881</v>
      </c>
      <c r="H343" s="2">
        <v>-1.1376161519115975</v>
      </c>
    </row>
    <row r="344" spans="1:8" x14ac:dyDescent="0.2">
      <c r="A344">
        <v>2003</v>
      </c>
      <c r="B344" t="s">
        <v>284</v>
      </c>
      <c r="C344">
        <f t="shared" si="6"/>
        <v>1.5263392773898441</v>
      </c>
      <c r="D344">
        <f t="shared" si="7"/>
        <v>2.796796280056657</v>
      </c>
      <c r="E344">
        <v>33.6</v>
      </c>
      <c r="F344">
        <v>626.32000000000005</v>
      </c>
      <c r="G344" s="2">
        <v>-0.40356687868977881</v>
      </c>
      <c r="H344" s="2">
        <v>-1.1376161519115975</v>
      </c>
    </row>
    <row r="345" spans="1:8" x14ac:dyDescent="0.2">
      <c r="A345">
        <v>2004</v>
      </c>
      <c r="B345" t="s">
        <v>284</v>
      </c>
      <c r="C345">
        <f t="shared" si="6"/>
        <v>1.5289167002776547</v>
      </c>
      <c r="D345">
        <f t="shared" si="7"/>
        <v>2.8148067561120338</v>
      </c>
      <c r="E345">
        <v>33.799999999999997</v>
      </c>
      <c r="F345">
        <v>652.84</v>
      </c>
      <c r="G345" s="2">
        <v>-0.40356687868977881</v>
      </c>
      <c r="H345" s="2">
        <v>-1.1376161519115975</v>
      </c>
    </row>
    <row r="346" spans="1:8" x14ac:dyDescent="0.2">
      <c r="A346">
        <v>2005</v>
      </c>
      <c r="B346" t="s">
        <v>284</v>
      </c>
      <c r="C346">
        <f t="shared" si="6"/>
        <v>1.5301996982030821</v>
      </c>
      <c r="D346">
        <f t="shared" si="7"/>
        <v>2.8289690762934443</v>
      </c>
      <c r="E346">
        <v>33.9</v>
      </c>
      <c r="F346">
        <v>674.48</v>
      </c>
      <c r="G346" s="2">
        <v>-0.40356687868977881</v>
      </c>
      <c r="H346" s="2">
        <v>-1.1376161519115975</v>
      </c>
    </row>
    <row r="347" spans="1:8" x14ac:dyDescent="0.2">
      <c r="A347">
        <v>2006</v>
      </c>
      <c r="B347" t="s">
        <v>284</v>
      </c>
      <c r="C347">
        <f t="shared" si="6"/>
        <v>1.5327543789924978</v>
      </c>
      <c r="D347">
        <f t="shared" si="7"/>
        <v>2.8425530772100824</v>
      </c>
      <c r="E347">
        <v>34.1</v>
      </c>
      <c r="F347">
        <v>695.91</v>
      </c>
      <c r="G347" s="2">
        <v>-0.40356687868977881</v>
      </c>
      <c r="H347" s="2">
        <v>-1.1376161519115975</v>
      </c>
    </row>
    <row r="348" spans="1:8" x14ac:dyDescent="0.2">
      <c r="A348">
        <v>2007</v>
      </c>
      <c r="B348" t="s">
        <v>284</v>
      </c>
      <c r="C348">
        <f t="shared" si="6"/>
        <v>1.5340261060561351</v>
      </c>
      <c r="D348">
        <f t="shared" si="7"/>
        <v>2.8594265299129775</v>
      </c>
      <c r="E348">
        <v>34.200000000000003</v>
      </c>
      <c r="F348">
        <v>723.48</v>
      </c>
      <c r="G348" s="2">
        <v>-0.40356687868977881</v>
      </c>
      <c r="H348" s="2">
        <v>-1.1376161519115975</v>
      </c>
    </row>
    <row r="349" spans="1:8" x14ac:dyDescent="0.2">
      <c r="A349">
        <v>2008</v>
      </c>
      <c r="B349" t="s">
        <v>284</v>
      </c>
      <c r="C349">
        <f t="shared" si="6"/>
        <v>1.5327543789924978</v>
      </c>
      <c r="D349">
        <f t="shared" si="7"/>
        <v>2.8761543088265604</v>
      </c>
      <c r="E349">
        <v>34.1</v>
      </c>
      <c r="F349">
        <v>751.89</v>
      </c>
      <c r="G349" s="2">
        <v>-0.40356687868977881</v>
      </c>
      <c r="H349" s="2">
        <v>-1.1376161519115975</v>
      </c>
    </row>
    <row r="350" spans="1:8" x14ac:dyDescent="0.2">
      <c r="A350">
        <v>2009</v>
      </c>
      <c r="B350" t="s">
        <v>284</v>
      </c>
      <c r="C350">
        <f t="shared" si="6"/>
        <v>1.5314789170422551</v>
      </c>
      <c r="D350">
        <f t="shared" si="7"/>
        <v>2.8935675895785282</v>
      </c>
      <c r="E350">
        <v>34</v>
      </c>
      <c r="F350">
        <v>782.65</v>
      </c>
      <c r="G350" s="2">
        <v>-0.40356687868977881</v>
      </c>
      <c r="H350" s="2">
        <v>-1.1376161519115975</v>
      </c>
    </row>
    <row r="351" spans="1:8" x14ac:dyDescent="0.2">
      <c r="A351">
        <v>2010</v>
      </c>
      <c r="B351" t="s">
        <v>284</v>
      </c>
      <c r="C351">
        <f t="shared" si="6"/>
        <v>1.5289167002776547</v>
      </c>
      <c r="D351">
        <f t="shared" si="7"/>
        <v>2.8978359422076938</v>
      </c>
      <c r="E351">
        <v>33.799999999999997</v>
      </c>
      <c r="F351">
        <v>790.38</v>
      </c>
      <c r="G351" s="2">
        <v>-0.40356687868977881</v>
      </c>
      <c r="H351" s="2">
        <v>-1.1376161519115975</v>
      </c>
    </row>
    <row r="352" spans="1:8" x14ac:dyDescent="0.2">
      <c r="A352">
        <v>2011</v>
      </c>
      <c r="B352" t="s">
        <v>284</v>
      </c>
      <c r="C352">
        <f t="shared" si="6"/>
        <v>1.5301996982030821</v>
      </c>
      <c r="D352">
        <f t="shared" si="7"/>
        <v>2.9107044272120457</v>
      </c>
      <c r="E352">
        <v>33.9</v>
      </c>
      <c r="F352">
        <v>814.15</v>
      </c>
      <c r="G352" s="2">
        <v>-0.40356687868977881</v>
      </c>
      <c r="H352" s="2">
        <v>-1.1376161519115975</v>
      </c>
    </row>
    <row r="353" spans="1:8" x14ac:dyDescent="0.2">
      <c r="A353">
        <v>2012</v>
      </c>
      <c r="B353" t="s">
        <v>284</v>
      </c>
      <c r="C353">
        <f t="shared" si="6"/>
        <v>1.5314789170422551</v>
      </c>
      <c r="D353">
        <f t="shared" si="7"/>
        <v>2.9191931913226932</v>
      </c>
      <c r="E353">
        <v>34</v>
      </c>
      <c r="F353">
        <v>830.22</v>
      </c>
      <c r="G353" s="2">
        <v>-0.40356687868977881</v>
      </c>
      <c r="H353" s="2">
        <v>-1.1376161519115975</v>
      </c>
    </row>
    <row r="354" spans="1:8" x14ac:dyDescent="0.2">
      <c r="A354">
        <v>2013</v>
      </c>
      <c r="B354" t="s">
        <v>284</v>
      </c>
      <c r="C354">
        <f t="shared" si="6"/>
        <v>1.5314789170422551</v>
      </c>
      <c r="D354">
        <f t="shared" si="7"/>
        <v>2.9301744514863515</v>
      </c>
      <c r="E354">
        <v>34</v>
      </c>
      <c r="F354">
        <v>851.48</v>
      </c>
      <c r="G354" s="2">
        <v>-0.40356687868977881</v>
      </c>
      <c r="H354" s="2">
        <v>-1.1376161519115975</v>
      </c>
    </row>
    <row r="355" spans="1:8" x14ac:dyDescent="0.2">
      <c r="A355">
        <v>2014</v>
      </c>
      <c r="B355" t="s">
        <v>284</v>
      </c>
      <c r="C355">
        <f t="shared" si="6"/>
        <v>1.5289167002776547</v>
      </c>
      <c r="D355">
        <f t="shared" si="7"/>
        <v>2.9321387822981202</v>
      </c>
      <c r="E355">
        <v>33.799999999999997</v>
      </c>
      <c r="F355">
        <v>855.34</v>
      </c>
      <c r="G355" s="2">
        <v>-0.40356687868977881</v>
      </c>
      <c r="H355" s="2">
        <v>-1.1376161519115975</v>
      </c>
    </row>
    <row r="356" spans="1:8" x14ac:dyDescent="0.2">
      <c r="A356">
        <v>2015</v>
      </c>
      <c r="B356" t="s">
        <v>284</v>
      </c>
      <c r="C356">
        <f t="shared" si="6"/>
        <v>1.5301996982030821</v>
      </c>
      <c r="D356">
        <f t="shared" si="7"/>
        <v>2.9422660713679845</v>
      </c>
      <c r="E356">
        <v>33.9</v>
      </c>
      <c r="F356">
        <v>875.52</v>
      </c>
      <c r="G356" s="2">
        <v>-0.40356687868977881</v>
      </c>
      <c r="H356" s="2">
        <v>-1.1376161519115975</v>
      </c>
    </row>
    <row r="357" spans="1:8" x14ac:dyDescent="0.2">
      <c r="A357">
        <v>2016</v>
      </c>
      <c r="B357" t="s">
        <v>284</v>
      </c>
      <c r="C357">
        <f t="shared" si="6"/>
        <v>1.5314789170422551</v>
      </c>
      <c r="D357">
        <f t="shared" si="7"/>
        <v>2.9541122015475927</v>
      </c>
      <c r="E357">
        <v>34</v>
      </c>
      <c r="F357">
        <v>899.73</v>
      </c>
      <c r="G357" s="2">
        <v>-0.40356687868977881</v>
      </c>
      <c r="H357" s="2">
        <v>-1.1376161519115975</v>
      </c>
    </row>
    <row r="358" spans="1:8" x14ac:dyDescent="0.2">
      <c r="A358">
        <v>2017</v>
      </c>
      <c r="B358" t="s">
        <v>284</v>
      </c>
      <c r="C358">
        <f t="shared" si="6"/>
        <v>1.5340261060561351</v>
      </c>
      <c r="D358">
        <f t="shared" si="7"/>
        <v>2.9648627908953746</v>
      </c>
      <c r="E358">
        <v>34.200000000000003</v>
      </c>
      <c r="F358">
        <v>922.28</v>
      </c>
      <c r="G358" s="2">
        <v>-0.40356687868977881</v>
      </c>
      <c r="H358" s="2">
        <v>-1.1376161519115975</v>
      </c>
    </row>
    <row r="359" spans="1:8" x14ac:dyDescent="0.2">
      <c r="A359">
        <v>2018</v>
      </c>
      <c r="B359" t="s">
        <v>284</v>
      </c>
      <c r="C359">
        <f t="shared" si="6"/>
        <v>1.5352941200427705</v>
      </c>
      <c r="D359">
        <f t="shared" si="7"/>
        <v>2.9726794672675307</v>
      </c>
      <c r="E359">
        <v>34.299999999999997</v>
      </c>
      <c r="F359">
        <v>939.03</v>
      </c>
      <c r="G359" s="2">
        <v>-0.40356687868977881</v>
      </c>
      <c r="H359" s="2">
        <v>-1.1376161519115975</v>
      </c>
    </row>
    <row r="360" spans="1:8" x14ac:dyDescent="0.2">
      <c r="A360">
        <v>2019</v>
      </c>
      <c r="B360" t="s">
        <v>284</v>
      </c>
      <c r="C360">
        <f t="shared" si="6"/>
        <v>1.5340261060561351</v>
      </c>
      <c r="D360">
        <f t="shared" si="7"/>
        <v>2.9778150260831868</v>
      </c>
      <c r="E360">
        <v>34.200000000000003</v>
      </c>
      <c r="F360">
        <v>950.2</v>
      </c>
      <c r="G360" s="2">
        <v>-0.40356687868977881</v>
      </c>
      <c r="H360" s="2">
        <v>-1.1376161519115975</v>
      </c>
    </row>
    <row r="361" spans="1:8" x14ac:dyDescent="0.2">
      <c r="A361">
        <v>2020</v>
      </c>
      <c r="B361" t="s">
        <v>284</v>
      </c>
      <c r="C361">
        <f t="shared" si="6"/>
        <v>1.5352941200427705</v>
      </c>
      <c r="D361">
        <f t="shared" si="7"/>
        <v>3.0007550157251557</v>
      </c>
      <c r="E361">
        <v>34.299999999999997</v>
      </c>
      <c r="F361">
        <v>1001.74</v>
      </c>
      <c r="G361" s="2">
        <v>-0.40356687868977881</v>
      </c>
      <c r="H361" s="2">
        <v>-1.1376161519115975</v>
      </c>
    </row>
    <row r="362" spans="1:8" x14ac:dyDescent="0.2">
      <c r="A362">
        <v>1997</v>
      </c>
      <c r="B362" t="s">
        <v>285</v>
      </c>
      <c r="C362">
        <f t="shared" si="6"/>
        <v>1.5378190950732742</v>
      </c>
      <c r="D362">
        <f t="shared" si="7"/>
        <v>2.7651542483040208</v>
      </c>
      <c r="E362">
        <v>34.5</v>
      </c>
      <c r="F362">
        <v>582.30999999999995</v>
      </c>
      <c r="G362" s="2">
        <v>-0.16245917529253182</v>
      </c>
      <c r="H362" s="2">
        <v>-0.78225916984841637</v>
      </c>
    </row>
    <row r="363" spans="1:8" x14ac:dyDescent="0.2">
      <c r="A363">
        <v>1998</v>
      </c>
      <c r="B363" t="s">
        <v>285</v>
      </c>
      <c r="C363">
        <f t="shared" si="6"/>
        <v>1.5352941200427705</v>
      </c>
      <c r="D363">
        <f t="shared" si="7"/>
        <v>2.7789539529040592</v>
      </c>
      <c r="E363">
        <v>34.299999999999997</v>
      </c>
      <c r="F363">
        <v>601.11</v>
      </c>
      <c r="G363" s="2">
        <v>-0.16245917529253182</v>
      </c>
      <c r="H363" s="2">
        <v>-0.78225916984841637</v>
      </c>
    </row>
    <row r="364" spans="1:8" x14ac:dyDescent="0.2">
      <c r="A364">
        <v>1999</v>
      </c>
      <c r="B364" t="s">
        <v>285</v>
      </c>
      <c r="C364">
        <f t="shared" si="6"/>
        <v>1.5378190950732742</v>
      </c>
      <c r="D364">
        <f t="shared" si="7"/>
        <v>2.7895102040902544</v>
      </c>
      <c r="E364">
        <v>34.5</v>
      </c>
      <c r="F364">
        <v>615.9</v>
      </c>
      <c r="G364" s="2">
        <v>-0.16245917529253182</v>
      </c>
      <c r="H364" s="2">
        <v>-0.78225916984841637</v>
      </c>
    </row>
    <row r="365" spans="1:8" x14ac:dyDescent="0.2">
      <c r="A365">
        <v>2000</v>
      </c>
      <c r="B365" t="s">
        <v>285</v>
      </c>
      <c r="C365">
        <f t="shared" si="6"/>
        <v>1.5340261060561351</v>
      </c>
      <c r="D365">
        <f t="shared" si="7"/>
        <v>2.7861407098542719</v>
      </c>
      <c r="E365">
        <v>34.200000000000003</v>
      </c>
      <c r="F365">
        <v>611.14</v>
      </c>
      <c r="G365" s="2">
        <v>-0.16245917529253182</v>
      </c>
      <c r="H365" s="2">
        <v>-0.78225916984841637</v>
      </c>
    </row>
    <row r="366" spans="1:8" x14ac:dyDescent="0.2">
      <c r="A366">
        <v>2001</v>
      </c>
      <c r="B366" t="s">
        <v>285</v>
      </c>
      <c r="C366">
        <f t="shared" si="6"/>
        <v>1.5365584425715302</v>
      </c>
      <c r="D366">
        <f t="shared" si="7"/>
        <v>2.8067428347389223</v>
      </c>
      <c r="E366">
        <v>34.4</v>
      </c>
      <c r="F366">
        <v>640.83000000000004</v>
      </c>
      <c r="G366" s="2">
        <v>-0.16245917529253182</v>
      </c>
      <c r="H366" s="2">
        <v>-0.78225916984841637</v>
      </c>
    </row>
    <row r="367" spans="1:8" x14ac:dyDescent="0.2">
      <c r="A367">
        <v>2002</v>
      </c>
      <c r="B367" t="s">
        <v>285</v>
      </c>
      <c r="C367">
        <f t="shared" si="6"/>
        <v>1.5250448070368452</v>
      </c>
      <c r="D367">
        <f t="shared" si="7"/>
        <v>2.7911219755251748</v>
      </c>
      <c r="E367">
        <v>33.5</v>
      </c>
      <c r="F367">
        <v>618.19000000000005</v>
      </c>
      <c r="G367" s="2">
        <v>-0.16245917529253182</v>
      </c>
      <c r="H367" s="2">
        <v>-0.78225916984841637</v>
      </c>
    </row>
    <row r="368" spans="1:8" x14ac:dyDescent="0.2">
      <c r="A368">
        <v>2003</v>
      </c>
      <c r="B368" t="s">
        <v>285</v>
      </c>
      <c r="C368">
        <f t="shared" si="6"/>
        <v>1.5237464668115646</v>
      </c>
      <c r="D368">
        <f t="shared" si="7"/>
        <v>2.8012252901730221</v>
      </c>
      <c r="E368">
        <v>33.4</v>
      </c>
      <c r="F368">
        <v>632.74</v>
      </c>
      <c r="G368" s="2">
        <v>-0.16245917529253182</v>
      </c>
      <c r="H368" s="2">
        <v>-0.78225916984841637</v>
      </c>
    </row>
    <row r="369" spans="1:8" x14ac:dyDescent="0.2">
      <c r="A369">
        <v>2004</v>
      </c>
      <c r="B369" t="s">
        <v>285</v>
      </c>
      <c r="C369">
        <f t="shared" si="6"/>
        <v>1.5301996982030821</v>
      </c>
      <c r="D369">
        <f t="shared" si="7"/>
        <v>2.8130135668840963</v>
      </c>
      <c r="E369">
        <v>33.9</v>
      </c>
      <c r="F369">
        <v>650.15</v>
      </c>
      <c r="G369" s="2">
        <v>-0.16245917529253182</v>
      </c>
      <c r="H369" s="2">
        <v>-0.78225916984841637</v>
      </c>
    </row>
    <row r="370" spans="1:8" x14ac:dyDescent="0.2">
      <c r="A370">
        <v>2005</v>
      </c>
      <c r="B370" t="s">
        <v>285</v>
      </c>
      <c r="C370">
        <f t="shared" si="6"/>
        <v>1.5250448070368452</v>
      </c>
      <c r="D370">
        <f t="shared" si="7"/>
        <v>2.8290849619794463</v>
      </c>
      <c r="E370">
        <v>33.5</v>
      </c>
      <c r="F370">
        <v>674.66</v>
      </c>
      <c r="G370" s="2">
        <v>-0.16245917529253182</v>
      </c>
      <c r="H370" s="2">
        <v>-0.78225916984841637</v>
      </c>
    </row>
    <row r="371" spans="1:8" x14ac:dyDescent="0.2">
      <c r="A371">
        <v>2006</v>
      </c>
      <c r="B371" t="s">
        <v>285</v>
      </c>
      <c r="C371">
        <f t="shared" si="6"/>
        <v>1.5237464668115646</v>
      </c>
      <c r="D371">
        <f t="shared" si="7"/>
        <v>2.836577274840649</v>
      </c>
      <c r="E371">
        <v>33.4</v>
      </c>
      <c r="F371">
        <v>686.4</v>
      </c>
      <c r="G371" s="2">
        <v>-0.16245917529253182</v>
      </c>
      <c r="H371" s="2">
        <v>-0.78225916984841637</v>
      </c>
    </row>
    <row r="372" spans="1:8" x14ac:dyDescent="0.2">
      <c r="A372">
        <v>2007</v>
      </c>
      <c r="B372" t="s">
        <v>285</v>
      </c>
      <c r="C372">
        <f t="shared" si="6"/>
        <v>1.5276299008713388</v>
      </c>
      <c r="D372">
        <f t="shared" si="7"/>
        <v>2.8592824375155366</v>
      </c>
      <c r="E372">
        <v>33.700000000000003</v>
      </c>
      <c r="F372">
        <v>723.24</v>
      </c>
      <c r="G372" s="2">
        <v>-0.16245917529253182</v>
      </c>
      <c r="H372" s="2">
        <v>-0.78225916984841637</v>
      </c>
    </row>
    <row r="373" spans="1:8" x14ac:dyDescent="0.2">
      <c r="A373">
        <v>2008</v>
      </c>
      <c r="B373" t="s">
        <v>285</v>
      </c>
      <c r="C373">
        <f t="shared" si="6"/>
        <v>1.5250448070368452</v>
      </c>
      <c r="D373">
        <f t="shared" si="7"/>
        <v>2.8667125621748593</v>
      </c>
      <c r="E373">
        <v>33.5</v>
      </c>
      <c r="F373">
        <v>735.72</v>
      </c>
      <c r="G373" s="2">
        <v>-0.16245917529253182</v>
      </c>
      <c r="H373" s="2">
        <v>-0.78225916984841637</v>
      </c>
    </row>
    <row r="374" spans="1:8" x14ac:dyDescent="0.2">
      <c r="A374">
        <v>2009</v>
      </c>
      <c r="B374" t="s">
        <v>285</v>
      </c>
      <c r="C374">
        <f t="shared" si="6"/>
        <v>1.5211380837040362</v>
      </c>
      <c r="D374">
        <f t="shared" si="7"/>
        <v>2.8722145633975855</v>
      </c>
      <c r="E374">
        <v>33.200000000000003</v>
      </c>
      <c r="F374">
        <v>745.1</v>
      </c>
      <c r="G374" s="2">
        <v>-0.16245917529253182</v>
      </c>
      <c r="H374" s="2">
        <v>-0.78225916984841637</v>
      </c>
    </row>
    <row r="375" spans="1:8" x14ac:dyDescent="0.2">
      <c r="A375">
        <v>2010</v>
      </c>
      <c r="B375" t="s">
        <v>285</v>
      </c>
      <c r="C375">
        <f t="shared" si="6"/>
        <v>1.5171958979499742</v>
      </c>
      <c r="D375">
        <f t="shared" si="7"/>
        <v>2.8859206922421894</v>
      </c>
      <c r="E375">
        <v>32.9</v>
      </c>
      <c r="F375">
        <v>768.99</v>
      </c>
      <c r="G375" s="2">
        <v>-0.16245917529253182</v>
      </c>
      <c r="H375" s="2">
        <v>-0.78225916984841637</v>
      </c>
    </row>
    <row r="376" spans="1:8" x14ac:dyDescent="0.2">
      <c r="A376">
        <v>2011</v>
      </c>
      <c r="B376" t="s">
        <v>285</v>
      </c>
      <c r="C376">
        <f t="shared" si="6"/>
        <v>1.5185139398778875</v>
      </c>
      <c r="D376">
        <f t="shared" si="7"/>
        <v>2.8915207322741825</v>
      </c>
      <c r="E376">
        <v>33</v>
      </c>
      <c r="F376">
        <v>778.97</v>
      </c>
      <c r="G376" s="2">
        <v>-0.16245917529253182</v>
      </c>
      <c r="H376" s="2">
        <v>-0.78225916984841637</v>
      </c>
    </row>
    <row r="377" spans="1:8" x14ac:dyDescent="0.2">
      <c r="A377">
        <v>2012</v>
      </c>
      <c r="B377" t="s">
        <v>285</v>
      </c>
      <c r="C377">
        <f t="shared" si="6"/>
        <v>1.5171958979499742</v>
      </c>
      <c r="D377">
        <f t="shared" si="7"/>
        <v>2.8939724796441753</v>
      </c>
      <c r="E377">
        <v>32.9</v>
      </c>
      <c r="F377">
        <v>783.38</v>
      </c>
      <c r="G377" s="2">
        <v>-0.16245917529253182</v>
      </c>
      <c r="H377" s="2">
        <v>-0.78225916984841637</v>
      </c>
    </row>
    <row r="378" spans="1:8" x14ac:dyDescent="0.2">
      <c r="A378">
        <v>2013</v>
      </c>
      <c r="B378" t="s">
        <v>285</v>
      </c>
      <c r="C378">
        <f t="shared" si="6"/>
        <v>1.5171958979499742</v>
      </c>
      <c r="D378">
        <f t="shared" si="7"/>
        <v>2.9071210174309412</v>
      </c>
      <c r="E378">
        <v>32.9</v>
      </c>
      <c r="F378">
        <v>807.46</v>
      </c>
      <c r="G378" s="2">
        <v>-0.16245917529253182</v>
      </c>
      <c r="H378" s="2">
        <v>-0.78225916984841637</v>
      </c>
    </row>
    <row r="379" spans="1:8" x14ac:dyDescent="0.2">
      <c r="A379">
        <v>2014</v>
      </c>
      <c r="B379" t="s">
        <v>285</v>
      </c>
      <c r="C379">
        <f t="shared" si="6"/>
        <v>1.5132176000679389</v>
      </c>
      <c r="D379">
        <f t="shared" si="7"/>
        <v>2.9050183100925886</v>
      </c>
      <c r="E379">
        <v>32.6</v>
      </c>
      <c r="F379">
        <v>803.56</v>
      </c>
      <c r="G379" s="2">
        <v>-0.16245917529253182</v>
      </c>
      <c r="H379" s="2">
        <v>-0.78225916984841637</v>
      </c>
    </row>
    <row r="380" spans="1:8" x14ac:dyDescent="0.2">
      <c r="A380">
        <v>2015</v>
      </c>
      <c r="B380" t="s">
        <v>285</v>
      </c>
      <c r="C380">
        <f t="shared" si="6"/>
        <v>1.5145477526602862</v>
      </c>
      <c r="D380">
        <f t="shared" si="7"/>
        <v>2.9258739381087895</v>
      </c>
      <c r="E380">
        <v>32.700000000000003</v>
      </c>
      <c r="F380">
        <v>843.09</v>
      </c>
      <c r="G380" s="2">
        <v>-0.16245917529253182</v>
      </c>
      <c r="H380" s="2">
        <v>-0.78225916984841637</v>
      </c>
    </row>
    <row r="381" spans="1:8" x14ac:dyDescent="0.2">
      <c r="A381">
        <v>2016</v>
      </c>
      <c r="B381" t="s">
        <v>285</v>
      </c>
      <c r="C381">
        <f t="shared" si="6"/>
        <v>1.5132176000679389</v>
      </c>
      <c r="D381">
        <f t="shared" si="7"/>
        <v>2.9217176811515726</v>
      </c>
      <c r="E381">
        <v>32.6</v>
      </c>
      <c r="F381">
        <v>835.06</v>
      </c>
      <c r="G381" s="2">
        <v>-0.16245917529253182</v>
      </c>
      <c r="H381" s="2">
        <v>-0.78225916984841637</v>
      </c>
    </row>
    <row r="382" spans="1:8" x14ac:dyDescent="0.2">
      <c r="A382">
        <v>2017</v>
      </c>
      <c r="B382" t="s">
        <v>285</v>
      </c>
      <c r="C382">
        <f t="shared" si="6"/>
        <v>1.507855871695831</v>
      </c>
      <c r="D382">
        <f t="shared" si="7"/>
        <v>2.9176945204279945</v>
      </c>
      <c r="E382">
        <v>32.200000000000003</v>
      </c>
      <c r="F382">
        <v>827.36</v>
      </c>
      <c r="G382" s="2">
        <v>-0.16245917529253182</v>
      </c>
      <c r="H382" s="2">
        <v>-0.78225916984841637</v>
      </c>
    </row>
    <row r="383" spans="1:8" x14ac:dyDescent="0.2">
      <c r="A383">
        <v>2018</v>
      </c>
      <c r="B383" t="s">
        <v>285</v>
      </c>
      <c r="C383">
        <f t="shared" si="6"/>
        <v>1.5092025223311027</v>
      </c>
      <c r="D383">
        <f t="shared" si="7"/>
        <v>2.9283856093415399</v>
      </c>
      <c r="E383">
        <v>32.299999999999997</v>
      </c>
      <c r="F383">
        <v>847.98</v>
      </c>
      <c r="G383" s="2">
        <v>-0.16245917529253182</v>
      </c>
      <c r="H383" s="2">
        <v>-0.78225916984841637</v>
      </c>
    </row>
    <row r="384" spans="1:8" x14ac:dyDescent="0.2">
      <c r="A384">
        <v>2019</v>
      </c>
      <c r="B384" t="s">
        <v>285</v>
      </c>
      <c r="C384">
        <f t="shared" si="6"/>
        <v>1.510545010206612</v>
      </c>
      <c r="D384">
        <f t="shared" si="7"/>
        <v>2.9484569798808198</v>
      </c>
      <c r="E384">
        <v>32.4</v>
      </c>
      <c r="F384">
        <v>888.09</v>
      </c>
      <c r="G384" s="2">
        <v>-0.16245917529253182</v>
      </c>
      <c r="H384" s="2">
        <v>-0.78225916984841637</v>
      </c>
    </row>
    <row r="385" spans="1:8" x14ac:dyDescent="0.2">
      <c r="A385">
        <v>2020</v>
      </c>
      <c r="B385" t="s">
        <v>285</v>
      </c>
      <c r="C385">
        <f t="shared" si="6"/>
        <v>1.5224442335063197</v>
      </c>
      <c r="D385">
        <f t="shared" si="7"/>
        <v>3.0202949730847264</v>
      </c>
      <c r="E385">
        <v>33.299999999999997</v>
      </c>
      <c r="F385">
        <v>1047.8399999999999</v>
      </c>
      <c r="G385" s="2">
        <v>-0.16245917529253182</v>
      </c>
      <c r="H385" s="2">
        <v>-0.78225916984841637</v>
      </c>
    </row>
    <row r="386" spans="1:8" x14ac:dyDescent="0.2">
      <c r="A386">
        <v>1997</v>
      </c>
      <c r="B386" t="s">
        <v>286</v>
      </c>
      <c r="C386">
        <f t="shared" ref="C386:C433" si="8">LOG(E386)</f>
        <v>1.4996870826184039</v>
      </c>
      <c r="D386">
        <f t="shared" ref="D386:D433" si="9">LOG(F386)</f>
        <v>2.4374810264156879</v>
      </c>
      <c r="E386">
        <v>31.6</v>
      </c>
      <c r="F386">
        <v>273.83</v>
      </c>
      <c r="G386" s="2">
        <v>-0.37183588840668824</v>
      </c>
      <c r="H386" s="2">
        <v>-1.5180850273739102</v>
      </c>
    </row>
    <row r="387" spans="1:8" x14ac:dyDescent="0.2">
      <c r="A387">
        <v>1998</v>
      </c>
      <c r="B387" t="s">
        <v>286</v>
      </c>
      <c r="C387">
        <f t="shared" si="8"/>
        <v>1.5092025223311027</v>
      </c>
      <c r="D387">
        <f t="shared" si="9"/>
        <v>2.455286549010975</v>
      </c>
      <c r="E387">
        <v>32.299999999999997</v>
      </c>
      <c r="F387">
        <v>285.29000000000002</v>
      </c>
      <c r="G387" s="2">
        <v>-0.37183588840668824</v>
      </c>
      <c r="H387" s="2">
        <v>-1.5180850273739102</v>
      </c>
    </row>
    <row r="388" spans="1:8" x14ac:dyDescent="0.2">
      <c r="A388">
        <v>1999</v>
      </c>
      <c r="B388" t="s">
        <v>286</v>
      </c>
      <c r="C388">
        <f t="shared" si="8"/>
        <v>1.505149978319906</v>
      </c>
      <c r="D388">
        <f t="shared" si="9"/>
        <v>2.4547686613098492</v>
      </c>
      <c r="E388">
        <v>32</v>
      </c>
      <c r="F388">
        <v>284.95</v>
      </c>
      <c r="G388" s="2">
        <v>-0.37183588840668824</v>
      </c>
      <c r="H388" s="2">
        <v>-1.5180850273739102</v>
      </c>
    </row>
    <row r="389" spans="1:8" x14ac:dyDescent="0.2">
      <c r="A389">
        <v>2000</v>
      </c>
      <c r="B389" t="s">
        <v>286</v>
      </c>
      <c r="C389">
        <f t="shared" si="8"/>
        <v>1.5010592622177514</v>
      </c>
      <c r="D389">
        <f t="shared" si="9"/>
        <v>2.4681256950504178</v>
      </c>
      <c r="E389">
        <v>31.7</v>
      </c>
      <c r="F389">
        <v>293.85000000000002</v>
      </c>
      <c r="G389" s="2">
        <v>-0.37183588840668824</v>
      </c>
      <c r="H389" s="2">
        <v>-1.5180850273739102</v>
      </c>
    </row>
    <row r="390" spans="1:8" x14ac:dyDescent="0.2">
      <c r="A390">
        <v>2001</v>
      </c>
      <c r="B390" t="s">
        <v>286</v>
      </c>
      <c r="C390">
        <f t="shared" si="8"/>
        <v>1.4983105537896004</v>
      </c>
      <c r="D390">
        <f t="shared" si="9"/>
        <v>2.4803519405777585</v>
      </c>
      <c r="E390">
        <v>31.5</v>
      </c>
      <c r="F390">
        <v>302.24</v>
      </c>
      <c r="G390" s="2">
        <v>-0.37183588840668824</v>
      </c>
      <c r="H390" s="2">
        <v>-1.5180850273739102</v>
      </c>
    </row>
    <row r="391" spans="1:8" x14ac:dyDescent="0.2">
      <c r="A391">
        <v>2002</v>
      </c>
      <c r="B391" t="s">
        <v>286</v>
      </c>
      <c r="C391">
        <f t="shared" si="8"/>
        <v>1.4899584794248346</v>
      </c>
      <c r="D391">
        <f t="shared" si="9"/>
        <v>2.4821586954112762</v>
      </c>
      <c r="E391">
        <v>30.9</v>
      </c>
      <c r="F391">
        <v>303.5</v>
      </c>
      <c r="G391" s="2">
        <v>-0.37183588840668824</v>
      </c>
      <c r="H391" s="2">
        <v>-1.5180850273739102</v>
      </c>
    </row>
    <row r="392" spans="1:8" x14ac:dyDescent="0.2">
      <c r="A392">
        <v>2003</v>
      </c>
      <c r="B392" t="s">
        <v>286</v>
      </c>
      <c r="C392">
        <f t="shared" si="8"/>
        <v>1.4941545940184429</v>
      </c>
      <c r="D392">
        <f t="shared" si="9"/>
        <v>2.5023861468741706</v>
      </c>
      <c r="E392">
        <v>31.2</v>
      </c>
      <c r="F392">
        <v>317.97000000000003</v>
      </c>
      <c r="G392" s="2">
        <v>-0.37183588840668824</v>
      </c>
      <c r="H392" s="2">
        <v>-1.5180850273739102</v>
      </c>
    </row>
    <row r="393" spans="1:8" x14ac:dyDescent="0.2">
      <c r="A393">
        <v>2004</v>
      </c>
      <c r="B393" t="s">
        <v>286</v>
      </c>
      <c r="C393">
        <f t="shared" si="8"/>
        <v>1.4941545940184429</v>
      </c>
      <c r="D393">
        <f t="shared" si="9"/>
        <v>2.5069377582913672</v>
      </c>
      <c r="E393">
        <v>31.2</v>
      </c>
      <c r="F393">
        <v>321.32</v>
      </c>
      <c r="G393" s="2">
        <v>-0.37183588840668824</v>
      </c>
      <c r="H393" s="2">
        <v>-1.5180850273739102</v>
      </c>
    </row>
    <row r="394" spans="1:8" x14ac:dyDescent="0.2">
      <c r="A394">
        <v>2005</v>
      </c>
      <c r="B394" t="s">
        <v>286</v>
      </c>
      <c r="C394">
        <f t="shared" si="8"/>
        <v>1.4913616938342726</v>
      </c>
      <c r="D394">
        <f t="shared" si="9"/>
        <v>2.5324103732534371</v>
      </c>
      <c r="E394">
        <v>31</v>
      </c>
      <c r="F394">
        <v>340.73</v>
      </c>
      <c r="G394" s="2">
        <v>-0.37183588840668824</v>
      </c>
      <c r="H394" s="2">
        <v>-1.5180850273739102</v>
      </c>
    </row>
    <row r="395" spans="1:8" x14ac:dyDescent="0.2">
      <c r="A395">
        <v>2006</v>
      </c>
      <c r="B395" t="s">
        <v>286</v>
      </c>
      <c r="C395">
        <f t="shared" si="8"/>
        <v>1.4913616938342726</v>
      </c>
      <c r="D395">
        <f t="shared" si="9"/>
        <v>2.5385988658621796</v>
      </c>
      <c r="E395">
        <v>31</v>
      </c>
      <c r="F395">
        <v>345.62</v>
      </c>
      <c r="G395" s="2">
        <v>-0.37183588840668824</v>
      </c>
      <c r="H395" s="2">
        <v>-1.5180850273739102</v>
      </c>
    </row>
    <row r="396" spans="1:8" x14ac:dyDescent="0.2">
      <c r="A396">
        <v>2007</v>
      </c>
      <c r="B396" t="s">
        <v>286</v>
      </c>
      <c r="C396">
        <f t="shared" si="8"/>
        <v>1.4941545940184429</v>
      </c>
      <c r="D396">
        <f t="shared" si="9"/>
        <v>2.5533489286056343</v>
      </c>
      <c r="E396">
        <v>31.2</v>
      </c>
      <c r="F396">
        <v>357.56</v>
      </c>
      <c r="G396" s="2">
        <v>-0.37183588840668824</v>
      </c>
      <c r="H396" s="2">
        <v>-1.5180850273739102</v>
      </c>
    </row>
    <row r="397" spans="1:8" x14ac:dyDescent="0.2">
      <c r="A397">
        <v>2008</v>
      </c>
      <c r="B397" t="s">
        <v>286</v>
      </c>
      <c r="C397">
        <f t="shared" si="8"/>
        <v>1.4842998393467859</v>
      </c>
      <c r="D397">
        <f t="shared" si="9"/>
        <v>2.5629586686546233</v>
      </c>
      <c r="E397">
        <v>30.5</v>
      </c>
      <c r="F397">
        <v>365.56</v>
      </c>
      <c r="G397" s="2">
        <v>-0.37183588840668824</v>
      </c>
      <c r="H397" s="2">
        <v>-1.5180850273739102</v>
      </c>
    </row>
    <row r="398" spans="1:8" x14ac:dyDescent="0.2">
      <c r="A398">
        <v>2009</v>
      </c>
      <c r="B398" t="s">
        <v>286</v>
      </c>
      <c r="C398">
        <f t="shared" si="8"/>
        <v>1.481442628502305</v>
      </c>
      <c r="D398">
        <f t="shared" si="9"/>
        <v>2.5798978696031036</v>
      </c>
      <c r="E398">
        <v>30.3</v>
      </c>
      <c r="F398">
        <v>380.1</v>
      </c>
      <c r="G398" s="2">
        <v>-0.37183588840668824</v>
      </c>
      <c r="H398" s="2">
        <v>-1.5180850273739102</v>
      </c>
    </row>
    <row r="399" spans="1:8" x14ac:dyDescent="0.2">
      <c r="A399">
        <v>2010</v>
      </c>
      <c r="B399" t="s">
        <v>286</v>
      </c>
      <c r="C399">
        <f t="shared" si="8"/>
        <v>1.4756711883244296</v>
      </c>
      <c r="D399">
        <f t="shared" si="9"/>
        <v>2.5839238823193127</v>
      </c>
      <c r="E399">
        <v>29.9</v>
      </c>
      <c r="F399">
        <v>383.64</v>
      </c>
      <c r="G399" s="2">
        <v>-0.37183588840668824</v>
      </c>
      <c r="H399" s="2">
        <v>-1.5180850273739102</v>
      </c>
    </row>
    <row r="400" spans="1:8" x14ac:dyDescent="0.2">
      <c r="A400">
        <v>2011</v>
      </c>
      <c r="B400" t="s">
        <v>286</v>
      </c>
      <c r="C400">
        <f t="shared" si="8"/>
        <v>1.4771212547196624</v>
      </c>
      <c r="D400">
        <f t="shared" si="9"/>
        <v>2.597190409201239</v>
      </c>
      <c r="E400">
        <v>30</v>
      </c>
      <c r="F400">
        <v>395.54</v>
      </c>
      <c r="G400" s="2">
        <v>-0.37183588840668824</v>
      </c>
      <c r="H400" s="2">
        <v>-1.5180850273739102</v>
      </c>
    </row>
    <row r="401" spans="1:8" x14ac:dyDescent="0.2">
      <c r="A401">
        <v>2012</v>
      </c>
      <c r="B401" t="s">
        <v>286</v>
      </c>
      <c r="C401">
        <f t="shared" si="8"/>
        <v>1.4828735836087537</v>
      </c>
      <c r="D401">
        <f t="shared" si="9"/>
        <v>2.6191455263460415</v>
      </c>
      <c r="E401">
        <v>30.4</v>
      </c>
      <c r="F401">
        <v>416.05</v>
      </c>
      <c r="G401" s="2">
        <v>-0.37183588840668824</v>
      </c>
      <c r="H401" s="2">
        <v>-1.5180850273739102</v>
      </c>
    </row>
    <row r="402" spans="1:8" x14ac:dyDescent="0.2">
      <c r="A402">
        <v>2013</v>
      </c>
      <c r="B402" t="s">
        <v>286</v>
      </c>
      <c r="C402">
        <f t="shared" si="8"/>
        <v>1.4785664955938433</v>
      </c>
      <c r="D402">
        <f t="shared" si="9"/>
        <v>2.6156976037814941</v>
      </c>
      <c r="E402">
        <v>30.1</v>
      </c>
      <c r="F402">
        <v>412.76</v>
      </c>
      <c r="G402" s="2">
        <v>-0.37183588840668824</v>
      </c>
      <c r="H402" s="2">
        <v>-1.5180850273739102</v>
      </c>
    </row>
    <row r="403" spans="1:8" x14ac:dyDescent="0.2">
      <c r="A403">
        <v>2014</v>
      </c>
      <c r="B403" t="s">
        <v>286</v>
      </c>
      <c r="C403">
        <f t="shared" si="8"/>
        <v>1.4800069429571505</v>
      </c>
      <c r="D403">
        <f t="shared" si="9"/>
        <v>2.6324876613663668</v>
      </c>
      <c r="E403">
        <v>30.2</v>
      </c>
      <c r="F403">
        <v>429.03</v>
      </c>
      <c r="G403" s="2">
        <v>-0.37183588840668824</v>
      </c>
      <c r="H403" s="2">
        <v>-1.5180850273739102</v>
      </c>
    </row>
    <row r="404" spans="1:8" x14ac:dyDescent="0.2">
      <c r="A404">
        <v>2015</v>
      </c>
      <c r="B404" t="s">
        <v>286</v>
      </c>
      <c r="C404">
        <f t="shared" si="8"/>
        <v>1.4771212547196624</v>
      </c>
      <c r="D404">
        <f t="shared" si="9"/>
        <v>2.6330642726914992</v>
      </c>
      <c r="E404">
        <v>30</v>
      </c>
      <c r="F404">
        <v>429.6</v>
      </c>
      <c r="G404" s="2">
        <v>-0.37183588840668824</v>
      </c>
      <c r="H404" s="2">
        <v>-1.5180850273739102</v>
      </c>
    </row>
    <row r="405" spans="1:8" x14ac:dyDescent="0.2">
      <c r="A405">
        <v>2016</v>
      </c>
      <c r="B405" t="s">
        <v>286</v>
      </c>
      <c r="C405">
        <f t="shared" si="8"/>
        <v>1.4771212547196624</v>
      </c>
      <c r="D405">
        <f t="shared" si="9"/>
        <v>2.6334179532849888</v>
      </c>
      <c r="E405">
        <v>30</v>
      </c>
      <c r="F405">
        <v>429.95</v>
      </c>
      <c r="G405" s="2">
        <v>-0.37183588840668824</v>
      </c>
      <c r="H405" s="2">
        <v>-1.5180850273739102</v>
      </c>
    </row>
    <row r="406" spans="1:8" x14ac:dyDescent="0.2">
      <c r="A406">
        <v>2017</v>
      </c>
      <c r="B406" t="s">
        <v>286</v>
      </c>
      <c r="C406">
        <f t="shared" si="8"/>
        <v>1.4742162640762553</v>
      </c>
      <c r="D406">
        <f t="shared" si="9"/>
        <v>2.6551576509562449</v>
      </c>
      <c r="E406">
        <v>29.8</v>
      </c>
      <c r="F406">
        <v>452.02</v>
      </c>
      <c r="G406" s="2">
        <v>-0.37183588840668824</v>
      </c>
      <c r="H406" s="2">
        <v>-1.5180850273739102</v>
      </c>
    </row>
    <row r="407" spans="1:8" x14ac:dyDescent="0.2">
      <c r="A407">
        <v>2018</v>
      </c>
      <c r="B407" t="s">
        <v>286</v>
      </c>
      <c r="C407">
        <f t="shared" si="8"/>
        <v>1.4785664955938433</v>
      </c>
      <c r="D407">
        <f t="shared" si="9"/>
        <v>2.6769038486886481</v>
      </c>
      <c r="E407">
        <v>30.1</v>
      </c>
      <c r="F407">
        <v>475.23</v>
      </c>
      <c r="G407" s="2">
        <v>-0.37183588840668824</v>
      </c>
      <c r="H407" s="2">
        <v>-1.5180850273739102</v>
      </c>
    </row>
    <row r="408" spans="1:8" x14ac:dyDescent="0.2">
      <c r="A408">
        <v>2019</v>
      </c>
      <c r="B408" t="s">
        <v>286</v>
      </c>
      <c r="C408">
        <f t="shared" si="8"/>
        <v>1.4712917110589385</v>
      </c>
      <c r="D408">
        <f t="shared" si="9"/>
        <v>2.6872881151626093</v>
      </c>
      <c r="E408">
        <v>29.6</v>
      </c>
      <c r="F408">
        <v>486.73</v>
      </c>
      <c r="G408" s="2">
        <v>-0.37183588840668824</v>
      </c>
      <c r="H408" s="2">
        <v>-1.5180850273739102</v>
      </c>
    </row>
    <row r="409" spans="1:8" x14ac:dyDescent="0.2">
      <c r="A409">
        <v>2020</v>
      </c>
      <c r="B409" t="s">
        <v>286</v>
      </c>
      <c r="C409">
        <f t="shared" si="8"/>
        <v>1.4668676203541096</v>
      </c>
      <c r="D409">
        <f t="shared" si="9"/>
        <v>2.6996383033798628</v>
      </c>
      <c r="E409">
        <v>29.3</v>
      </c>
      <c r="F409">
        <v>500.77</v>
      </c>
      <c r="G409" s="2">
        <v>-0.37183588840668824</v>
      </c>
      <c r="H409" s="2">
        <v>-1.5180850273739102</v>
      </c>
    </row>
    <row r="410" spans="1:8" x14ac:dyDescent="0.2">
      <c r="A410">
        <v>1997</v>
      </c>
      <c r="B410" t="s">
        <v>290</v>
      </c>
      <c r="C410">
        <f t="shared" si="8"/>
        <v>1.5538830266438743</v>
      </c>
      <c r="D410">
        <f t="shared" si="9"/>
        <v>2.6677330525332672</v>
      </c>
      <c r="E410">
        <v>35.799999999999997</v>
      </c>
      <c r="F410">
        <v>465.3</v>
      </c>
      <c r="G410" s="2">
        <v>-0.16245917529253182</v>
      </c>
      <c r="H410" s="2">
        <v>-0.78225916984841637</v>
      </c>
    </row>
    <row r="411" spans="1:8" x14ac:dyDescent="0.2">
      <c r="A411">
        <v>1998</v>
      </c>
      <c r="B411" t="s">
        <v>290</v>
      </c>
      <c r="C411">
        <f t="shared" si="8"/>
        <v>1.5538830266438743</v>
      </c>
      <c r="D411">
        <f t="shared" si="9"/>
        <v>2.6815216286951955</v>
      </c>
      <c r="E411">
        <v>35.799999999999997</v>
      </c>
      <c r="F411">
        <v>480.31</v>
      </c>
      <c r="G411" s="2">
        <v>-0.16245917529253182</v>
      </c>
      <c r="H411" s="2">
        <v>-0.78225916984841637</v>
      </c>
    </row>
    <row r="412" spans="1:8" x14ac:dyDescent="0.2">
      <c r="A412">
        <v>1999</v>
      </c>
      <c r="B412" t="s">
        <v>290</v>
      </c>
      <c r="C412">
        <f t="shared" si="8"/>
        <v>1.5490032620257879</v>
      </c>
      <c r="D412">
        <f t="shared" si="9"/>
        <v>2.680290177595126</v>
      </c>
      <c r="E412">
        <v>35.4</v>
      </c>
      <c r="F412">
        <v>478.95</v>
      </c>
      <c r="G412" s="2">
        <v>-0.16245917529253182</v>
      </c>
      <c r="H412" s="2">
        <v>-0.78225916984841637</v>
      </c>
    </row>
    <row r="413" spans="1:8" x14ac:dyDescent="0.2">
      <c r="A413">
        <v>2000</v>
      </c>
      <c r="B413" t="s">
        <v>290</v>
      </c>
      <c r="C413">
        <f t="shared" si="8"/>
        <v>1.5514499979728751</v>
      </c>
      <c r="D413">
        <f t="shared" si="9"/>
        <v>2.7105996466515543</v>
      </c>
      <c r="E413">
        <v>35.6</v>
      </c>
      <c r="F413">
        <v>513.57000000000005</v>
      </c>
      <c r="G413" s="2">
        <v>-0.16245917529253182</v>
      </c>
      <c r="H413" s="2">
        <v>-0.78225916984841637</v>
      </c>
    </row>
    <row r="414" spans="1:8" x14ac:dyDescent="0.2">
      <c r="A414">
        <v>2001</v>
      </c>
      <c r="B414" t="s">
        <v>290</v>
      </c>
      <c r="C414">
        <f t="shared" si="8"/>
        <v>1.5563025007672873</v>
      </c>
      <c r="D414">
        <f t="shared" si="9"/>
        <v>2.7209196867375489</v>
      </c>
      <c r="E414">
        <v>36</v>
      </c>
      <c r="F414">
        <v>525.91999999999996</v>
      </c>
      <c r="G414" s="2">
        <v>-0.16245917529253182</v>
      </c>
      <c r="H414" s="2">
        <v>-0.78225916984841637</v>
      </c>
    </row>
    <row r="415" spans="1:8" x14ac:dyDescent="0.2">
      <c r="A415">
        <v>2002</v>
      </c>
      <c r="B415" t="s">
        <v>290</v>
      </c>
      <c r="C415">
        <f t="shared" si="8"/>
        <v>1.546542663478131</v>
      </c>
      <c r="D415">
        <f t="shared" si="9"/>
        <v>2.7268412676451699</v>
      </c>
      <c r="E415">
        <v>35.200000000000003</v>
      </c>
      <c r="F415">
        <v>533.14</v>
      </c>
      <c r="G415" s="2">
        <v>-0.16245917529253182</v>
      </c>
      <c r="H415" s="2">
        <v>-0.78225916984841637</v>
      </c>
    </row>
    <row r="416" spans="1:8" x14ac:dyDescent="0.2">
      <c r="A416">
        <v>2003</v>
      </c>
      <c r="B416" t="s">
        <v>290</v>
      </c>
      <c r="C416">
        <f t="shared" si="8"/>
        <v>1.5428254269591799</v>
      </c>
      <c r="D416">
        <f t="shared" si="9"/>
        <v>2.7346318379102779</v>
      </c>
      <c r="E416">
        <v>34.9</v>
      </c>
      <c r="F416">
        <v>542.79</v>
      </c>
      <c r="G416" s="2">
        <v>-0.16245917529253182</v>
      </c>
      <c r="H416" s="2">
        <v>-0.78225916984841637</v>
      </c>
    </row>
    <row r="417" spans="1:8" x14ac:dyDescent="0.2">
      <c r="A417">
        <v>2004</v>
      </c>
      <c r="B417" t="s">
        <v>290</v>
      </c>
      <c r="C417">
        <f t="shared" si="8"/>
        <v>1.5477747053878226</v>
      </c>
      <c r="D417">
        <f t="shared" si="9"/>
        <v>2.7455197934719946</v>
      </c>
      <c r="E417">
        <v>35.299999999999997</v>
      </c>
      <c r="F417">
        <v>556.57000000000005</v>
      </c>
      <c r="G417" s="2">
        <v>-0.16245917529253182</v>
      </c>
      <c r="H417" s="2">
        <v>-0.78225916984841637</v>
      </c>
    </row>
    <row r="418" spans="1:8" x14ac:dyDescent="0.2">
      <c r="A418">
        <v>2005</v>
      </c>
      <c r="B418" t="s">
        <v>290</v>
      </c>
      <c r="C418">
        <f t="shared" si="8"/>
        <v>1.5526682161121932</v>
      </c>
      <c r="D418">
        <f t="shared" si="9"/>
        <v>2.7702037668239208</v>
      </c>
      <c r="E418">
        <v>35.700000000000003</v>
      </c>
      <c r="F418">
        <v>589.12</v>
      </c>
      <c r="G418" s="2">
        <v>-0.16245917529253182</v>
      </c>
      <c r="H418" s="2">
        <v>-0.78225916984841637</v>
      </c>
    </row>
    <row r="419" spans="1:8" x14ac:dyDescent="0.2">
      <c r="A419">
        <v>2006</v>
      </c>
      <c r="B419" t="s">
        <v>290</v>
      </c>
      <c r="C419">
        <f t="shared" si="8"/>
        <v>1.5550944485783191</v>
      </c>
      <c r="D419">
        <f t="shared" si="9"/>
        <v>2.7821141474790712</v>
      </c>
      <c r="E419">
        <v>35.9</v>
      </c>
      <c r="F419">
        <v>605.5</v>
      </c>
      <c r="G419" s="2">
        <v>-0.16245917529253182</v>
      </c>
      <c r="H419" s="2">
        <v>-0.78225916984841637</v>
      </c>
    </row>
    <row r="420" spans="1:8" x14ac:dyDescent="0.2">
      <c r="A420">
        <v>2007</v>
      </c>
      <c r="B420" t="s">
        <v>290</v>
      </c>
      <c r="C420">
        <f t="shared" si="8"/>
        <v>1.5550944485783191</v>
      </c>
      <c r="D420">
        <f t="shared" si="9"/>
        <v>2.796303682043654</v>
      </c>
      <c r="E420">
        <v>35.9</v>
      </c>
      <c r="F420">
        <v>625.61</v>
      </c>
      <c r="G420" s="2">
        <v>-0.16245917529253182</v>
      </c>
      <c r="H420" s="2">
        <v>-0.78225916984841637</v>
      </c>
    </row>
    <row r="421" spans="1:8" x14ac:dyDescent="0.2">
      <c r="A421">
        <v>2008</v>
      </c>
      <c r="B421" t="s">
        <v>290</v>
      </c>
      <c r="C421">
        <f t="shared" si="8"/>
        <v>1.5514499979728751</v>
      </c>
      <c r="D421">
        <f t="shared" si="9"/>
        <v>2.8030403754596613</v>
      </c>
      <c r="E421">
        <v>35.6</v>
      </c>
      <c r="F421">
        <v>635.39</v>
      </c>
      <c r="G421" s="2">
        <v>-0.16245917529253182</v>
      </c>
      <c r="H421" s="2">
        <v>-0.78225916984841637</v>
      </c>
    </row>
    <row r="422" spans="1:8" x14ac:dyDescent="0.2">
      <c r="A422">
        <v>2009</v>
      </c>
      <c r="B422" t="s">
        <v>290</v>
      </c>
      <c r="C422">
        <f t="shared" si="8"/>
        <v>1.5477747053878226</v>
      </c>
      <c r="D422">
        <f t="shared" si="9"/>
        <v>2.825536462585478</v>
      </c>
      <c r="E422">
        <v>35.299999999999997</v>
      </c>
      <c r="F422">
        <v>669.17</v>
      </c>
      <c r="G422" s="2">
        <v>-0.16245917529253182</v>
      </c>
      <c r="H422" s="2">
        <v>-0.78225916984841637</v>
      </c>
    </row>
    <row r="423" spans="1:8" x14ac:dyDescent="0.2">
      <c r="A423">
        <v>2010</v>
      </c>
      <c r="B423" t="s">
        <v>290</v>
      </c>
      <c r="C423">
        <f t="shared" si="8"/>
        <v>1.541579243946581</v>
      </c>
      <c r="D423">
        <f t="shared" si="9"/>
        <v>2.8229000071621395</v>
      </c>
      <c r="E423">
        <v>34.799999999999997</v>
      </c>
      <c r="F423">
        <v>665.12</v>
      </c>
      <c r="G423" s="2">
        <v>-0.16245917529253182</v>
      </c>
      <c r="H423" s="2">
        <v>-0.78225916984841637</v>
      </c>
    </row>
    <row r="424" spans="1:8" x14ac:dyDescent="0.2">
      <c r="A424">
        <v>2011</v>
      </c>
      <c r="B424" t="s">
        <v>290</v>
      </c>
      <c r="C424">
        <f t="shared" si="8"/>
        <v>1.550228353055094</v>
      </c>
      <c r="D424">
        <f t="shared" si="9"/>
        <v>2.8491920714768106</v>
      </c>
      <c r="E424">
        <v>35.5</v>
      </c>
      <c r="F424">
        <v>706.63</v>
      </c>
      <c r="G424" s="2">
        <v>-0.16245917529253182</v>
      </c>
      <c r="H424" s="2">
        <v>-0.78225916984841637</v>
      </c>
    </row>
    <row r="425" spans="1:8" x14ac:dyDescent="0.2">
      <c r="A425">
        <v>2012</v>
      </c>
      <c r="B425" t="s">
        <v>290</v>
      </c>
      <c r="C425">
        <f t="shared" si="8"/>
        <v>1.5514499979728751</v>
      </c>
      <c r="D425">
        <f t="shared" si="9"/>
        <v>2.8623937856982655</v>
      </c>
      <c r="E425">
        <v>35.6</v>
      </c>
      <c r="F425">
        <v>728.44</v>
      </c>
      <c r="G425" s="2">
        <v>-0.16245917529253182</v>
      </c>
      <c r="H425" s="2">
        <v>-0.78225916984841637</v>
      </c>
    </row>
    <row r="426" spans="1:8" x14ac:dyDescent="0.2">
      <c r="A426">
        <v>2013</v>
      </c>
      <c r="B426" t="s">
        <v>290</v>
      </c>
      <c r="C426">
        <f t="shared" si="8"/>
        <v>1.5490032620257879</v>
      </c>
      <c r="D426">
        <f t="shared" si="9"/>
        <v>2.877549865260729</v>
      </c>
      <c r="E426">
        <v>35.4</v>
      </c>
      <c r="F426">
        <v>754.31</v>
      </c>
      <c r="G426" s="2">
        <v>-0.16245917529253182</v>
      </c>
      <c r="H426" s="2">
        <v>-0.78225916984841637</v>
      </c>
    </row>
    <row r="427" spans="1:8" x14ac:dyDescent="0.2">
      <c r="A427">
        <v>2014</v>
      </c>
      <c r="B427" t="s">
        <v>290</v>
      </c>
      <c r="C427">
        <f t="shared" si="8"/>
        <v>1.5514499979728751</v>
      </c>
      <c r="D427">
        <f t="shared" si="9"/>
        <v>2.8866711736977342</v>
      </c>
      <c r="E427">
        <v>35.6</v>
      </c>
      <c r="F427">
        <v>770.32</v>
      </c>
      <c r="G427" s="2">
        <v>-0.16245917529253182</v>
      </c>
      <c r="H427" s="2">
        <v>-0.78225916984841637</v>
      </c>
    </row>
    <row r="428" spans="1:8" x14ac:dyDescent="0.2">
      <c r="A428">
        <v>2015</v>
      </c>
      <c r="B428" t="s">
        <v>290</v>
      </c>
      <c r="C428">
        <f t="shared" si="8"/>
        <v>1.5453071164658241</v>
      </c>
      <c r="D428">
        <f t="shared" si="9"/>
        <v>2.8932456267851334</v>
      </c>
      <c r="E428">
        <v>35.1</v>
      </c>
      <c r="F428">
        <v>782.07</v>
      </c>
      <c r="G428" s="2">
        <v>-0.16245917529253182</v>
      </c>
      <c r="H428" s="2">
        <v>-0.78225916984841637</v>
      </c>
    </row>
    <row r="429" spans="1:8" x14ac:dyDescent="0.2">
      <c r="A429">
        <v>2016</v>
      </c>
      <c r="B429" t="s">
        <v>290</v>
      </c>
      <c r="C429">
        <f t="shared" si="8"/>
        <v>1.5453071164658241</v>
      </c>
      <c r="D429">
        <f t="shared" si="9"/>
        <v>2.8999080088714591</v>
      </c>
      <c r="E429">
        <v>35.1</v>
      </c>
      <c r="F429">
        <v>794.16</v>
      </c>
      <c r="G429" s="2">
        <v>-0.16245917529253182</v>
      </c>
      <c r="H429" s="2">
        <v>-0.78225916984841637</v>
      </c>
    </row>
    <row r="430" spans="1:8" x14ac:dyDescent="0.2">
      <c r="A430">
        <v>2017</v>
      </c>
      <c r="B430" t="s">
        <v>290</v>
      </c>
      <c r="C430">
        <f t="shared" si="8"/>
        <v>1.5403294747908738</v>
      </c>
      <c r="D430">
        <f t="shared" si="9"/>
        <v>2.900563745794924</v>
      </c>
      <c r="E430">
        <v>34.700000000000003</v>
      </c>
      <c r="F430">
        <v>795.36</v>
      </c>
      <c r="G430" s="2">
        <v>-0.16245917529253182</v>
      </c>
      <c r="H430" s="2">
        <v>-0.78225916984841637</v>
      </c>
    </row>
    <row r="431" spans="1:8" x14ac:dyDescent="0.2">
      <c r="A431">
        <v>2018</v>
      </c>
      <c r="B431" t="s">
        <v>290</v>
      </c>
      <c r="C431">
        <f t="shared" si="8"/>
        <v>1.546542663478131</v>
      </c>
      <c r="D431">
        <f t="shared" si="9"/>
        <v>2.9243981837502475</v>
      </c>
      <c r="E431">
        <v>35.200000000000003</v>
      </c>
      <c r="F431">
        <v>840.23</v>
      </c>
      <c r="G431" s="2">
        <v>-0.16245917529253182</v>
      </c>
      <c r="H431" s="2">
        <v>-0.78225916984841637</v>
      </c>
    </row>
    <row r="432" spans="1:8" x14ac:dyDescent="0.2">
      <c r="A432">
        <v>2019</v>
      </c>
      <c r="B432" t="s">
        <v>290</v>
      </c>
      <c r="C432">
        <f t="shared" si="8"/>
        <v>1.5428254269591799</v>
      </c>
      <c r="D432">
        <f t="shared" si="9"/>
        <v>2.928180700289682</v>
      </c>
      <c r="E432">
        <v>34.9</v>
      </c>
      <c r="F432">
        <v>847.58</v>
      </c>
      <c r="G432" s="2">
        <v>-0.16245917529253182</v>
      </c>
      <c r="H432" s="2">
        <v>-0.78225916984841637</v>
      </c>
    </row>
    <row r="433" spans="1:8" x14ac:dyDescent="0.2">
      <c r="A433">
        <v>2020</v>
      </c>
      <c r="B433" t="s">
        <v>290</v>
      </c>
      <c r="C433">
        <f t="shared" si="8"/>
        <v>1.5440680443502757</v>
      </c>
      <c r="D433">
        <f t="shared" si="9"/>
        <v>2.9733357107834442</v>
      </c>
      <c r="E433">
        <v>35</v>
      </c>
      <c r="F433">
        <v>940.45</v>
      </c>
      <c r="G433" s="2">
        <v>-0.16245917529253182</v>
      </c>
      <c r="H433" s="2">
        <v>-0.78225916984841637</v>
      </c>
    </row>
    <row r="434" spans="1:8" hidden="1" x14ac:dyDescent="0.2">
      <c r="A434">
        <v>1997</v>
      </c>
      <c r="B434" t="s">
        <v>288</v>
      </c>
      <c r="E434">
        <v>36.299999999999997</v>
      </c>
      <c r="F434">
        <v>717.65</v>
      </c>
    </row>
    <row r="435" spans="1:8" hidden="1" x14ac:dyDescent="0.2">
      <c r="A435">
        <v>1998</v>
      </c>
      <c r="B435" t="s">
        <v>288</v>
      </c>
      <c r="E435">
        <v>36.299999999999997</v>
      </c>
      <c r="F435">
        <v>727.96</v>
      </c>
    </row>
    <row r="436" spans="1:8" hidden="1" x14ac:dyDescent="0.2">
      <c r="A436">
        <v>1999</v>
      </c>
      <c r="B436" t="s">
        <v>288</v>
      </c>
      <c r="E436">
        <v>36.5</v>
      </c>
      <c r="F436">
        <v>762.16</v>
      </c>
    </row>
    <row r="437" spans="1:8" hidden="1" x14ac:dyDescent="0.2">
      <c r="A437">
        <v>2000</v>
      </c>
      <c r="B437" t="s">
        <v>288</v>
      </c>
      <c r="E437">
        <v>36.4</v>
      </c>
      <c r="F437">
        <v>788.5</v>
      </c>
    </row>
    <row r="438" spans="1:8" hidden="1" x14ac:dyDescent="0.2">
      <c r="A438">
        <v>2001</v>
      </c>
      <c r="B438" t="s">
        <v>288</v>
      </c>
      <c r="E438">
        <v>36.5</v>
      </c>
      <c r="F438">
        <v>818.16</v>
      </c>
    </row>
    <row r="439" spans="1:8" hidden="1" x14ac:dyDescent="0.2">
      <c r="A439">
        <v>2002</v>
      </c>
      <c r="B439" t="s">
        <v>288</v>
      </c>
      <c r="E439">
        <v>36.6</v>
      </c>
      <c r="F439">
        <v>860.94</v>
      </c>
    </row>
    <row r="440" spans="1:8" hidden="1" x14ac:dyDescent="0.2">
      <c r="A440">
        <v>2003</v>
      </c>
      <c r="B440" t="s">
        <v>288</v>
      </c>
      <c r="E440">
        <v>36.700000000000003</v>
      </c>
      <c r="F440">
        <v>893.79</v>
      </c>
    </row>
    <row r="441" spans="1:8" hidden="1" x14ac:dyDescent="0.2">
      <c r="A441">
        <v>2004</v>
      </c>
      <c r="B441" t="s">
        <v>288</v>
      </c>
      <c r="E441">
        <v>36.6</v>
      </c>
      <c r="F441">
        <v>911.87</v>
      </c>
    </row>
    <row r="442" spans="1:8" hidden="1" x14ac:dyDescent="0.2">
      <c r="A442">
        <v>2005</v>
      </c>
      <c r="B442" t="s">
        <v>288</v>
      </c>
      <c r="E442">
        <v>36.6</v>
      </c>
      <c r="F442">
        <v>943.65</v>
      </c>
    </row>
    <row r="443" spans="1:8" hidden="1" x14ac:dyDescent="0.2">
      <c r="A443">
        <v>2006</v>
      </c>
      <c r="B443" t="s">
        <v>288</v>
      </c>
      <c r="E443">
        <v>36.700000000000003</v>
      </c>
      <c r="F443">
        <v>978.38</v>
      </c>
    </row>
    <row r="444" spans="1:8" hidden="1" x14ac:dyDescent="0.2">
      <c r="A444">
        <v>2007</v>
      </c>
      <c r="B444" t="s">
        <v>288</v>
      </c>
      <c r="E444">
        <v>36.700000000000003</v>
      </c>
      <c r="F444">
        <v>1005.27</v>
      </c>
    </row>
    <row r="445" spans="1:8" hidden="1" x14ac:dyDescent="0.2">
      <c r="A445">
        <v>2008</v>
      </c>
      <c r="B445" t="s">
        <v>288</v>
      </c>
      <c r="E445">
        <v>36.5</v>
      </c>
      <c r="F445">
        <v>1046.07</v>
      </c>
    </row>
    <row r="446" spans="1:8" hidden="1" x14ac:dyDescent="0.2">
      <c r="A446">
        <v>2009</v>
      </c>
      <c r="B446" t="s">
        <v>288</v>
      </c>
      <c r="E446">
        <v>36.799999999999997</v>
      </c>
      <c r="F446">
        <v>1094.76</v>
      </c>
    </row>
    <row r="447" spans="1:8" hidden="1" x14ac:dyDescent="0.2">
      <c r="A447">
        <v>2010</v>
      </c>
      <c r="B447" t="s">
        <v>288</v>
      </c>
      <c r="E447">
        <v>36.799999999999997</v>
      </c>
      <c r="F447">
        <v>1117.56</v>
      </c>
    </row>
    <row r="448" spans="1:8" hidden="1" x14ac:dyDescent="0.2">
      <c r="A448">
        <v>2011</v>
      </c>
      <c r="B448" t="s">
        <v>288</v>
      </c>
      <c r="E448">
        <v>36.700000000000003</v>
      </c>
      <c r="F448">
        <v>1142.42</v>
      </c>
    </row>
    <row r="449" spans="1:6" hidden="1" x14ac:dyDescent="0.2">
      <c r="A449">
        <v>2012</v>
      </c>
      <c r="B449" t="s">
        <v>288</v>
      </c>
      <c r="E449">
        <v>36.799999999999997</v>
      </c>
      <c r="F449">
        <v>1170.69</v>
      </c>
    </row>
    <row r="450" spans="1:6" hidden="1" x14ac:dyDescent="0.2">
      <c r="A450">
        <v>2013</v>
      </c>
      <c r="B450" t="s">
        <v>288</v>
      </c>
      <c r="E450">
        <v>36.700000000000003</v>
      </c>
      <c r="F450">
        <v>1203.72</v>
      </c>
    </row>
    <row r="451" spans="1:6" hidden="1" x14ac:dyDescent="0.2">
      <c r="A451">
        <v>2014</v>
      </c>
      <c r="B451" t="s">
        <v>288</v>
      </c>
      <c r="E451">
        <v>36.6</v>
      </c>
      <c r="F451">
        <v>1222.17</v>
      </c>
    </row>
    <row r="452" spans="1:6" hidden="1" x14ac:dyDescent="0.2">
      <c r="A452">
        <v>2015</v>
      </c>
      <c r="B452" t="s">
        <v>288</v>
      </c>
      <c r="E452">
        <v>36.6</v>
      </c>
      <c r="F452">
        <v>1257.8800000000001</v>
      </c>
    </row>
    <row r="453" spans="1:6" hidden="1" x14ac:dyDescent="0.2">
      <c r="A453">
        <v>2016</v>
      </c>
      <c r="B453" t="s">
        <v>288</v>
      </c>
      <c r="E453">
        <v>36.6</v>
      </c>
      <c r="F453">
        <v>1288.6500000000001</v>
      </c>
    </row>
    <row r="454" spans="1:6" hidden="1" x14ac:dyDescent="0.2">
      <c r="A454">
        <v>2017</v>
      </c>
      <c r="B454" t="s">
        <v>288</v>
      </c>
      <c r="E454">
        <v>36.6</v>
      </c>
      <c r="F454">
        <v>1305.6600000000001</v>
      </c>
    </row>
    <row r="455" spans="1:6" hidden="1" x14ac:dyDescent="0.2">
      <c r="A455">
        <v>2018</v>
      </c>
      <c r="B455" t="s">
        <v>288</v>
      </c>
      <c r="E455">
        <v>36.799999999999997</v>
      </c>
      <c r="F455">
        <v>1350.85</v>
      </c>
    </row>
    <row r="456" spans="1:6" hidden="1" x14ac:dyDescent="0.2">
      <c r="A456">
        <v>2019</v>
      </c>
      <c r="B456" t="s">
        <v>288</v>
      </c>
      <c r="E456">
        <v>36.700000000000003</v>
      </c>
      <c r="F456">
        <v>1389.32</v>
      </c>
    </row>
    <row r="457" spans="1:6" hidden="1" x14ac:dyDescent="0.2">
      <c r="A457">
        <v>2020</v>
      </c>
      <c r="B457" t="s">
        <v>288</v>
      </c>
      <c r="E457">
        <v>36.799999999999997</v>
      </c>
      <c r="F457">
        <v>1452.43</v>
      </c>
    </row>
  </sheetData>
  <autoFilter ref="A1:H457" xr:uid="{5E49FFE6-2715-2541-9B74-58A1427CD356}">
    <filterColumn colId="1">
      <filters>
        <filter val="Accommodation and food services [72]"/>
        <filter val="Agriculture [111-112, 1100, 1151-1152]"/>
        <filter val="Business, building and other support services [55-56]"/>
        <filter val="Construction [23]"/>
        <filter val="Educational services [61]"/>
        <filter val="Finance, insurance, real estate, rental and leasing [52-53]"/>
        <filter val="Forestry, fishing, mining, quarrying, oil and gas [21, 113-114, 1153, 2100]"/>
        <filter val="Health care and social assistance [62]"/>
        <filter val="Information, culture and recreation [51, 71]"/>
        <filter val="Manufacturing [31-33]"/>
        <filter val="Other services (except public administrations) [81]"/>
        <filter val="Professional, scientific and technical services [54]"/>
        <filter val="Public administration [91]"/>
        <filter val="Transportation and warehousing [48-49]"/>
        <filter val="Utilities [22]"/>
        <filter val="Wholesale and retail trade [41, 44-45]"/>
      </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5228-6ED9-D24B-836C-7753964F3C33}">
  <sheetPr filterMode="1"/>
  <dimension ref="A1:H1735"/>
  <sheetViews>
    <sheetView zoomScale="75" workbookViewId="0">
      <selection activeCell="C259" sqref="C259"/>
    </sheetView>
  </sheetViews>
  <sheetFormatPr baseColWidth="10" defaultColWidth="31.83203125" defaultRowHeight="16" x14ac:dyDescent="0.2"/>
  <cols>
    <col min="2" max="3" width="83" customWidth="1"/>
    <col min="4" max="4" width="53.6640625" customWidth="1"/>
  </cols>
  <sheetData>
    <row r="1" spans="1:8" x14ac:dyDescent="0.2">
      <c r="A1" s="11" t="s">
        <v>266</v>
      </c>
      <c r="B1" s="11" t="s">
        <v>213</v>
      </c>
      <c r="C1" s="11"/>
      <c r="D1" s="11" t="s">
        <v>329</v>
      </c>
      <c r="E1" s="11" t="s">
        <v>265</v>
      </c>
      <c r="F1" s="11" t="s">
        <v>294</v>
      </c>
      <c r="G1" s="11" t="s">
        <v>301</v>
      </c>
      <c r="H1" s="11"/>
    </row>
    <row r="2" spans="1:8" hidden="1" x14ac:dyDescent="0.2">
      <c r="A2">
        <v>1987</v>
      </c>
      <c r="B2" t="s">
        <v>214</v>
      </c>
      <c r="E2">
        <v>36.9</v>
      </c>
    </row>
    <row r="3" spans="1:8" hidden="1" x14ac:dyDescent="0.2">
      <c r="A3">
        <v>1988</v>
      </c>
      <c r="B3" t="s">
        <v>214</v>
      </c>
      <c r="E3">
        <v>37.4</v>
      </c>
    </row>
    <row r="4" spans="1:8" hidden="1" x14ac:dyDescent="0.2">
      <c r="A4">
        <v>1989</v>
      </c>
      <c r="B4" t="s">
        <v>214</v>
      </c>
      <c r="E4">
        <v>37.799999999999997</v>
      </c>
    </row>
    <row r="5" spans="1:8" hidden="1" x14ac:dyDescent="0.2">
      <c r="A5">
        <v>1990</v>
      </c>
      <c r="B5" t="s">
        <v>214</v>
      </c>
      <c r="E5">
        <v>37.6</v>
      </c>
    </row>
    <row r="6" spans="1:8" hidden="1" x14ac:dyDescent="0.2">
      <c r="A6">
        <v>1991</v>
      </c>
      <c r="B6" t="s">
        <v>214</v>
      </c>
      <c r="E6">
        <v>36.799999999999997</v>
      </c>
    </row>
    <row r="7" spans="1:8" hidden="1" x14ac:dyDescent="0.2">
      <c r="A7">
        <v>1992</v>
      </c>
      <c r="B7" t="s">
        <v>214</v>
      </c>
      <c r="E7">
        <v>36.200000000000003</v>
      </c>
    </row>
    <row r="8" spans="1:8" hidden="1" x14ac:dyDescent="0.2">
      <c r="A8">
        <v>1993</v>
      </c>
      <c r="B8" t="s">
        <v>214</v>
      </c>
      <c r="E8">
        <v>36.5</v>
      </c>
    </row>
    <row r="9" spans="1:8" hidden="1" x14ac:dyDescent="0.2">
      <c r="A9">
        <v>1994</v>
      </c>
      <c r="B9" t="s">
        <v>214</v>
      </c>
      <c r="E9">
        <v>36.9</v>
      </c>
    </row>
    <row r="10" spans="1:8" hidden="1" x14ac:dyDescent="0.2">
      <c r="A10">
        <v>1995</v>
      </c>
      <c r="B10" t="s">
        <v>214</v>
      </c>
      <c r="E10">
        <v>36.700000000000003</v>
      </c>
    </row>
    <row r="11" spans="1:8" hidden="1" x14ac:dyDescent="0.2">
      <c r="A11">
        <v>1996</v>
      </c>
      <c r="B11" t="s">
        <v>214</v>
      </c>
      <c r="E11">
        <v>36.9</v>
      </c>
    </row>
    <row r="12" spans="1:8" hidden="1" x14ac:dyDescent="0.2">
      <c r="A12">
        <v>1997</v>
      </c>
      <c r="B12" t="s">
        <v>214</v>
      </c>
      <c r="E12">
        <v>37.1</v>
      </c>
    </row>
    <row r="13" spans="1:8" hidden="1" x14ac:dyDescent="0.2">
      <c r="A13">
        <v>1998</v>
      </c>
      <c r="B13" t="s">
        <v>214</v>
      </c>
      <c r="E13">
        <v>36.9</v>
      </c>
    </row>
    <row r="14" spans="1:8" hidden="1" x14ac:dyDescent="0.2">
      <c r="A14">
        <v>1999</v>
      </c>
      <c r="B14" t="s">
        <v>214</v>
      </c>
      <c r="E14">
        <v>37</v>
      </c>
    </row>
    <row r="15" spans="1:8" hidden="1" x14ac:dyDescent="0.2">
      <c r="A15">
        <v>2000</v>
      </c>
      <c r="B15" t="s">
        <v>214</v>
      </c>
      <c r="E15">
        <v>37.200000000000003</v>
      </c>
    </row>
    <row r="16" spans="1:8" hidden="1" x14ac:dyDescent="0.2">
      <c r="A16">
        <v>2001</v>
      </c>
      <c r="B16" t="s">
        <v>214</v>
      </c>
      <c r="E16">
        <v>36.700000000000003</v>
      </c>
    </row>
    <row r="17" spans="1:5" hidden="1" x14ac:dyDescent="0.2">
      <c r="A17">
        <v>2002</v>
      </c>
      <c r="B17" t="s">
        <v>214</v>
      </c>
      <c r="E17">
        <v>36.4</v>
      </c>
    </row>
    <row r="18" spans="1:5" hidden="1" x14ac:dyDescent="0.2">
      <c r="A18">
        <v>2003</v>
      </c>
      <c r="B18" t="s">
        <v>214</v>
      </c>
      <c r="E18">
        <v>35.9</v>
      </c>
    </row>
    <row r="19" spans="1:5" hidden="1" x14ac:dyDescent="0.2">
      <c r="A19">
        <v>2004</v>
      </c>
      <c r="B19" t="s">
        <v>214</v>
      </c>
      <c r="E19">
        <v>36.200000000000003</v>
      </c>
    </row>
    <row r="20" spans="1:5" hidden="1" x14ac:dyDescent="0.2">
      <c r="A20">
        <v>2005</v>
      </c>
      <c r="B20" t="s">
        <v>214</v>
      </c>
      <c r="E20">
        <v>36.4</v>
      </c>
    </row>
    <row r="21" spans="1:5" hidden="1" x14ac:dyDescent="0.2">
      <c r="A21">
        <v>2006</v>
      </c>
      <c r="B21" t="s">
        <v>214</v>
      </c>
      <c r="E21">
        <v>36.200000000000003</v>
      </c>
    </row>
    <row r="22" spans="1:5" hidden="1" x14ac:dyDescent="0.2">
      <c r="A22">
        <v>2007</v>
      </c>
      <c r="B22" t="s">
        <v>214</v>
      </c>
      <c r="E22">
        <v>36.4</v>
      </c>
    </row>
    <row r="23" spans="1:5" hidden="1" x14ac:dyDescent="0.2">
      <c r="A23">
        <v>2008</v>
      </c>
      <c r="B23" t="s">
        <v>214</v>
      </c>
      <c r="E23">
        <v>36.1</v>
      </c>
    </row>
    <row r="24" spans="1:5" hidden="1" x14ac:dyDescent="0.2">
      <c r="A24">
        <v>2009</v>
      </c>
      <c r="B24" t="s">
        <v>214</v>
      </c>
      <c r="E24">
        <v>35.299999999999997</v>
      </c>
    </row>
    <row r="25" spans="1:5" hidden="1" x14ac:dyDescent="0.2">
      <c r="A25">
        <v>2010</v>
      </c>
      <c r="B25" t="s">
        <v>214</v>
      </c>
      <c r="E25">
        <v>35.5</v>
      </c>
    </row>
    <row r="26" spans="1:5" hidden="1" x14ac:dyDescent="0.2">
      <c r="A26">
        <v>2011</v>
      </c>
      <c r="B26" t="s">
        <v>214</v>
      </c>
      <c r="E26">
        <v>35.700000000000003</v>
      </c>
    </row>
    <row r="27" spans="1:5" hidden="1" x14ac:dyDescent="0.2">
      <c r="A27">
        <v>2012</v>
      </c>
      <c r="B27" t="s">
        <v>214</v>
      </c>
      <c r="E27">
        <v>36</v>
      </c>
    </row>
    <row r="28" spans="1:5" hidden="1" x14ac:dyDescent="0.2">
      <c r="A28">
        <v>2013</v>
      </c>
      <c r="B28" t="s">
        <v>214</v>
      </c>
      <c r="E28">
        <v>35.700000000000003</v>
      </c>
    </row>
    <row r="29" spans="1:5" hidden="1" x14ac:dyDescent="0.2">
      <c r="A29">
        <v>2014</v>
      </c>
      <c r="B29" t="s">
        <v>214</v>
      </c>
      <c r="E29">
        <v>35.299999999999997</v>
      </c>
    </row>
    <row r="30" spans="1:5" hidden="1" x14ac:dyDescent="0.2">
      <c r="A30">
        <v>2015</v>
      </c>
      <c r="B30" t="s">
        <v>214</v>
      </c>
      <c r="E30">
        <v>35.6</v>
      </c>
    </row>
    <row r="31" spans="1:5" hidden="1" x14ac:dyDescent="0.2">
      <c r="A31">
        <v>2016</v>
      </c>
      <c r="B31" t="s">
        <v>214</v>
      </c>
      <c r="E31">
        <v>35.5</v>
      </c>
    </row>
    <row r="32" spans="1:5" hidden="1" x14ac:dyDescent="0.2">
      <c r="A32">
        <v>2017</v>
      </c>
      <c r="B32" t="s">
        <v>214</v>
      </c>
      <c r="E32">
        <v>35.299999999999997</v>
      </c>
    </row>
    <row r="33" spans="1:5" hidden="1" x14ac:dyDescent="0.2">
      <c r="A33">
        <v>2018</v>
      </c>
      <c r="B33" t="s">
        <v>214</v>
      </c>
      <c r="E33">
        <v>35.700000000000003</v>
      </c>
    </row>
    <row r="34" spans="1:5" hidden="1" x14ac:dyDescent="0.2">
      <c r="A34">
        <v>2019</v>
      </c>
      <c r="B34" t="s">
        <v>214</v>
      </c>
      <c r="E34">
        <v>35.1</v>
      </c>
    </row>
    <row r="35" spans="1:5" hidden="1" x14ac:dyDescent="0.2">
      <c r="A35">
        <v>2020</v>
      </c>
      <c r="B35" t="s">
        <v>214</v>
      </c>
      <c r="E35">
        <v>35.1</v>
      </c>
    </row>
    <row r="36" spans="1:5" hidden="1" x14ac:dyDescent="0.2">
      <c r="A36">
        <v>1987</v>
      </c>
      <c r="B36" t="s">
        <v>215</v>
      </c>
      <c r="E36">
        <v>45.7</v>
      </c>
    </row>
    <row r="37" spans="1:5" hidden="1" x14ac:dyDescent="0.2">
      <c r="A37">
        <v>1988</v>
      </c>
      <c r="B37" t="s">
        <v>215</v>
      </c>
      <c r="E37">
        <v>45.9</v>
      </c>
    </row>
    <row r="38" spans="1:5" hidden="1" x14ac:dyDescent="0.2">
      <c r="A38">
        <v>1989</v>
      </c>
      <c r="B38" t="s">
        <v>215</v>
      </c>
      <c r="E38">
        <v>46.2</v>
      </c>
    </row>
    <row r="39" spans="1:5" hidden="1" x14ac:dyDescent="0.2">
      <c r="A39">
        <v>1990</v>
      </c>
      <c r="B39" t="s">
        <v>215</v>
      </c>
      <c r="E39">
        <v>46</v>
      </c>
    </row>
    <row r="40" spans="1:5" hidden="1" x14ac:dyDescent="0.2">
      <c r="A40">
        <v>1991</v>
      </c>
      <c r="B40" t="s">
        <v>215</v>
      </c>
      <c r="E40">
        <v>45.4</v>
      </c>
    </row>
    <row r="41" spans="1:5" hidden="1" x14ac:dyDescent="0.2">
      <c r="A41">
        <v>1992</v>
      </c>
      <c r="B41" t="s">
        <v>215</v>
      </c>
      <c r="E41">
        <v>44.7</v>
      </c>
    </row>
    <row r="42" spans="1:5" hidden="1" x14ac:dyDescent="0.2">
      <c r="A42">
        <v>1993</v>
      </c>
      <c r="B42" t="s">
        <v>215</v>
      </c>
      <c r="E42">
        <v>45</v>
      </c>
    </row>
    <row r="43" spans="1:5" hidden="1" x14ac:dyDescent="0.2">
      <c r="A43">
        <v>1994</v>
      </c>
      <c r="B43" t="s">
        <v>215</v>
      </c>
      <c r="E43">
        <v>45.4</v>
      </c>
    </row>
    <row r="44" spans="1:5" hidden="1" x14ac:dyDescent="0.2">
      <c r="A44">
        <v>1995</v>
      </c>
      <c r="B44" t="s">
        <v>215</v>
      </c>
      <c r="E44">
        <v>45</v>
      </c>
    </row>
    <row r="45" spans="1:5" hidden="1" x14ac:dyDescent="0.2">
      <c r="A45">
        <v>1996</v>
      </c>
      <c r="B45" t="s">
        <v>215</v>
      </c>
      <c r="E45">
        <v>45.3</v>
      </c>
    </row>
    <row r="46" spans="1:5" hidden="1" x14ac:dyDescent="0.2">
      <c r="A46">
        <v>1997</v>
      </c>
      <c r="B46" t="s">
        <v>215</v>
      </c>
      <c r="E46">
        <v>45.2</v>
      </c>
    </row>
    <row r="47" spans="1:5" hidden="1" x14ac:dyDescent="0.2">
      <c r="A47">
        <v>1998</v>
      </c>
      <c r="B47" t="s">
        <v>215</v>
      </c>
      <c r="E47">
        <v>44.6</v>
      </c>
    </row>
    <row r="48" spans="1:5" hidden="1" x14ac:dyDescent="0.2">
      <c r="A48">
        <v>1999</v>
      </c>
      <c r="B48" t="s">
        <v>215</v>
      </c>
      <c r="E48">
        <v>45.3</v>
      </c>
    </row>
    <row r="49" spans="1:5" hidden="1" x14ac:dyDescent="0.2">
      <c r="A49">
        <v>2000</v>
      </c>
      <c r="B49" t="s">
        <v>215</v>
      </c>
      <c r="E49">
        <v>45.4</v>
      </c>
    </row>
    <row r="50" spans="1:5" hidden="1" x14ac:dyDescent="0.2">
      <c r="A50">
        <v>2001</v>
      </c>
      <c r="B50" t="s">
        <v>215</v>
      </c>
      <c r="E50">
        <v>45</v>
      </c>
    </row>
    <row r="51" spans="1:5" hidden="1" x14ac:dyDescent="0.2">
      <c r="A51">
        <v>2002</v>
      </c>
      <c r="B51" t="s">
        <v>215</v>
      </c>
      <c r="E51">
        <v>44.8</v>
      </c>
    </row>
    <row r="52" spans="1:5" hidden="1" x14ac:dyDescent="0.2">
      <c r="A52">
        <v>2003</v>
      </c>
      <c r="B52" t="s">
        <v>215</v>
      </c>
      <c r="E52">
        <v>44.1</v>
      </c>
    </row>
    <row r="53" spans="1:5" hidden="1" x14ac:dyDescent="0.2">
      <c r="A53">
        <v>2004</v>
      </c>
      <c r="B53" t="s">
        <v>215</v>
      </c>
      <c r="E53">
        <v>44.2</v>
      </c>
    </row>
    <row r="54" spans="1:5" hidden="1" x14ac:dyDescent="0.2">
      <c r="A54">
        <v>2005</v>
      </c>
      <c r="B54" t="s">
        <v>215</v>
      </c>
      <c r="E54">
        <v>44.2</v>
      </c>
    </row>
    <row r="55" spans="1:5" hidden="1" x14ac:dyDescent="0.2">
      <c r="A55">
        <v>2006</v>
      </c>
      <c r="B55" t="s">
        <v>215</v>
      </c>
      <c r="E55">
        <v>43.6</v>
      </c>
    </row>
    <row r="56" spans="1:5" hidden="1" x14ac:dyDescent="0.2">
      <c r="A56">
        <v>2007</v>
      </c>
      <c r="B56" t="s">
        <v>215</v>
      </c>
      <c r="E56">
        <v>44.2</v>
      </c>
    </row>
    <row r="57" spans="1:5" hidden="1" x14ac:dyDescent="0.2">
      <c r="A57">
        <v>2008</v>
      </c>
      <c r="B57" t="s">
        <v>215</v>
      </c>
      <c r="E57">
        <v>43.3</v>
      </c>
    </row>
    <row r="58" spans="1:5" hidden="1" x14ac:dyDescent="0.2">
      <c r="A58">
        <v>2009</v>
      </c>
      <c r="B58" t="s">
        <v>215</v>
      </c>
      <c r="E58">
        <v>42.6</v>
      </c>
    </row>
    <row r="59" spans="1:5" hidden="1" x14ac:dyDescent="0.2">
      <c r="A59">
        <v>2010</v>
      </c>
      <c r="B59" t="s">
        <v>215</v>
      </c>
      <c r="E59">
        <v>43</v>
      </c>
    </row>
    <row r="60" spans="1:5" hidden="1" x14ac:dyDescent="0.2">
      <c r="A60">
        <v>2011</v>
      </c>
      <c r="B60" t="s">
        <v>215</v>
      </c>
      <c r="E60">
        <v>42.7</v>
      </c>
    </row>
    <row r="61" spans="1:5" hidden="1" x14ac:dyDescent="0.2">
      <c r="A61">
        <v>2012</v>
      </c>
      <c r="B61" t="s">
        <v>215</v>
      </c>
      <c r="E61">
        <v>43.1</v>
      </c>
    </row>
    <row r="62" spans="1:5" hidden="1" x14ac:dyDescent="0.2">
      <c r="A62">
        <v>2013</v>
      </c>
      <c r="B62" t="s">
        <v>215</v>
      </c>
      <c r="E62">
        <v>42.9</v>
      </c>
    </row>
    <row r="63" spans="1:5" hidden="1" x14ac:dyDescent="0.2">
      <c r="A63">
        <v>2014</v>
      </c>
      <c r="B63" t="s">
        <v>215</v>
      </c>
      <c r="E63">
        <v>42.1</v>
      </c>
    </row>
    <row r="64" spans="1:5" hidden="1" x14ac:dyDescent="0.2">
      <c r="A64">
        <v>2015</v>
      </c>
      <c r="B64" t="s">
        <v>215</v>
      </c>
      <c r="E64">
        <v>42.4</v>
      </c>
    </row>
    <row r="65" spans="1:5" hidden="1" x14ac:dyDescent="0.2">
      <c r="A65">
        <v>2016</v>
      </c>
      <c r="B65" t="s">
        <v>215</v>
      </c>
      <c r="E65">
        <v>42.3</v>
      </c>
    </row>
    <row r="66" spans="1:5" hidden="1" x14ac:dyDescent="0.2">
      <c r="A66">
        <v>2017</v>
      </c>
      <c r="B66" t="s">
        <v>215</v>
      </c>
      <c r="E66">
        <v>41.6</v>
      </c>
    </row>
    <row r="67" spans="1:5" hidden="1" x14ac:dyDescent="0.2">
      <c r="A67">
        <v>2018</v>
      </c>
      <c r="B67" t="s">
        <v>215</v>
      </c>
      <c r="E67">
        <v>41.9</v>
      </c>
    </row>
    <row r="68" spans="1:5" hidden="1" x14ac:dyDescent="0.2">
      <c r="A68">
        <v>2019</v>
      </c>
      <c r="B68" t="s">
        <v>215</v>
      </c>
      <c r="E68">
        <v>41.1</v>
      </c>
    </row>
    <row r="69" spans="1:5" hidden="1" x14ac:dyDescent="0.2">
      <c r="A69">
        <v>2020</v>
      </c>
      <c r="B69" t="s">
        <v>215</v>
      </c>
      <c r="E69">
        <v>40.9</v>
      </c>
    </row>
    <row r="70" spans="1:5" hidden="1" x14ac:dyDescent="0.2">
      <c r="A70">
        <v>1987</v>
      </c>
      <c r="B70" t="s">
        <v>216</v>
      </c>
      <c r="E70">
        <v>44.4</v>
      </c>
    </row>
    <row r="71" spans="1:5" hidden="1" x14ac:dyDescent="0.2">
      <c r="A71">
        <v>1988</v>
      </c>
      <c r="B71" t="s">
        <v>216</v>
      </c>
      <c r="E71">
        <v>44.6</v>
      </c>
    </row>
    <row r="72" spans="1:5" hidden="1" x14ac:dyDescent="0.2">
      <c r="A72">
        <v>1989</v>
      </c>
      <c r="B72" t="s">
        <v>216</v>
      </c>
      <c r="E72">
        <v>43.9</v>
      </c>
    </row>
    <row r="73" spans="1:5" hidden="1" x14ac:dyDescent="0.2">
      <c r="A73">
        <v>1990</v>
      </c>
      <c r="B73" t="s">
        <v>216</v>
      </c>
      <c r="E73">
        <v>43.8</v>
      </c>
    </row>
    <row r="74" spans="1:5" hidden="1" x14ac:dyDescent="0.2">
      <c r="A74">
        <v>1991</v>
      </c>
      <c r="B74" t="s">
        <v>216</v>
      </c>
      <c r="E74">
        <v>44</v>
      </c>
    </row>
    <row r="75" spans="1:5" hidden="1" x14ac:dyDescent="0.2">
      <c r="A75">
        <v>1992</v>
      </c>
      <c r="B75" t="s">
        <v>216</v>
      </c>
      <c r="E75">
        <v>43.6</v>
      </c>
    </row>
    <row r="76" spans="1:5" hidden="1" x14ac:dyDescent="0.2">
      <c r="A76">
        <v>1993</v>
      </c>
      <c r="B76" t="s">
        <v>216</v>
      </c>
      <c r="E76">
        <v>45.3</v>
      </c>
    </row>
    <row r="77" spans="1:5" hidden="1" x14ac:dyDescent="0.2">
      <c r="A77">
        <v>1994</v>
      </c>
      <c r="B77" t="s">
        <v>216</v>
      </c>
      <c r="E77">
        <v>45.3</v>
      </c>
    </row>
    <row r="78" spans="1:5" hidden="1" x14ac:dyDescent="0.2">
      <c r="A78">
        <v>1995</v>
      </c>
      <c r="B78" t="s">
        <v>216</v>
      </c>
      <c r="E78">
        <v>45.7</v>
      </c>
    </row>
    <row r="79" spans="1:5" hidden="1" x14ac:dyDescent="0.2">
      <c r="A79">
        <v>1996</v>
      </c>
      <c r="B79" t="s">
        <v>216</v>
      </c>
      <c r="E79">
        <v>45.5</v>
      </c>
    </row>
    <row r="80" spans="1:5" hidden="1" x14ac:dyDescent="0.2">
      <c r="A80">
        <v>1997</v>
      </c>
      <c r="B80" t="s">
        <v>216</v>
      </c>
      <c r="E80">
        <v>46.2</v>
      </c>
    </row>
    <row r="81" spans="1:5" hidden="1" x14ac:dyDescent="0.2">
      <c r="A81">
        <v>1998</v>
      </c>
      <c r="B81" t="s">
        <v>216</v>
      </c>
      <c r="E81">
        <v>45.1</v>
      </c>
    </row>
    <row r="82" spans="1:5" hidden="1" x14ac:dyDescent="0.2">
      <c r="A82">
        <v>1999</v>
      </c>
      <c r="B82" t="s">
        <v>216</v>
      </c>
      <c r="E82">
        <v>46.1</v>
      </c>
    </row>
    <row r="83" spans="1:5" hidden="1" x14ac:dyDescent="0.2">
      <c r="A83">
        <v>2000</v>
      </c>
      <c r="B83" t="s">
        <v>216</v>
      </c>
      <c r="E83">
        <v>46.8</v>
      </c>
    </row>
    <row r="84" spans="1:5" hidden="1" x14ac:dyDescent="0.2">
      <c r="A84">
        <v>2001</v>
      </c>
      <c r="B84" t="s">
        <v>216</v>
      </c>
      <c r="E84">
        <v>46.1</v>
      </c>
    </row>
    <row r="85" spans="1:5" hidden="1" x14ac:dyDescent="0.2">
      <c r="A85">
        <v>2002</v>
      </c>
      <c r="B85" t="s">
        <v>216</v>
      </c>
      <c r="E85">
        <v>45.9</v>
      </c>
    </row>
    <row r="86" spans="1:5" hidden="1" x14ac:dyDescent="0.2">
      <c r="A86">
        <v>2003</v>
      </c>
      <c r="B86" t="s">
        <v>216</v>
      </c>
      <c r="E86">
        <v>44.7</v>
      </c>
    </row>
    <row r="87" spans="1:5" hidden="1" x14ac:dyDescent="0.2">
      <c r="A87">
        <v>2004</v>
      </c>
      <c r="B87" t="s">
        <v>216</v>
      </c>
      <c r="E87">
        <v>45.1</v>
      </c>
    </row>
    <row r="88" spans="1:5" hidden="1" x14ac:dyDescent="0.2">
      <c r="A88">
        <v>2005</v>
      </c>
      <c r="B88" t="s">
        <v>216</v>
      </c>
      <c r="E88">
        <v>45.6</v>
      </c>
    </row>
    <row r="89" spans="1:5" hidden="1" x14ac:dyDescent="0.2">
      <c r="A89">
        <v>2006</v>
      </c>
      <c r="B89" t="s">
        <v>216</v>
      </c>
      <c r="E89">
        <v>43.7</v>
      </c>
    </row>
    <row r="90" spans="1:5" hidden="1" x14ac:dyDescent="0.2">
      <c r="A90">
        <v>2007</v>
      </c>
      <c r="B90" t="s">
        <v>216</v>
      </c>
      <c r="E90">
        <v>45.2</v>
      </c>
    </row>
    <row r="91" spans="1:5" hidden="1" x14ac:dyDescent="0.2">
      <c r="A91">
        <v>2008</v>
      </c>
      <c r="B91" t="s">
        <v>216</v>
      </c>
      <c r="E91">
        <v>43.8</v>
      </c>
    </row>
    <row r="92" spans="1:5" hidden="1" x14ac:dyDescent="0.2">
      <c r="A92">
        <v>2009</v>
      </c>
      <c r="B92" t="s">
        <v>216</v>
      </c>
      <c r="E92">
        <v>43.6</v>
      </c>
    </row>
    <row r="93" spans="1:5" hidden="1" x14ac:dyDescent="0.2">
      <c r="A93">
        <v>2010</v>
      </c>
      <c r="B93" t="s">
        <v>216</v>
      </c>
      <c r="E93">
        <v>43.8</v>
      </c>
    </row>
    <row r="94" spans="1:5" hidden="1" x14ac:dyDescent="0.2">
      <c r="A94">
        <v>2011</v>
      </c>
      <c r="B94" t="s">
        <v>216</v>
      </c>
      <c r="E94">
        <v>44.1</v>
      </c>
    </row>
    <row r="95" spans="1:5" hidden="1" x14ac:dyDescent="0.2">
      <c r="A95">
        <v>2012</v>
      </c>
      <c r="B95" t="s">
        <v>216</v>
      </c>
      <c r="E95">
        <v>44.4</v>
      </c>
    </row>
    <row r="96" spans="1:5" hidden="1" x14ac:dyDescent="0.2">
      <c r="A96">
        <v>2013</v>
      </c>
      <c r="B96" t="s">
        <v>216</v>
      </c>
      <c r="E96">
        <v>44.1</v>
      </c>
    </row>
    <row r="97" spans="1:5" hidden="1" x14ac:dyDescent="0.2">
      <c r="A97">
        <v>2014</v>
      </c>
      <c r="B97" t="s">
        <v>216</v>
      </c>
      <c r="E97">
        <v>43</v>
      </c>
    </row>
    <row r="98" spans="1:5" hidden="1" x14ac:dyDescent="0.2">
      <c r="A98">
        <v>2015</v>
      </c>
      <c r="B98" t="s">
        <v>216</v>
      </c>
      <c r="E98">
        <v>42.5</v>
      </c>
    </row>
    <row r="99" spans="1:5" hidden="1" x14ac:dyDescent="0.2">
      <c r="A99">
        <v>2016</v>
      </c>
      <c r="B99" t="s">
        <v>216</v>
      </c>
      <c r="E99">
        <v>42.6</v>
      </c>
    </row>
    <row r="100" spans="1:5" hidden="1" x14ac:dyDescent="0.2">
      <c r="A100">
        <v>2017</v>
      </c>
      <c r="B100" t="s">
        <v>216</v>
      </c>
      <c r="E100">
        <v>42.3</v>
      </c>
    </row>
    <row r="101" spans="1:5" hidden="1" x14ac:dyDescent="0.2">
      <c r="A101">
        <v>2018</v>
      </c>
      <c r="B101" t="s">
        <v>216</v>
      </c>
      <c r="E101">
        <v>42.6</v>
      </c>
    </row>
    <row r="102" spans="1:5" hidden="1" x14ac:dyDescent="0.2">
      <c r="A102">
        <v>2019</v>
      </c>
      <c r="B102" t="s">
        <v>216</v>
      </c>
      <c r="E102">
        <v>41.7</v>
      </c>
    </row>
    <row r="103" spans="1:5" hidden="1" x14ac:dyDescent="0.2">
      <c r="A103">
        <v>2020</v>
      </c>
      <c r="B103" t="s">
        <v>216</v>
      </c>
      <c r="E103">
        <v>42.1</v>
      </c>
    </row>
    <row r="104" spans="1:5" hidden="1" x14ac:dyDescent="0.2">
      <c r="A104">
        <v>1987</v>
      </c>
      <c r="B104" t="s">
        <v>217</v>
      </c>
      <c r="E104">
        <v>40.299999999999997</v>
      </c>
    </row>
    <row r="105" spans="1:5" hidden="1" x14ac:dyDescent="0.2">
      <c r="A105">
        <v>1988</v>
      </c>
      <c r="B105" t="s">
        <v>217</v>
      </c>
      <c r="E105">
        <v>40.9</v>
      </c>
    </row>
    <row r="106" spans="1:5" hidden="1" x14ac:dyDescent="0.2">
      <c r="A106">
        <v>1989</v>
      </c>
      <c r="B106" t="s">
        <v>217</v>
      </c>
      <c r="E106">
        <v>41.5</v>
      </c>
    </row>
    <row r="107" spans="1:5" hidden="1" x14ac:dyDescent="0.2">
      <c r="A107">
        <v>1990</v>
      </c>
      <c r="B107" t="s">
        <v>217</v>
      </c>
      <c r="E107">
        <v>40.9</v>
      </c>
    </row>
    <row r="108" spans="1:5" hidden="1" x14ac:dyDescent="0.2">
      <c r="A108">
        <v>1991</v>
      </c>
      <c r="B108" t="s">
        <v>217</v>
      </c>
      <c r="E108">
        <v>40.6</v>
      </c>
    </row>
    <row r="109" spans="1:5" hidden="1" x14ac:dyDescent="0.2">
      <c r="A109">
        <v>1992</v>
      </c>
      <c r="B109" t="s">
        <v>217</v>
      </c>
      <c r="E109">
        <v>39.700000000000003</v>
      </c>
    </row>
    <row r="110" spans="1:5" hidden="1" x14ac:dyDescent="0.2">
      <c r="A110">
        <v>1993</v>
      </c>
      <c r="B110" t="s">
        <v>217</v>
      </c>
      <c r="E110">
        <v>40.299999999999997</v>
      </c>
    </row>
    <row r="111" spans="1:5" hidden="1" x14ac:dyDescent="0.2">
      <c r="A111">
        <v>1994</v>
      </c>
      <c r="B111" t="s">
        <v>217</v>
      </c>
      <c r="E111">
        <v>41.1</v>
      </c>
    </row>
    <row r="112" spans="1:5" hidden="1" x14ac:dyDescent="0.2">
      <c r="A112">
        <v>1995</v>
      </c>
      <c r="B112" t="s">
        <v>217</v>
      </c>
      <c r="E112">
        <v>40.9</v>
      </c>
    </row>
    <row r="113" spans="1:5" hidden="1" x14ac:dyDescent="0.2">
      <c r="A113">
        <v>1996</v>
      </c>
      <c r="B113" t="s">
        <v>217</v>
      </c>
      <c r="E113">
        <v>41.7</v>
      </c>
    </row>
    <row r="114" spans="1:5" hidden="1" x14ac:dyDescent="0.2">
      <c r="A114">
        <v>1997</v>
      </c>
      <c r="B114" t="s">
        <v>217</v>
      </c>
      <c r="E114">
        <v>41.5</v>
      </c>
    </row>
    <row r="115" spans="1:5" hidden="1" x14ac:dyDescent="0.2">
      <c r="A115">
        <v>1998</v>
      </c>
      <c r="B115" t="s">
        <v>217</v>
      </c>
      <c r="E115">
        <v>40.6</v>
      </c>
    </row>
    <row r="116" spans="1:5" hidden="1" x14ac:dyDescent="0.2">
      <c r="A116">
        <v>1999</v>
      </c>
      <c r="B116" t="s">
        <v>217</v>
      </c>
      <c r="E116">
        <v>41.8</v>
      </c>
    </row>
    <row r="117" spans="1:5" hidden="1" x14ac:dyDescent="0.2">
      <c r="A117">
        <v>2000</v>
      </c>
      <c r="B117" t="s">
        <v>217</v>
      </c>
      <c r="E117">
        <v>42.3</v>
      </c>
    </row>
    <row r="118" spans="1:5" hidden="1" x14ac:dyDescent="0.2">
      <c r="A118">
        <v>2001</v>
      </c>
      <c r="B118" t="s">
        <v>217</v>
      </c>
      <c r="E118">
        <v>41.9</v>
      </c>
    </row>
    <row r="119" spans="1:5" hidden="1" x14ac:dyDescent="0.2">
      <c r="A119">
        <v>2002</v>
      </c>
      <c r="B119" t="s">
        <v>217</v>
      </c>
      <c r="E119">
        <v>42.2</v>
      </c>
    </row>
    <row r="120" spans="1:5" hidden="1" x14ac:dyDescent="0.2">
      <c r="A120">
        <v>2003</v>
      </c>
      <c r="B120" t="s">
        <v>217</v>
      </c>
      <c r="E120">
        <v>41.2</v>
      </c>
    </row>
    <row r="121" spans="1:5" hidden="1" x14ac:dyDescent="0.2">
      <c r="A121">
        <v>2004</v>
      </c>
      <c r="B121" t="s">
        <v>217</v>
      </c>
      <c r="E121">
        <v>41</v>
      </c>
    </row>
    <row r="122" spans="1:5" hidden="1" x14ac:dyDescent="0.2">
      <c r="A122">
        <v>2005</v>
      </c>
      <c r="B122" t="s">
        <v>217</v>
      </c>
      <c r="E122">
        <v>41.6</v>
      </c>
    </row>
    <row r="123" spans="1:5" hidden="1" x14ac:dyDescent="0.2">
      <c r="A123">
        <v>2006</v>
      </c>
      <c r="B123" t="s">
        <v>217</v>
      </c>
      <c r="E123">
        <v>41.3</v>
      </c>
    </row>
    <row r="124" spans="1:5" hidden="1" x14ac:dyDescent="0.2">
      <c r="A124">
        <v>2007</v>
      </c>
      <c r="B124" t="s">
        <v>217</v>
      </c>
      <c r="E124">
        <v>41.6</v>
      </c>
    </row>
    <row r="125" spans="1:5" hidden="1" x14ac:dyDescent="0.2">
      <c r="A125">
        <v>2008</v>
      </c>
      <c r="B125" t="s">
        <v>217</v>
      </c>
      <c r="E125">
        <v>41.2</v>
      </c>
    </row>
    <row r="126" spans="1:5" hidden="1" x14ac:dyDescent="0.2">
      <c r="A126">
        <v>2009</v>
      </c>
      <c r="B126" t="s">
        <v>217</v>
      </c>
      <c r="E126">
        <v>40.1</v>
      </c>
    </row>
    <row r="127" spans="1:5" hidden="1" x14ac:dyDescent="0.2">
      <c r="A127">
        <v>2010</v>
      </c>
      <c r="B127" t="s">
        <v>217</v>
      </c>
      <c r="E127">
        <v>40.799999999999997</v>
      </c>
    </row>
    <row r="128" spans="1:5" hidden="1" x14ac:dyDescent="0.2">
      <c r="A128">
        <v>2011</v>
      </c>
      <c r="B128" t="s">
        <v>217</v>
      </c>
      <c r="E128">
        <v>40.9</v>
      </c>
    </row>
    <row r="129" spans="1:5" hidden="1" x14ac:dyDescent="0.2">
      <c r="A129">
        <v>2012</v>
      </c>
      <c r="B129" t="s">
        <v>217</v>
      </c>
      <c r="E129">
        <v>41.5</v>
      </c>
    </row>
    <row r="130" spans="1:5" hidden="1" x14ac:dyDescent="0.2">
      <c r="A130">
        <v>2013</v>
      </c>
      <c r="B130" t="s">
        <v>217</v>
      </c>
      <c r="E130">
        <v>41.1</v>
      </c>
    </row>
    <row r="131" spans="1:5" hidden="1" x14ac:dyDescent="0.2">
      <c r="A131">
        <v>2014</v>
      </c>
      <c r="B131" t="s">
        <v>217</v>
      </c>
      <c r="E131">
        <v>40.200000000000003</v>
      </c>
    </row>
    <row r="132" spans="1:5" hidden="1" x14ac:dyDescent="0.2">
      <c r="A132">
        <v>2015</v>
      </c>
      <c r="B132" t="s">
        <v>217</v>
      </c>
      <c r="E132">
        <v>40.799999999999997</v>
      </c>
    </row>
    <row r="133" spans="1:5" hidden="1" x14ac:dyDescent="0.2">
      <c r="A133">
        <v>2016</v>
      </c>
      <c r="B133" t="s">
        <v>217</v>
      </c>
      <c r="E133">
        <v>40.5</v>
      </c>
    </row>
    <row r="134" spans="1:5" hidden="1" x14ac:dyDescent="0.2">
      <c r="A134">
        <v>2017</v>
      </c>
      <c r="B134" t="s">
        <v>217</v>
      </c>
      <c r="E134">
        <v>39.9</v>
      </c>
    </row>
    <row r="135" spans="1:5" hidden="1" x14ac:dyDescent="0.2">
      <c r="A135">
        <v>2018</v>
      </c>
      <c r="B135" t="s">
        <v>217</v>
      </c>
      <c r="E135">
        <v>40.5</v>
      </c>
    </row>
    <row r="136" spans="1:5" hidden="1" x14ac:dyDescent="0.2">
      <c r="A136">
        <v>2019</v>
      </c>
      <c r="B136" t="s">
        <v>217</v>
      </c>
      <c r="E136">
        <v>39.5</v>
      </c>
    </row>
    <row r="137" spans="1:5" hidden="1" x14ac:dyDescent="0.2">
      <c r="A137">
        <v>2020</v>
      </c>
      <c r="B137" t="s">
        <v>217</v>
      </c>
      <c r="E137">
        <v>40.200000000000003</v>
      </c>
    </row>
    <row r="138" spans="1:5" hidden="1" x14ac:dyDescent="0.2">
      <c r="A138">
        <v>1987</v>
      </c>
      <c r="B138" t="s">
        <v>218</v>
      </c>
      <c r="E138">
        <v>46.4</v>
      </c>
    </row>
    <row r="139" spans="1:5" hidden="1" x14ac:dyDescent="0.2">
      <c r="A139">
        <v>1988</v>
      </c>
      <c r="B139" t="s">
        <v>218</v>
      </c>
      <c r="E139">
        <v>46.7</v>
      </c>
    </row>
    <row r="140" spans="1:5" hidden="1" x14ac:dyDescent="0.2">
      <c r="A140">
        <v>1989</v>
      </c>
      <c r="B140" t="s">
        <v>218</v>
      </c>
      <c r="E140">
        <v>46.9</v>
      </c>
    </row>
    <row r="141" spans="1:5" hidden="1" x14ac:dyDescent="0.2">
      <c r="A141">
        <v>1990</v>
      </c>
      <c r="B141" t="s">
        <v>218</v>
      </c>
      <c r="E141">
        <v>46.9</v>
      </c>
    </row>
    <row r="142" spans="1:5" hidden="1" x14ac:dyDescent="0.2">
      <c r="A142">
        <v>1991</v>
      </c>
      <c r="B142" t="s">
        <v>218</v>
      </c>
      <c r="E142">
        <v>46.2</v>
      </c>
    </row>
    <row r="143" spans="1:5" hidden="1" x14ac:dyDescent="0.2">
      <c r="A143">
        <v>1992</v>
      </c>
      <c r="B143" t="s">
        <v>218</v>
      </c>
      <c r="E143">
        <v>45.8</v>
      </c>
    </row>
    <row r="144" spans="1:5" hidden="1" x14ac:dyDescent="0.2">
      <c r="A144">
        <v>1993</v>
      </c>
      <c r="B144" t="s">
        <v>218</v>
      </c>
      <c r="E144">
        <v>46</v>
      </c>
    </row>
    <row r="145" spans="1:5" hidden="1" x14ac:dyDescent="0.2">
      <c r="A145">
        <v>1994</v>
      </c>
      <c r="B145" t="s">
        <v>218</v>
      </c>
      <c r="E145">
        <v>46</v>
      </c>
    </row>
    <row r="146" spans="1:5" hidden="1" x14ac:dyDescent="0.2">
      <c r="A146">
        <v>1995</v>
      </c>
      <c r="B146" t="s">
        <v>218</v>
      </c>
      <c r="E146">
        <v>45.8</v>
      </c>
    </row>
    <row r="147" spans="1:5" hidden="1" x14ac:dyDescent="0.2">
      <c r="A147">
        <v>1996</v>
      </c>
      <c r="B147" t="s">
        <v>218</v>
      </c>
      <c r="E147">
        <v>45.7</v>
      </c>
    </row>
    <row r="148" spans="1:5" hidden="1" x14ac:dyDescent="0.2">
      <c r="A148">
        <v>1997</v>
      </c>
      <c r="B148" t="s">
        <v>218</v>
      </c>
      <c r="E148">
        <v>45.9</v>
      </c>
    </row>
    <row r="149" spans="1:5" hidden="1" x14ac:dyDescent="0.2">
      <c r="A149">
        <v>1998</v>
      </c>
      <c r="B149" t="s">
        <v>218</v>
      </c>
      <c r="E149">
        <v>45</v>
      </c>
    </row>
    <row r="150" spans="1:5" hidden="1" x14ac:dyDescent="0.2">
      <c r="A150">
        <v>1999</v>
      </c>
      <c r="B150" t="s">
        <v>218</v>
      </c>
      <c r="E150">
        <v>45.6</v>
      </c>
    </row>
    <row r="151" spans="1:5" hidden="1" x14ac:dyDescent="0.2">
      <c r="A151">
        <v>2000</v>
      </c>
      <c r="B151" t="s">
        <v>218</v>
      </c>
      <c r="E151">
        <v>45.6</v>
      </c>
    </row>
    <row r="152" spans="1:5" hidden="1" x14ac:dyDescent="0.2">
      <c r="A152">
        <v>2001</v>
      </c>
      <c r="B152" t="s">
        <v>218</v>
      </c>
      <c r="E152">
        <v>45</v>
      </c>
    </row>
    <row r="153" spans="1:5" hidden="1" x14ac:dyDescent="0.2">
      <c r="A153">
        <v>2002</v>
      </c>
      <c r="B153" t="s">
        <v>218</v>
      </c>
      <c r="E153">
        <v>44.8</v>
      </c>
    </row>
    <row r="154" spans="1:5" hidden="1" x14ac:dyDescent="0.2">
      <c r="A154">
        <v>2003</v>
      </c>
      <c r="B154" t="s">
        <v>218</v>
      </c>
      <c r="E154">
        <v>44.5</v>
      </c>
    </row>
    <row r="155" spans="1:5" hidden="1" x14ac:dyDescent="0.2">
      <c r="A155">
        <v>2004</v>
      </c>
      <c r="B155" t="s">
        <v>218</v>
      </c>
      <c r="E155">
        <v>44.5</v>
      </c>
    </row>
    <row r="156" spans="1:5" hidden="1" x14ac:dyDescent="0.2">
      <c r="A156">
        <v>2005</v>
      </c>
      <c r="B156" t="s">
        <v>218</v>
      </c>
      <c r="E156">
        <v>43.8</v>
      </c>
    </row>
    <row r="157" spans="1:5" hidden="1" x14ac:dyDescent="0.2">
      <c r="A157">
        <v>2006</v>
      </c>
      <c r="B157" t="s">
        <v>218</v>
      </c>
      <c r="E157">
        <v>43.3</v>
      </c>
    </row>
    <row r="158" spans="1:5" hidden="1" x14ac:dyDescent="0.2">
      <c r="A158">
        <v>2007</v>
      </c>
      <c r="B158" t="s">
        <v>218</v>
      </c>
      <c r="E158">
        <v>44.3</v>
      </c>
    </row>
    <row r="159" spans="1:5" hidden="1" x14ac:dyDescent="0.2">
      <c r="A159">
        <v>2008</v>
      </c>
      <c r="B159" t="s">
        <v>218</v>
      </c>
      <c r="E159">
        <v>43</v>
      </c>
    </row>
    <row r="160" spans="1:5" hidden="1" x14ac:dyDescent="0.2">
      <c r="A160">
        <v>2009</v>
      </c>
      <c r="B160" t="s">
        <v>218</v>
      </c>
      <c r="E160">
        <v>42.4</v>
      </c>
    </row>
    <row r="161" spans="1:5" hidden="1" x14ac:dyDescent="0.2">
      <c r="A161">
        <v>2010</v>
      </c>
      <c r="B161" t="s">
        <v>218</v>
      </c>
      <c r="E161">
        <v>43.1</v>
      </c>
    </row>
    <row r="162" spans="1:5" hidden="1" x14ac:dyDescent="0.2">
      <c r="A162">
        <v>2011</v>
      </c>
      <c r="B162" t="s">
        <v>218</v>
      </c>
      <c r="E162">
        <v>42.2</v>
      </c>
    </row>
    <row r="163" spans="1:5" hidden="1" x14ac:dyDescent="0.2">
      <c r="A163">
        <v>2012</v>
      </c>
      <c r="B163" t="s">
        <v>218</v>
      </c>
      <c r="E163">
        <v>42.9</v>
      </c>
    </row>
    <row r="164" spans="1:5" hidden="1" x14ac:dyDescent="0.2">
      <c r="A164">
        <v>2013</v>
      </c>
      <c r="B164" t="s">
        <v>218</v>
      </c>
      <c r="E164">
        <v>42.8</v>
      </c>
    </row>
    <row r="165" spans="1:5" hidden="1" x14ac:dyDescent="0.2">
      <c r="A165">
        <v>2014</v>
      </c>
      <c r="B165" t="s">
        <v>218</v>
      </c>
      <c r="E165">
        <v>42.2</v>
      </c>
    </row>
    <row r="166" spans="1:5" hidden="1" x14ac:dyDescent="0.2">
      <c r="A166">
        <v>2015</v>
      </c>
      <c r="B166" t="s">
        <v>218</v>
      </c>
      <c r="E166">
        <v>42</v>
      </c>
    </row>
    <row r="167" spans="1:5" hidden="1" x14ac:dyDescent="0.2">
      <c r="A167">
        <v>2016</v>
      </c>
      <c r="B167" t="s">
        <v>218</v>
      </c>
      <c r="E167">
        <v>42.3</v>
      </c>
    </row>
    <row r="168" spans="1:5" hidden="1" x14ac:dyDescent="0.2">
      <c r="A168">
        <v>2017</v>
      </c>
      <c r="B168" t="s">
        <v>218</v>
      </c>
      <c r="E168">
        <v>41.6</v>
      </c>
    </row>
    <row r="169" spans="1:5" hidden="1" x14ac:dyDescent="0.2">
      <c r="A169">
        <v>2018</v>
      </c>
      <c r="B169" t="s">
        <v>218</v>
      </c>
      <c r="E169">
        <v>41.9</v>
      </c>
    </row>
    <row r="170" spans="1:5" hidden="1" x14ac:dyDescent="0.2">
      <c r="A170">
        <v>2019</v>
      </c>
      <c r="B170" t="s">
        <v>218</v>
      </c>
      <c r="E170">
        <v>40.9</v>
      </c>
    </row>
    <row r="171" spans="1:5" hidden="1" x14ac:dyDescent="0.2">
      <c r="A171">
        <v>2020</v>
      </c>
      <c r="B171" t="s">
        <v>218</v>
      </c>
      <c r="E171">
        <v>39.5</v>
      </c>
    </row>
    <row r="172" spans="1:5" hidden="1" x14ac:dyDescent="0.2">
      <c r="A172">
        <v>1987</v>
      </c>
      <c r="B172" t="s">
        <v>219</v>
      </c>
      <c r="E172">
        <v>48.8</v>
      </c>
    </row>
    <row r="173" spans="1:5" hidden="1" x14ac:dyDescent="0.2">
      <c r="A173">
        <v>1988</v>
      </c>
      <c r="B173" t="s">
        <v>219</v>
      </c>
      <c r="E173">
        <v>48.6</v>
      </c>
    </row>
    <row r="174" spans="1:5" hidden="1" x14ac:dyDescent="0.2">
      <c r="A174">
        <v>1989</v>
      </c>
      <c r="B174" t="s">
        <v>219</v>
      </c>
      <c r="E174">
        <v>48.8</v>
      </c>
    </row>
    <row r="175" spans="1:5" hidden="1" x14ac:dyDescent="0.2">
      <c r="A175">
        <v>1990</v>
      </c>
      <c r="B175" t="s">
        <v>219</v>
      </c>
      <c r="E175">
        <v>48.8</v>
      </c>
    </row>
    <row r="176" spans="1:5" hidden="1" x14ac:dyDescent="0.2">
      <c r="A176">
        <v>1991</v>
      </c>
      <c r="B176" t="s">
        <v>219</v>
      </c>
      <c r="E176">
        <v>48.1</v>
      </c>
    </row>
    <row r="177" spans="1:5" hidden="1" x14ac:dyDescent="0.2">
      <c r="A177">
        <v>1992</v>
      </c>
      <c r="B177" t="s">
        <v>219</v>
      </c>
      <c r="E177">
        <v>47.6</v>
      </c>
    </row>
    <row r="178" spans="1:5" hidden="1" x14ac:dyDescent="0.2">
      <c r="A178">
        <v>1993</v>
      </c>
      <c r="B178" t="s">
        <v>219</v>
      </c>
      <c r="E178">
        <v>47.6</v>
      </c>
    </row>
    <row r="179" spans="1:5" hidden="1" x14ac:dyDescent="0.2">
      <c r="A179">
        <v>1994</v>
      </c>
      <c r="B179" t="s">
        <v>219</v>
      </c>
      <c r="E179">
        <v>48.1</v>
      </c>
    </row>
    <row r="180" spans="1:5" hidden="1" x14ac:dyDescent="0.2">
      <c r="A180">
        <v>1995</v>
      </c>
      <c r="B180" t="s">
        <v>219</v>
      </c>
      <c r="E180">
        <v>47.7</v>
      </c>
    </row>
    <row r="181" spans="1:5" hidden="1" x14ac:dyDescent="0.2">
      <c r="A181">
        <v>1996</v>
      </c>
      <c r="B181" t="s">
        <v>219</v>
      </c>
      <c r="E181">
        <v>48.1</v>
      </c>
    </row>
    <row r="182" spans="1:5" hidden="1" x14ac:dyDescent="0.2">
      <c r="A182">
        <v>1997</v>
      </c>
      <c r="B182" t="s">
        <v>219</v>
      </c>
      <c r="E182">
        <v>47.5</v>
      </c>
    </row>
    <row r="183" spans="1:5" hidden="1" x14ac:dyDescent="0.2">
      <c r="A183">
        <v>1998</v>
      </c>
      <c r="B183" t="s">
        <v>219</v>
      </c>
      <c r="E183">
        <v>47.4</v>
      </c>
    </row>
    <row r="184" spans="1:5" hidden="1" x14ac:dyDescent="0.2">
      <c r="A184">
        <v>1999</v>
      </c>
      <c r="B184" t="s">
        <v>219</v>
      </c>
      <c r="E184">
        <v>47.8</v>
      </c>
    </row>
    <row r="185" spans="1:5" hidden="1" x14ac:dyDescent="0.2">
      <c r="A185">
        <v>2000</v>
      </c>
      <c r="B185" t="s">
        <v>219</v>
      </c>
      <c r="E185">
        <v>47.9</v>
      </c>
    </row>
    <row r="186" spans="1:5" hidden="1" x14ac:dyDescent="0.2">
      <c r="A186">
        <v>2001</v>
      </c>
      <c r="B186" t="s">
        <v>219</v>
      </c>
      <c r="E186">
        <v>47.7</v>
      </c>
    </row>
    <row r="187" spans="1:5" hidden="1" x14ac:dyDescent="0.2">
      <c r="A187">
        <v>2002</v>
      </c>
      <c r="B187" t="s">
        <v>219</v>
      </c>
      <c r="E187">
        <v>47</v>
      </c>
    </row>
    <row r="188" spans="1:5" hidden="1" x14ac:dyDescent="0.2">
      <c r="A188">
        <v>2003</v>
      </c>
      <c r="B188" t="s">
        <v>219</v>
      </c>
      <c r="E188">
        <v>46.2</v>
      </c>
    </row>
    <row r="189" spans="1:5" hidden="1" x14ac:dyDescent="0.2">
      <c r="A189">
        <v>2004</v>
      </c>
      <c r="B189" t="s">
        <v>219</v>
      </c>
      <c r="E189">
        <v>46.6</v>
      </c>
    </row>
    <row r="190" spans="1:5" hidden="1" x14ac:dyDescent="0.2">
      <c r="A190">
        <v>2005</v>
      </c>
      <c r="B190" t="s">
        <v>219</v>
      </c>
      <c r="E190">
        <v>46.6</v>
      </c>
    </row>
    <row r="191" spans="1:5" hidden="1" x14ac:dyDescent="0.2">
      <c r="A191">
        <v>2006</v>
      </c>
      <c r="B191" t="s">
        <v>219</v>
      </c>
      <c r="E191">
        <v>46.1</v>
      </c>
    </row>
    <row r="192" spans="1:5" hidden="1" x14ac:dyDescent="0.2">
      <c r="A192">
        <v>2007</v>
      </c>
      <c r="B192" t="s">
        <v>219</v>
      </c>
      <c r="E192">
        <v>46.4</v>
      </c>
    </row>
    <row r="193" spans="1:5" hidden="1" x14ac:dyDescent="0.2">
      <c r="A193">
        <v>2008</v>
      </c>
      <c r="B193" t="s">
        <v>219</v>
      </c>
      <c r="E193">
        <v>45.6</v>
      </c>
    </row>
    <row r="194" spans="1:5" hidden="1" x14ac:dyDescent="0.2">
      <c r="A194">
        <v>2009</v>
      </c>
      <c r="B194" t="s">
        <v>219</v>
      </c>
      <c r="E194">
        <v>44.9</v>
      </c>
    </row>
    <row r="195" spans="1:5" hidden="1" x14ac:dyDescent="0.2">
      <c r="A195">
        <v>2010</v>
      </c>
      <c r="B195" t="s">
        <v>219</v>
      </c>
      <c r="E195">
        <v>44.8</v>
      </c>
    </row>
    <row r="196" spans="1:5" hidden="1" x14ac:dyDescent="0.2">
      <c r="A196">
        <v>2011</v>
      </c>
      <c r="B196" t="s">
        <v>219</v>
      </c>
      <c r="E196">
        <v>44.8</v>
      </c>
    </row>
    <row r="197" spans="1:5" hidden="1" x14ac:dyDescent="0.2">
      <c r="A197">
        <v>2012</v>
      </c>
      <c r="B197" t="s">
        <v>219</v>
      </c>
      <c r="E197">
        <v>44.7</v>
      </c>
    </row>
    <row r="198" spans="1:5" hidden="1" x14ac:dyDescent="0.2">
      <c r="A198">
        <v>2013</v>
      </c>
      <c r="B198" t="s">
        <v>219</v>
      </c>
      <c r="E198">
        <v>44.6</v>
      </c>
    </row>
    <row r="199" spans="1:5" hidden="1" x14ac:dyDescent="0.2">
      <c r="A199">
        <v>2014</v>
      </c>
      <c r="B199" t="s">
        <v>219</v>
      </c>
      <c r="E199">
        <v>43.5</v>
      </c>
    </row>
    <row r="200" spans="1:5" hidden="1" x14ac:dyDescent="0.2">
      <c r="A200">
        <v>2015</v>
      </c>
      <c r="B200" t="s">
        <v>219</v>
      </c>
      <c r="E200">
        <v>44.2</v>
      </c>
    </row>
    <row r="201" spans="1:5" hidden="1" x14ac:dyDescent="0.2">
      <c r="A201">
        <v>2016</v>
      </c>
      <c r="B201" t="s">
        <v>219</v>
      </c>
      <c r="E201">
        <v>44</v>
      </c>
    </row>
    <row r="202" spans="1:5" hidden="1" x14ac:dyDescent="0.2">
      <c r="A202">
        <v>2017</v>
      </c>
      <c r="B202" t="s">
        <v>219</v>
      </c>
      <c r="E202">
        <v>43.3</v>
      </c>
    </row>
    <row r="203" spans="1:5" hidden="1" x14ac:dyDescent="0.2">
      <c r="A203">
        <v>2018</v>
      </c>
      <c r="B203" t="s">
        <v>219</v>
      </c>
      <c r="E203">
        <v>43.2</v>
      </c>
    </row>
    <row r="204" spans="1:5" hidden="1" x14ac:dyDescent="0.2">
      <c r="A204">
        <v>2019</v>
      </c>
      <c r="B204" t="s">
        <v>219</v>
      </c>
      <c r="E204">
        <v>42.7</v>
      </c>
    </row>
    <row r="205" spans="1:5" hidden="1" x14ac:dyDescent="0.2">
      <c r="A205">
        <v>2020</v>
      </c>
      <c r="B205" t="s">
        <v>219</v>
      </c>
      <c r="E205">
        <v>42.9</v>
      </c>
    </row>
    <row r="206" spans="1:5" hidden="1" x14ac:dyDescent="0.2">
      <c r="A206">
        <v>1987</v>
      </c>
      <c r="B206" t="s">
        <v>220</v>
      </c>
      <c r="E206">
        <v>34.700000000000003</v>
      </c>
    </row>
    <row r="207" spans="1:5" hidden="1" x14ac:dyDescent="0.2">
      <c r="A207">
        <v>1988</v>
      </c>
      <c r="B207" t="s">
        <v>220</v>
      </c>
      <c r="E207">
        <v>35.200000000000003</v>
      </c>
    </row>
    <row r="208" spans="1:5" hidden="1" x14ac:dyDescent="0.2">
      <c r="A208">
        <v>1989</v>
      </c>
      <c r="B208" t="s">
        <v>220</v>
      </c>
      <c r="E208">
        <v>35.9</v>
      </c>
    </row>
    <row r="209" spans="1:5" hidden="1" x14ac:dyDescent="0.2">
      <c r="A209">
        <v>1990</v>
      </c>
      <c r="B209" t="s">
        <v>220</v>
      </c>
      <c r="E209">
        <v>35.700000000000003</v>
      </c>
    </row>
    <row r="210" spans="1:5" hidden="1" x14ac:dyDescent="0.2">
      <c r="A210">
        <v>1991</v>
      </c>
      <c r="B210" t="s">
        <v>220</v>
      </c>
      <c r="E210">
        <v>34.9</v>
      </c>
    </row>
    <row r="211" spans="1:5" hidden="1" x14ac:dyDescent="0.2">
      <c r="A211">
        <v>1992</v>
      </c>
      <c r="B211" t="s">
        <v>220</v>
      </c>
      <c r="E211">
        <v>34.299999999999997</v>
      </c>
    </row>
    <row r="212" spans="1:5" hidden="1" x14ac:dyDescent="0.2">
      <c r="A212">
        <v>1993</v>
      </c>
      <c r="B212" t="s">
        <v>220</v>
      </c>
      <c r="E212">
        <v>34.4</v>
      </c>
    </row>
    <row r="213" spans="1:5" hidden="1" x14ac:dyDescent="0.2">
      <c r="A213">
        <v>1994</v>
      </c>
      <c r="B213" t="s">
        <v>220</v>
      </c>
      <c r="E213">
        <v>34.799999999999997</v>
      </c>
    </row>
    <row r="214" spans="1:5" hidden="1" x14ac:dyDescent="0.2">
      <c r="A214">
        <v>1995</v>
      </c>
      <c r="B214" t="s">
        <v>220</v>
      </c>
      <c r="E214">
        <v>34.4</v>
      </c>
    </row>
    <row r="215" spans="1:5" hidden="1" x14ac:dyDescent="0.2">
      <c r="A215">
        <v>1996</v>
      </c>
      <c r="B215" t="s">
        <v>220</v>
      </c>
      <c r="E215">
        <v>34.9</v>
      </c>
    </row>
    <row r="216" spans="1:5" hidden="1" x14ac:dyDescent="0.2">
      <c r="A216">
        <v>1997</v>
      </c>
      <c r="B216" t="s">
        <v>220</v>
      </c>
      <c r="E216">
        <v>35.1</v>
      </c>
    </row>
    <row r="217" spans="1:5" hidden="1" x14ac:dyDescent="0.2">
      <c r="A217">
        <v>1998</v>
      </c>
      <c r="B217" t="s">
        <v>220</v>
      </c>
      <c r="E217">
        <v>35</v>
      </c>
    </row>
    <row r="218" spans="1:5" hidden="1" x14ac:dyDescent="0.2">
      <c r="A218">
        <v>1999</v>
      </c>
      <c r="B218" t="s">
        <v>220</v>
      </c>
      <c r="E218">
        <v>35</v>
      </c>
    </row>
    <row r="219" spans="1:5" hidden="1" x14ac:dyDescent="0.2">
      <c r="A219">
        <v>2000</v>
      </c>
      <c r="B219" t="s">
        <v>220</v>
      </c>
      <c r="E219">
        <v>35.299999999999997</v>
      </c>
    </row>
    <row r="220" spans="1:5" hidden="1" x14ac:dyDescent="0.2">
      <c r="A220">
        <v>2001</v>
      </c>
      <c r="B220" t="s">
        <v>220</v>
      </c>
      <c r="E220">
        <v>34.700000000000003</v>
      </c>
    </row>
    <row r="221" spans="1:5" hidden="1" x14ac:dyDescent="0.2">
      <c r="A221">
        <v>2002</v>
      </c>
      <c r="B221" t="s">
        <v>220</v>
      </c>
      <c r="E221">
        <v>34.700000000000003</v>
      </c>
    </row>
    <row r="222" spans="1:5" hidden="1" x14ac:dyDescent="0.2">
      <c r="A222">
        <v>2003</v>
      </c>
      <c r="B222" t="s">
        <v>220</v>
      </c>
      <c r="E222">
        <v>34</v>
      </c>
    </row>
    <row r="223" spans="1:5" hidden="1" x14ac:dyDescent="0.2">
      <c r="A223">
        <v>2004</v>
      </c>
      <c r="B223" t="s">
        <v>220</v>
      </c>
      <c r="E223">
        <v>34.4</v>
      </c>
    </row>
    <row r="224" spans="1:5" hidden="1" x14ac:dyDescent="0.2">
      <c r="A224">
        <v>2005</v>
      </c>
      <c r="B224" t="s">
        <v>220</v>
      </c>
      <c r="E224">
        <v>34.6</v>
      </c>
    </row>
    <row r="225" spans="1:8" hidden="1" x14ac:dyDescent="0.2">
      <c r="A225">
        <v>2006</v>
      </c>
      <c r="B225" t="s">
        <v>220</v>
      </c>
      <c r="E225">
        <v>34.4</v>
      </c>
    </row>
    <row r="226" spans="1:8" hidden="1" x14ac:dyDescent="0.2">
      <c r="A226">
        <v>2007</v>
      </c>
      <c r="B226" t="s">
        <v>220</v>
      </c>
      <c r="E226">
        <v>34.700000000000003</v>
      </c>
    </row>
    <row r="227" spans="1:8" hidden="1" x14ac:dyDescent="0.2">
      <c r="A227">
        <v>2008</v>
      </c>
      <c r="B227" t="s">
        <v>220</v>
      </c>
      <c r="E227">
        <v>34.4</v>
      </c>
    </row>
    <row r="228" spans="1:8" hidden="1" x14ac:dyDescent="0.2">
      <c r="A228">
        <v>2009</v>
      </c>
      <c r="B228" t="s">
        <v>220</v>
      </c>
      <c r="E228">
        <v>33.9</v>
      </c>
    </row>
    <row r="229" spans="1:8" hidden="1" x14ac:dyDescent="0.2">
      <c r="A229">
        <v>2010</v>
      </c>
      <c r="B229" t="s">
        <v>220</v>
      </c>
      <c r="E229">
        <v>34</v>
      </c>
    </row>
    <row r="230" spans="1:8" hidden="1" x14ac:dyDescent="0.2">
      <c r="A230">
        <v>2011</v>
      </c>
      <c r="B230" t="s">
        <v>220</v>
      </c>
      <c r="E230">
        <v>34.299999999999997</v>
      </c>
    </row>
    <row r="231" spans="1:8" hidden="1" x14ac:dyDescent="0.2">
      <c r="A231">
        <v>2012</v>
      </c>
      <c r="B231" t="s">
        <v>220</v>
      </c>
      <c r="E231">
        <v>34.6</v>
      </c>
    </row>
    <row r="232" spans="1:8" hidden="1" x14ac:dyDescent="0.2">
      <c r="A232">
        <v>2013</v>
      </c>
      <c r="B232" t="s">
        <v>220</v>
      </c>
      <c r="E232">
        <v>34.5</v>
      </c>
    </row>
    <row r="233" spans="1:8" hidden="1" x14ac:dyDescent="0.2">
      <c r="A233">
        <v>2014</v>
      </c>
      <c r="B233" t="s">
        <v>220</v>
      </c>
      <c r="E233">
        <v>33.9</v>
      </c>
    </row>
    <row r="234" spans="1:8" hidden="1" x14ac:dyDescent="0.2">
      <c r="A234">
        <v>2015</v>
      </c>
      <c r="B234" t="s">
        <v>220</v>
      </c>
      <c r="E234">
        <v>34.4</v>
      </c>
    </row>
    <row r="235" spans="1:8" hidden="1" x14ac:dyDescent="0.2">
      <c r="A235">
        <v>2016</v>
      </c>
      <c r="B235" t="s">
        <v>220</v>
      </c>
      <c r="E235">
        <v>34.4</v>
      </c>
    </row>
    <row r="236" spans="1:8" hidden="1" x14ac:dyDescent="0.2">
      <c r="A236">
        <v>2017</v>
      </c>
      <c r="B236" t="s">
        <v>220</v>
      </c>
      <c r="E236">
        <v>34</v>
      </c>
    </row>
    <row r="237" spans="1:8" hidden="1" x14ac:dyDescent="0.2">
      <c r="A237">
        <v>2018</v>
      </c>
      <c r="B237" t="s">
        <v>220</v>
      </c>
      <c r="E237">
        <v>34.799999999999997</v>
      </c>
    </row>
    <row r="238" spans="1:8" hidden="1" x14ac:dyDescent="0.2">
      <c r="A238">
        <v>2019</v>
      </c>
      <c r="B238" t="s">
        <v>220</v>
      </c>
      <c r="E238">
        <v>34.200000000000003</v>
      </c>
    </row>
    <row r="239" spans="1:8" hidden="1" x14ac:dyDescent="0.2">
      <c r="A239">
        <v>2020</v>
      </c>
      <c r="B239" t="s">
        <v>220</v>
      </c>
      <c r="E239">
        <v>34.6</v>
      </c>
    </row>
    <row r="240" spans="1:8" ht="20" x14ac:dyDescent="0.2">
      <c r="A240">
        <v>1987</v>
      </c>
      <c r="B240" t="s">
        <v>221</v>
      </c>
      <c r="D240">
        <f>LOG(E240)</f>
        <v>1.5954962218255742</v>
      </c>
      <c r="E240">
        <v>39.4</v>
      </c>
      <c r="F240" s="36">
        <v>-0.73246500000000003</v>
      </c>
      <c r="G240" s="17">
        <v>0.212094</v>
      </c>
      <c r="H240" s="49"/>
    </row>
    <row r="241" spans="1:7" x14ac:dyDescent="0.2">
      <c r="A241">
        <v>1988</v>
      </c>
      <c r="B241" t="s">
        <v>221</v>
      </c>
      <c r="D241">
        <f t="shared" ref="D241:D304" si="0">LOG(E241)</f>
        <v>1.5965970956264601</v>
      </c>
      <c r="E241">
        <v>39.5</v>
      </c>
      <c r="F241" s="36">
        <v>-0.73246500000000003</v>
      </c>
      <c r="G241" s="17">
        <v>0.212094</v>
      </c>
    </row>
    <row r="242" spans="1:7" x14ac:dyDescent="0.2">
      <c r="A242">
        <v>1989</v>
      </c>
      <c r="B242" t="s">
        <v>221</v>
      </c>
      <c r="D242">
        <f t="shared" si="0"/>
        <v>1.608526033577194</v>
      </c>
      <c r="E242">
        <v>40.6</v>
      </c>
      <c r="F242" s="36">
        <v>-0.73246500000000003</v>
      </c>
      <c r="G242" s="17">
        <v>0.212094</v>
      </c>
    </row>
    <row r="243" spans="1:7" x14ac:dyDescent="0.2">
      <c r="A243">
        <v>1990</v>
      </c>
      <c r="B243" t="s">
        <v>221</v>
      </c>
      <c r="D243">
        <f t="shared" si="0"/>
        <v>1.6042260530844701</v>
      </c>
      <c r="E243">
        <v>40.200000000000003</v>
      </c>
      <c r="F243" s="36">
        <v>-0.73246500000000003</v>
      </c>
      <c r="G243" s="17">
        <v>0.212094</v>
      </c>
    </row>
    <row r="244" spans="1:7" x14ac:dyDescent="0.2">
      <c r="A244">
        <v>1991</v>
      </c>
      <c r="B244" t="s">
        <v>221</v>
      </c>
      <c r="D244">
        <f t="shared" si="0"/>
        <v>1.5943925503754266</v>
      </c>
      <c r="E244">
        <v>39.299999999999997</v>
      </c>
      <c r="F244" s="36">
        <v>-0.73246500000000003</v>
      </c>
      <c r="G244" s="17">
        <v>0.212094</v>
      </c>
    </row>
    <row r="245" spans="1:7" x14ac:dyDescent="0.2">
      <c r="A245">
        <v>1992</v>
      </c>
      <c r="B245" t="s">
        <v>221</v>
      </c>
      <c r="D245">
        <f t="shared" si="0"/>
        <v>1.5899496013257077</v>
      </c>
      <c r="E245">
        <v>38.9</v>
      </c>
      <c r="F245" s="36">
        <v>-0.73246500000000003</v>
      </c>
      <c r="G245" s="17">
        <v>0.212094</v>
      </c>
    </row>
    <row r="246" spans="1:7" x14ac:dyDescent="0.2">
      <c r="A246">
        <v>1993</v>
      </c>
      <c r="B246" t="s">
        <v>221</v>
      </c>
      <c r="D246">
        <f t="shared" si="0"/>
        <v>1.5932860670204574</v>
      </c>
      <c r="E246">
        <v>39.200000000000003</v>
      </c>
      <c r="F246" s="36">
        <v>-0.73246500000000003</v>
      </c>
      <c r="G246" s="17">
        <v>0.212094</v>
      </c>
    </row>
    <row r="247" spans="1:7" x14ac:dyDescent="0.2">
      <c r="A247">
        <v>1994</v>
      </c>
      <c r="B247" t="s">
        <v>221</v>
      </c>
      <c r="D247">
        <f t="shared" si="0"/>
        <v>1.5954962218255742</v>
      </c>
      <c r="E247">
        <v>39.4</v>
      </c>
      <c r="F247" s="36">
        <v>-0.73246500000000003</v>
      </c>
      <c r="G247" s="17">
        <v>0.212094</v>
      </c>
    </row>
    <row r="248" spans="1:7" x14ac:dyDescent="0.2">
      <c r="A248">
        <v>1995</v>
      </c>
      <c r="B248" t="s">
        <v>221</v>
      </c>
      <c r="D248">
        <f t="shared" si="0"/>
        <v>1.5888317255942073</v>
      </c>
      <c r="E248">
        <v>38.799999999999997</v>
      </c>
      <c r="F248" s="36">
        <v>-0.73246500000000003</v>
      </c>
      <c r="G248" s="17">
        <v>0.212094</v>
      </c>
    </row>
    <row r="249" spans="1:7" x14ac:dyDescent="0.2">
      <c r="A249">
        <v>1996</v>
      </c>
      <c r="B249" t="s">
        <v>221</v>
      </c>
      <c r="D249">
        <f t="shared" si="0"/>
        <v>1.5965970956264601</v>
      </c>
      <c r="E249">
        <v>39.5</v>
      </c>
      <c r="F249" s="36">
        <v>-0.73246500000000003</v>
      </c>
      <c r="G249" s="17">
        <v>0.212094</v>
      </c>
    </row>
    <row r="250" spans="1:7" x14ac:dyDescent="0.2">
      <c r="A250">
        <v>1997</v>
      </c>
      <c r="B250" t="s">
        <v>221</v>
      </c>
      <c r="D250">
        <f t="shared" si="0"/>
        <v>1.5954962218255742</v>
      </c>
      <c r="E250">
        <v>39.4</v>
      </c>
      <c r="F250" s="36">
        <v>-0.73246500000000003</v>
      </c>
      <c r="G250" s="17">
        <v>0.212094</v>
      </c>
    </row>
    <row r="251" spans="1:7" x14ac:dyDescent="0.2">
      <c r="A251">
        <v>1998</v>
      </c>
      <c r="B251" t="s">
        <v>221</v>
      </c>
      <c r="D251">
        <f t="shared" si="0"/>
        <v>1.5932860670204574</v>
      </c>
      <c r="E251">
        <v>39.200000000000003</v>
      </c>
      <c r="F251" s="36">
        <v>-0.73246500000000003</v>
      </c>
      <c r="G251" s="17">
        <v>0.212094</v>
      </c>
    </row>
    <row r="252" spans="1:7" x14ac:dyDescent="0.2">
      <c r="A252">
        <v>1999</v>
      </c>
      <c r="B252" t="s">
        <v>221</v>
      </c>
      <c r="D252">
        <f t="shared" si="0"/>
        <v>1.5910646070264991</v>
      </c>
      <c r="E252">
        <v>39</v>
      </c>
      <c r="F252" s="36">
        <v>-0.73246500000000003</v>
      </c>
      <c r="G252" s="17">
        <v>0.212094</v>
      </c>
    </row>
    <row r="253" spans="1:7" x14ac:dyDescent="0.2">
      <c r="A253">
        <v>2000</v>
      </c>
      <c r="B253" t="s">
        <v>221</v>
      </c>
      <c r="D253">
        <f t="shared" si="0"/>
        <v>1.5954962218255742</v>
      </c>
      <c r="E253">
        <v>39.4</v>
      </c>
      <c r="F253" s="36">
        <v>-0.73246500000000003</v>
      </c>
      <c r="G253" s="17">
        <v>0.212094</v>
      </c>
    </row>
    <row r="254" spans="1:7" x14ac:dyDescent="0.2">
      <c r="A254">
        <v>2001</v>
      </c>
      <c r="B254" t="s">
        <v>221</v>
      </c>
      <c r="D254">
        <f t="shared" si="0"/>
        <v>1.5854607295085006</v>
      </c>
      <c r="E254">
        <v>38.5</v>
      </c>
      <c r="F254" s="36">
        <v>-0.73246500000000003</v>
      </c>
      <c r="G254" s="17">
        <v>0.212094</v>
      </c>
    </row>
    <row r="255" spans="1:7" x14ac:dyDescent="0.2">
      <c r="A255">
        <v>2002</v>
      </c>
      <c r="B255" t="s">
        <v>221</v>
      </c>
      <c r="D255">
        <f t="shared" si="0"/>
        <v>1.5854607295085006</v>
      </c>
      <c r="E255">
        <v>38.5</v>
      </c>
      <c r="F255" s="36">
        <v>-0.73246500000000003</v>
      </c>
      <c r="G255" s="17">
        <v>0.212094</v>
      </c>
    </row>
    <row r="256" spans="1:7" x14ac:dyDescent="0.2">
      <c r="A256">
        <v>2003</v>
      </c>
      <c r="B256" t="s">
        <v>221</v>
      </c>
      <c r="D256">
        <f t="shared" si="0"/>
        <v>1.5763413502057928</v>
      </c>
      <c r="E256">
        <v>37.700000000000003</v>
      </c>
      <c r="F256" s="36">
        <v>-0.73246500000000003</v>
      </c>
      <c r="G256" s="17">
        <v>0.212094</v>
      </c>
    </row>
    <row r="257" spans="1:7" x14ac:dyDescent="0.2">
      <c r="A257">
        <v>2004</v>
      </c>
      <c r="B257" t="s">
        <v>221</v>
      </c>
      <c r="D257">
        <f t="shared" si="0"/>
        <v>1.5809249756756194</v>
      </c>
      <c r="E257">
        <v>38.1</v>
      </c>
      <c r="F257" s="36">
        <v>-0.73246500000000003</v>
      </c>
      <c r="G257" s="17">
        <v>0.212094</v>
      </c>
    </row>
    <row r="258" spans="1:7" x14ac:dyDescent="0.2">
      <c r="A258">
        <v>2005</v>
      </c>
      <c r="B258" t="s">
        <v>221</v>
      </c>
      <c r="D258">
        <f t="shared" si="0"/>
        <v>1.5763413502057928</v>
      </c>
      <c r="E258">
        <v>37.700000000000003</v>
      </c>
      <c r="F258" s="36">
        <v>-0.73246500000000003</v>
      </c>
      <c r="G258" s="17">
        <v>0.212094</v>
      </c>
    </row>
    <row r="259" spans="1:7" x14ac:dyDescent="0.2">
      <c r="A259">
        <v>2006</v>
      </c>
      <c r="B259" t="s">
        <v>221</v>
      </c>
      <c r="D259">
        <f t="shared" si="0"/>
        <v>1.5763413502057928</v>
      </c>
      <c r="E259">
        <v>37.700000000000003</v>
      </c>
      <c r="F259" s="36">
        <v>-0.73246500000000003</v>
      </c>
      <c r="G259" s="17">
        <v>0.212094</v>
      </c>
    </row>
    <row r="260" spans="1:7" x14ac:dyDescent="0.2">
      <c r="A260">
        <v>2007</v>
      </c>
      <c r="B260" t="s">
        <v>221</v>
      </c>
      <c r="D260">
        <f t="shared" si="0"/>
        <v>1.5797835966168101</v>
      </c>
      <c r="E260">
        <v>38</v>
      </c>
      <c r="F260" s="36">
        <v>-0.73246500000000003</v>
      </c>
      <c r="G260" s="17">
        <v>0.212094</v>
      </c>
    </row>
    <row r="261" spans="1:7" x14ac:dyDescent="0.2">
      <c r="A261">
        <v>2008</v>
      </c>
      <c r="B261" t="s">
        <v>221</v>
      </c>
      <c r="D261">
        <f t="shared" si="0"/>
        <v>1.5717088318086876</v>
      </c>
      <c r="E261">
        <v>37.299999999999997</v>
      </c>
      <c r="F261" s="36">
        <v>-0.73246500000000003</v>
      </c>
      <c r="G261" s="17">
        <v>0.212094</v>
      </c>
    </row>
    <row r="262" spans="1:7" x14ac:dyDescent="0.2">
      <c r="A262">
        <v>2009</v>
      </c>
      <c r="B262" t="s">
        <v>221</v>
      </c>
      <c r="D262">
        <f t="shared" si="0"/>
        <v>1.568201724066995</v>
      </c>
      <c r="E262">
        <v>37</v>
      </c>
      <c r="F262" s="36">
        <v>-0.73246500000000003</v>
      </c>
      <c r="G262" s="17">
        <v>0.212094</v>
      </c>
    </row>
    <row r="263" spans="1:7" x14ac:dyDescent="0.2">
      <c r="A263">
        <v>2010</v>
      </c>
      <c r="B263" t="s">
        <v>221</v>
      </c>
      <c r="D263">
        <f t="shared" si="0"/>
        <v>1.5658478186735176</v>
      </c>
      <c r="E263">
        <v>36.799999999999997</v>
      </c>
      <c r="F263" s="36">
        <v>-0.73246500000000003</v>
      </c>
      <c r="G263" s="17">
        <v>0.212094</v>
      </c>
    </row>
    <row r="264" spans="1:7" x14ac:dyDescent="0.2">
      <c r="A264">
        <v>2011</v>
      </c>
      <c r="B264" t="s">
        <v>221</v>
      </c>
      <c r="D264">
        <f t="shared" si="0"/>
        <v>1.5728716022004801</v>
      </c>
      <c r="E264">
        <v>37.4</v>
      </c>
      <c r="F264" s="36">
        <v>-0.73246500000000003</v>
      </c>
      <c r="G264" s="17">
        <v>0.212094</v>
      </c>
    </row>
    <row r="265" spans="1:7" x14ac:dyDescent="0.2">
      <c r="A265">
        <v>2012</v>
      </c>
      <c r="B265" t="s">
        <v>221</v>
      </c>
      <c r="D265">
        <f t="shared" si="0"/>
        <v>1.5740312677277188</v>
      </c>
      <c r="E265">
        <v>37.5</v>
      </c>
      <c r="F265" s="36">
        <v>-0.73246500000000003</v>
      </c>
      <c r="G265" s="17">
        <v>0.212094</v>
      </c>
    </row>
    <row r="266" spans="1:7" x14ac:dyDescent="0.2">
      <c r="A266">
        <v>2013</v>
      </c>
      <c r="B266" t="s">
        <v>221</v>
      </c>
      <c r="D266">
        <f t="shared" si="0"/>
        <v>1.5728716022004801</v>
      </c>
      <c r="E266">
        <v>37.4</v>
      </c>
      <c r="F266" s="36">
        <v>-0.73246500000000003</v>
      </c>
      <c r="G266" s="17">
        <v>0.212094</v>
      </c>
    </row>
    <row r="267" spans="1:7" x14ac:dyDescent="0.2">
      <c r="A267">
        <v>2014</v>
      </c>
      <c r="B267" t="s">
        <v>221</v>
      </c>
      <c r="D267">
        <f t="shared" si="0"/>
        <v>1.5622928644564746</v>
      </c>
      <c r="E267">
        <v>36.5</v>
      </c>
      <c r="F267" s="36">
        <v>-0.73246500000000003</v>
      </c>
      <c r="G267" s="17">
        <v>0.212094</v>
      </c>
    </row>
    <row r="268" spans="1:7" x14ac:dyDescent="0.2">
      <c r="A268">
        <v>2015</v>
      </c>
      <c r="B268" t="s">
        <v>221</v>
      </c>
      <c r="D268">
        <f t="shared" si="0"/>
        <v>1.5705429398818975</v>
      </c>
      <c r="E268">
        <v>37.200000000000003</v>
      </c>
      <c r="F268" s="36">
        <v>-0.73246500000000003</v>
      </c>
      <c r="G268" s="17">
        <v>0.212094</v>
      </c>
    </row>
    <row r="269" spans="1:7" x14ac:dyDescent="0.2">
      <c r="A269">
        <v>2016</v>
      </c>
      <c r="B269" t="s">
        <v>221</v>
      </c>
      <c r="D269">
        <f t="shared" si="0"/>
        <v>1.5717088318086876</v>
      </c>
      <c r="E269">
        <v>37.299999999999997</v>
      </c>
      <c r="F269" s="36">
        <v>-0.73246500000000003</v>
      </c>
      <c r="G269" s="17">
        <v>0.212094</v>
      </c>
    </row>
    <row r="270" spans="1:7" x14ac:dyDescent="0.2">
      <c r="A270">
        <v>2017</v>
      </c>
      <c r="B270" t="s">
        <v>221</v>
      </c>
      <c r="D270">
        <f t="shared" si="0"/>
        <v>1.5611013836490559</v>
      </c>
      <c r="E270">
        <v>36.4</v>
      </c>
      <c r="F270" s="36">
        <v>-0.73246500000000003</v>
      </c>
      <c r="G270" s="17">
        <v>0.212094</v>
      </c>
    </row>
    <row r="271" spans="1:7" x14ac:dyDescent="0.2">
      <c r="A271">
        <v>2018</v>
      </c>
      <c r="B271" t="s">
        <v>221</v>
      </c>
      <c r="D271">
        <f t="shared" si="0"/>
        <v>1.5705429398818975</v>
      </c>
      <c r="E271">
        <v>37.200000000000003</v>
      </c>
      <c r="F271" s="36">
        <v>-0.73246500000000003</v>
      </c>
      <c r="G271" s="17">
        <v>0.212094</v>
      </c>
    </row>
    <row r="272" spans="1:7" x14ac:dyDescent="0.2">
      <c r="A272">
        <v>2019</v>
      </c>
      <c r="B272" t="s">
        <v>221</v>
      </c>
      <c r="D272">
        <f t="shared" si="0"/>
        <v>1.5646660642520893</v>
      </c>
      <c r="E272">
        <v>36.700000000000003</v>
      </c>
      <c r="F272" s="36">
        <v>-0.73246500000000003</v>
      </c>
      <c r="G272" s="17">
        <v>0.212094</v>
      </c>
    </row>
    <row r="273" spans="1:7" x14ac:dyDescent="0.2">
      <c r="A273">
        <v>2020</v>
      </c>
      <c r="B273" t="s">
        <v>221</v>
      </c>
      <c r="D273">
        <f t="shared" si="0"/>
        <v>1.5670263661590604</v>
      </c>
      <c r="E273">
        <v>36.9</v>
      </c>
      <c r="F273" s="36">
        <v>-0.73246500000000003</v>
      </c>
      <c r="G273" s="17">
        <v>0.212094</v>
      </c>
    </row>
    <row r="274" spans="1:7" x14ac:dyDescent="0.2">
      <c r="A274">
        <v>1987</v>
      </c>
      <c r="B274" t="s">
        <v>222</v>
      </c>
      <c r="D274">
        <f t="shared" si="0"/>
        <v>1.5477747053878226</v>
      </c>
      <c r="E274">
        <v>35.299999999999997</v>
      </c>
      <c r="F274" s="36">
        <v>-1.13485495</v>
      </c>
      <c r="G274" s="36">
        <v>-0.47693655000000001</v>
      </c>
    </row>
    <row r="275" spans="1:7" x14ac:dyDescent="0.2">
      <c r="A275">
        <v>1988</v>
      </c>
      <c r="B275" t="s">
        <v>222</v>
      </c>
      <c r="D275">
        <f t="shared" si="0"/>
        <v>1.5538830266438743</v>
      </c>
      <c r="E275">
        <v>35.799999999999997</v>
      </c>
      <c r="F275" s="36">
        <v>-1.13485495</v>
      </c>
      <c r="G275" s="36">
        <v>-0.47693655000000001</v>
      </c>
    </row>
    <row r="276" spans="1:7" x14ac:dyDescent="0.2">
      <c r="A276">
        <v>1989</v>
      </c>
      <c r="B276" t="s">
        <v>222</v>
      </c>
      <c r="D276">
        <f t="shared" si="0"/>
        <v>1.5599066250361124</v>
      </c>
      <c r="E276">
        <v>36.299999999999997</v>
      </c>
      <c r="F276" s="36">
        <v>-1.13485495</v>
      </c>
      <c r="G276" s="36">
        <v>-0.47693655000000001</v>
      </c>
    </row>
    <row r="277" spans="1:7" x14ac:dyDescent="0.2">
      <c r="A277">
        <v>1990</v>
      </c>
      <c r="B277" t="s">
        <v>222</v>
      </c>
      <c r="D277">
        <f t="shared" si="0"/>
        <v>1.5587085705331658</v>
      </c>
      <c r="E277">
        <v>36.200000000000003</v>
      </c>
      <c r="F277" s="36">
        <v>-1.13485495</v>
      </c>
      <c r="G277" s="36">
        <v>-0.47693655000000001</v>
      </c>
    </row>
    <row r="278" spans="1:7" x14ac:dyDescent="0.2">
      <c r="A278">
        <v>1991</v>
      </c>
      <c r="B278" t="s">
        <v>222</v>
      </c>
      <c r="D278">
        <f t="shared" si="0"/>
        <v>1.5514499979728751</v>
      </c>
      <c r="E278">
        <v>35.6</v>
      </c>
      <c r="F278" s="36">
        <v>-1.13485495</v>
      </c>
      <c r="G278" s="36">
        <v>-0.47693655000000001</v>
      </c>
    </row>
    <row r="279" spans="1:7" x14ac:dyDescent="0.2">
      <c r="A279">
        <v>1992</v>
      </c>
      <c r="B279" t="s">
        <v>222</v>
      </c>
      <c r="D279">
        <f t="shared" si="0"/>
        <v>1.5440680443502757</v>
      </c>
      <c r="E279">
        <v>35</v>
      </c>
      <c r="F279" s="36">
        <v>-1.13485495</v>
      </c>
      <c r="G279" s="36">
        <v>-0.47693655000000001</v>
      </c>
    </row>
    <row r="280" spans="1:7" x14ac:dyDescent="0.2">
      <c r="A280">
        <v>1993</v>
      </c>
      <c r="B280" t="s">
        <v>222</v>
      </c>
      <c r="D280">
        <f t="shared" si="0"/>
        <v>1.546542663478131</v>
      </c>
      <c r="E280">
        <v>35.200000000000003</v>
      </c>
      <c r="F280" s="36">
        <v>-1.13485495</v>
      </c>
      <c r="G280" s="36">
        <v>-0.47693655000000001</v>
      </c>
    </row>
    <row r="281" spans="1:7" x14ac:dyDescent="0.2">
      <c r="A281">
        <v>1994</v>
      </c>
      <c r="B281" t="s">
        <v>222</v>
      </c>
      <c r="D281">
        <f t="shared" si="0"/>
        <v>1.5514499979728751</v>
      </c>
      <c r="E281">
        <v>35.6</v>
      </c>
      <c r="F281" s="36">
        <v>-1.13485495</v>
      </c>
      <c r="G281" s="36">
        <v>-0.47693655000000001</v>
      </c>
    </row>
    <row r="282" spans="1:7" x14ac:dyDescent="0.2">
      <c r="A282">
        <v>1995</v>
      </c>
      <c r="B282" t="s">
        <v>222</v>
      </c>
      <c r="D282">
        <f t="shared" si="0"/>
        <v>1.5403294747908738</v>
      </c>
      <c r="E282">
        <v>34.700000000000003</v>
      </c>
      <c r="F282" s="36">
        <v>-1.13485495</v>
      </c>
      <c r="G282" s="36">
        <v>-0.47693655000000001</v>
      </c>
    </row>
    <row r="283" spans="1:7" x14ac:dyDescent="0.2">
      <c r="A283">
        <v>1996</v>
      </c>
      <c r="B283" t="s">
        <v>222</v>
      </c>
      <c r="D283">
        <f t="shared" si="0"/>
        <v>1.5477747053878226</v>
      </c>
      <c r="E283">
        <v>35.299999999999997</v>
      </c>
      <c r="F283" s="36">
        <v>-1.13485495</v>
      </c>
      <c r="G283" s="36">
        <v>-0.47693655000000001</v>
      </c>
    </row>
    <row r="284" spans="1:7" x14ac:dyDescent="0.2">
      <c r="A284">
        <v>1997</v>
      </c>
      <c r="B284" t="s">
        <v>222</v>
      </c>
      <c r="D284">
        <f t="shared" si="0"/>
        <v>1.5490032620257879</v>
      </c>
      <c r="E284">
        <v>35.4</v>
      </c>
      <c r="F284" s="36">
        <v>-1.13485495</v>
      </c>
      <c r="G284" s="36">
        <v>-0.47693655000000001</v>
      </c>
    </row>
    <row r="285" spans="1:7" x14ac:dyDescent="0.2">
      <c r="A285">
        <v>1998</v>
      </c>
      <c r="B285" t="s">
        <v>222</v>
      </c>
      <c r="D285">
        <f t="shared" si="0"/>
        <v>1.5477747053878226</v>
      </c>
      <c r="E285">
        <v>35.299999999999997</v>
      </c>
      <c r="F285" s="36">
        <v>-1.13485495</v>
      </c>
      <c r="G285" s="36">
        <v>-0.47693655000000001</v>
      </c>
    </row>
    <row r="286" spans="1:7" x14ac:dyDescent="0.2">
      <c r="A286">
        <v>1999</v>
      </c>
      <c r="B286" t="s">
        <v>222</v>
      </c>
      <c r="D286">
        <f t="shared" si="0"/>
        <v>1.546542663478131</v>
      </c>
      <c r="E286">
        <v>35.200000000000003</v>
      </c>
      <c r="F286" s="36">
        <v>-1.13485495</v>
      </c>
      <c r="G286" s="36">
        <v>-0.47693655000000001</v>
      </c>
    </row>
    <row r="287" spans="1:7" x14ac:dyDescent="0.2">
      <c r="A287">
        <v>2000</v>
      </c>
      <c r="B287" t="s">
        <v>222</v>
      </c>
      <c r="D287">
        <f t="shared" si="0"/>
        <v>1.5514499979728751</v>
      </c>
      <c r="E287">
        <v>35.6</v>
      </c>
      <c r="F287" s="36">
        <v>-1.13485495</v>
      </c>
      <c r="G287" s="36">
        <v>-0.47693655000000001</v>
      </c>
    </row>
    <row r="288" spans="1:7" x14ac:dyDescent="0.2">
      <c r="A288">
        <v>2001</v>
      </c>
      <c r="B288" t="s">
        <v>222</v>
      </c>
      <c r="D288">
        <f t="shared" si="0"/>
        <v>1.5428254269591799</v>
      </c>
      <c r="E288">
        <v>34.9</v>
      </c>
      <c r="F288" s="36">
        <v>-1.13485495</v>
      </c>
      <c r="G288" s="36">
        <v>-0.47693655000000001</v>
      </c>
    </row>
    <row r="289" spans="1:7" x14ac:dyDescent="0.2">
      <c r="A289">
        <v>2002</v>
      </c>
      <c r="B289" t="s">
        <v>222</v>
      </c>
      <c r="D289">
        <f t="shared" si="0"/>
        <v>1.541579243946581</v>
      </c>
      <c r="E289">
        <v>34.799999999999997</v>
      </c>
      <c r="F289" s="36">
        <v>-1.13485495</v>
      </c>
      <c r="G289" s="36">
        <v>-0.47693655000000001</v>
      </c>
    </row>
    <row r="290" spans="1:7" x14ac:dyDescent="0.2">
      <c r="A290">
        <v>2003</v>
      </c>
      <c r="B290" t="s">
        <v>222</v>
      </c>
      <c r="D290">
        <f t="shared" si="0"/>
        <v>1.5365584425715302</v>
      </c>
      <c r="E290">
        <v>34.4</v>
      </c>
      <c r="F290" s="36">
        <v>-1.13485495</v>
      </c>
      <c r="G290" s="36">
        <v>-0.47693655000000001</v>
      </c>
    </row>
    <row r="291" spans="1:7" x14ac:dyDescent="0.2">
      <c r="A291">
        <v>2004</v>
      </c>
      <c r="B291" t="s">
        <v>222</v>
      </c>
      <c r="D291">
        <f t="shared" si="0"/>
        <v>1.5378190950732742</v>
      </c>
      <c r="E291">
        <v>34.5</v>
      </c>
      <c r="F291" s="36">
        <v>-1.13485495</v>
      </c>
      <c r="G291" s="36">
        <v>-0.47693655000000001</v>
      </c>
    </row>
    <row r="292" spans="1:7" x14ac:dyDescent="0.2">
      <c r="A292">
        <v>2005</v>
      </c>
      <c r="B292" t="s">
        <v>222</v>
      </c>
      <c r="D292">
        <f t="shared" si="0"/>
        <v>1.541579243946581</v>
      </c>
      <c r="E292">
        <v>34.799999999999997</v>
      </c>
      <c r="F292" s="36">
        <v>-1.13485495</v>
      </c>
      <c r="G292" s="36">
        <v>-0.47693655000000001</v>
      </c>
    </row>
    <row r="293" spans="1:7" x14ac:dyDescent="0.2">
      <c r="A293">
        <v>2006</v>
      </c>
      <c r="B293" t="s">
        <v>222</v>
      </c>
      <c r="D293">
        <f t="shared" si="0"/>
        <v>1.541579243946581</v>
      </c>
      <c r="E293">
        <v>34.799999999999997</v>
      </c>
      <c r="F293" s="36">
        <v>-1.13485495</v>
      </c>
      <c r="G293" s="36">
        <v>-0.47693655000000001</v>
      </c>
    </row>
    <row r="294" spans="1:7" x14ac:dyDescent="0.2">
      <c r="A294">
        <v>2007</v>
      </c>
      <c r="B294" t="s">
        <v>222</v>
      </c>
      <c r="D294">
        <f t="shared" si="0"/>
        <v>1.5440680443502757</v>
      </c>
      <c r="E294">
        <v>35</v>
      </c>
      <c r="F294" s="36">
        <v>-1.13485495</v>
      </c>
      <c r="G294" s="36">
        <v>-0.47693655000000001</v>
      </c>
    </row>
    <row r="295" spans="1:7" x14ac:dyDescent="0.2">
      <c r="A295">
        <v>2008</v>
      </c>
      <c r="B295" t="s">
        <v>222</v>
      </c>
      <c r="D295">
        <f t="shared" si="0"/>
        <v>1.5428254269591799</v>
      </c>
      <c r="E295">
        <v>34.9</v>
      </c>
      <c r="F295" s="36">
        <v>-1.13485495</v>
      </c>
      <c r="G295" s="36">
        <v>-0.47693655000000001</v>
      </c>
    </row>
    <row r="296" spans="1:7" x14ac:dyDescent="0.2">
      <c r="A296">
        <v>2009</v>
      </c>
      <c r="B296" t="s">
        <v>222</v>
      </c>
      <c r="D296">
        <f t="shared" si="0"/>
        <v>1.5378190950732742</v>
      </c>
      <c r="E296">
        <v>34.5</v>
      </c>
      <c r="F296" s="36">
        <v>-1.13485495</v>
      </c>
      <c r="G296" s="36">
        <v>-0.47693655000000001</v>
      </c>
    </row>
    <row r="297" spans="1:7" x14ac:dyDescent="0.2">
      <c r="A297">
        <v>2010</v>
      </c>
      <c r="B297" t="s">
        <v>222</v>
      </c>
      <c r="D297">
        <f t="shared" si="0"/>
        <v>1.5390760987927767</v>
      </c>
      <c r="E297">
        <v>34.6</v>
      </c>
      <c r="F297" s="36">
        <v>-1.13485495</v>
      </c>
      <c r="G297" s="36">
        <v>-0.47693655000000001</v>
      </c>
    </row>
    <row r="298" spans="1:7" x14ac:dyDescent="0.2">
      <c r="A298">
        <v>2011</v>
      </c>
      <c r="B298" t="s">
        <v>222</v>
      </c>
      <c r="D298">
        <f t="shared" si="0"/>
        <v>1.541579243946581</v>
      </c>
      <c r="E298">
        <v>34.799999999999997</v>
      </c>
      <c r="F298" s="36">
        <v>-1.13485495</v>
      </c>
      <c r="G298" s="36">
        <v>-0.47693655000000001</v>
      </c>
    </row>
    <row r="299" spans="1:7" x14ac:dyDescent="0.2">
      <c r="A299">
        <v>2012</v>
      </c>
      <c r="B299" t="s">
        <v>222</v>
      </c>
      <c r="D299">
        <f t="shared" si="0"/>
        <v>1.546542663478131</v>
      </c>
      <c r="E299">
        <v>35.200000000000003</v>
      </c>
      <c r="F299" s="36">
        <v>-1.13485495</v>
      </c>
      <c r="G299" s="36">
        <v>-0.47693655000000001</v>
      </c>
    </row>
    <row r="300" spans="1:7" x14ac:dyDescent="0.2">
      <c r="A300">
        <v>2013</v>
      </c>
      <c r="B300" t="s">
        <v>222</v>
      </c>
      <c r="D300">
        <f t="shared" si="0"/>
        <v>1.5453071164658241</v>
      </c>
      <c r="E300">
        <v>35.1</v>
      </c>
      <c r="F300" s="36">
        <v>-1.13485495</v>
      </c>
      <c r="G300" s="36">
        <v>-0.47693655000000001</v>
      </c>
    </row>
    <row r="301" spans="1:7" x14ac:dyDescent="0.2">
      <c r="A301">
        <v>2014</v>
      </c>
      <c r="B301" t="s">
        <v>222</v>
      </c>
      <c r="D301">
        <f t="shared" si="0"/>
        <v>1.5390760987927767</v>
      </c>
      <c r="E301">
        <v>34.6</v>
      </c>
      <c r="F301" s="36">
        <v>-1.13485495</v>
      </c>
      <c r="G301" s="36">
        <v>-0.47693655000000001</v>
      </c>
    </row>
    <row r="302" spans="1:7" x14ac:dyDescent="0.2">
      <c r="A302">
        <v>2015</v>
      </c>
      <c r="B302" t="s">
        <v>222</v>
      </c>
      <c r="D302">
        <f t="shared" si="0"/>
        <v>1.541579243946581</v>
      </c>
      <c r="E302">
        <v>34.799999999999997</v>
      </c>
      <c r="F302" s="36">
        <v>-1.13485495</v>
      </c>
      <c r="G302" s="36">
        <v>-0.47693655000000001</v>
      </c>
    </row>
    <row r="303" spans="1:7" x14ac:dyDescent="0.2">
      <c r="A303">
        <v>2016</v>
      </c>
      <c r="B303" t="s">
        <v>222</v>
      </c>
      <c r="D303">
        <f t="shared" si="0"/>
        <v>1.5403294747908738</v>
      </c>
      <c r="E303">
        <v>34.700000000000003</v>
      </c>
      <c r="F303" s="36">
        <v>-1.13485495</v>
      </c>
      <c r="G303" s="36">
        <v>-0.47693655000000001</v>
      </c>
    </row>
    <row r="304" spans="1:7" x14ac:dyDescent="0.2">
      <c r="A304">
        <v>2017</v>
      </c>
      <c r="B304" t="s">
        <v>222</v>
      </c>
      <c r="D304">
        <f t="shared" si="0"/>
        <v>1.5340261060561351</v>
      </c>
      <c r="E304">
        <v>34.200000000000003</v>
      </c>
      <c r="F304" s="36">
        <v>-1.13485495</v>
      </c>
      <c r="G304" s="36">
        <v>-0.47693655000000001</v>
      </c>
    </row>
    <row r="305" spans="1:7" x14ac:dyDescent="0.2">
      <c r="A305">
        <v>2018</v>
      </c>
      <c r="B305" t="s">
        <v>222</v>
      </c>
      <c r="D305">
        <f t="shared" ref="D305:D368" si="1">LOG(E305)</f>
        <v>1.541579243946581</v>
      </c>
      <c r="E305">
        <v>34.799999999999997</v>
      </c>
      <c r="F305" s="36">
        <v>-1.13485495</v>
      </c>
      <c r="G305" s="36">
        <v>-0.47693655000000001</v>
      </c>
    </row>
    <row r="306" spans="1:7" x14ac:dyDescent="0.2">
      <c r="A306">
        <v>2019</v>
      </c>
      <c r="B306" t="s">
        <v>222</v>
      </c>
      <c r="D306">
        <f t="shared" si="1"/>
        <v>1.5327543789924978</v>
      </c>
      <c r="E306">
        <v>34.1</v>
      </c>
      <c r="F306" s="36">
        <v>-1.13485495</v>
      </c>
      <c r="G306" s="36">
        <v>-0.47693655000000001</v>
      </c>
    </row>
    <row r="307" spans="1:7" x14ac:dyDescent="0.2">
      <c r="A307">
        <v>2020</v>
      </c>
      <c r="B307" t="s">
        <v>222</v>
      </c>
      <c r="D307">
        <f t="shared" si="1"/>
        <v>1.5378190950732742</v>
      </c>
      <c r="E307">
        <v>34.5</v>
      </c>
      <c r="F307" s="36">
        <v>-1.13485495</v>
      </c>
      <c r="G307" s="36">
        <v>-0.47693655000000001</v>
      </c>
    </row>
    <row r="308" spans="1:7" x14ac:dyDescent="0.2">
      <c r="A308">
        <v>1987</v>
      </c>
      <c r="B308" t="s">
        <v>223</v>
      </c>
      <c r="D308">
        <f t="shared" si="1"/>
        <v>1.5024271199844328</v>
      </c>
      <c r="E308">
        <v>31.8</v>
      </c>
      <c r="F308" s="36">
        <v>-0.73246500000000003</v>
      </c>
      <c r="G308" s="17">
        <v>0.212094</v>
      </c>
    </row>
    <row r="309" spans="1:7" x14ac:dyDescent="0.2">
      <c r="A309">
        <v>1988</v>
      </c>
      <c r="B309" t="s">
        <v>223</v>
      </c>
      <c r="D309">
        <f t="shared" si="1"/>
        <v>1.5092025223311027</v>
      </c>
      <c r="E309">
        <v>32.299999999999997</v>
      </c>
      <c r="F309" s="36">
        <v>-0.73246500000000003</v>
      </c>
      <c r="G309" s="17">
        <v>0.212094</v>
      </c>
    </row>
    <row r="310" spans="1:7" x14ac:dyDescent="0.2">
      <c r="A310">
        <v>1989</v>
      </c>
      <c r="B310" t="s">
        <v>223</v>
      </c>
      <c r="D310">
        <f t="shared" si="1"/>
        <v>1.5250448070368452</v>
      </c>
      <c r="E310">
        <v>33.5</v>
      </c>
      <c r="F310" s="36">
        <v>-0.73246500000000003</v>
      </c>
      <c r="G310" s="17">
        <v>0.212094</v>
      </c>
    </row>
    <row r="311" spans="1:7" x14ac:dyDescent="0.2">
      <c r="A311">
        <v>1990</v>
      </c>
      <c r="B311" t="s">
        <v>223</v>
      </c>
      <c r="D311">
        <f t="shared" si="1"/>
        <v>1.5211380837040362</v>
      </c>
      <c r="E311">
        <v>33.200000000000003</v>
      </c>
      <c r="F311" s="36">
        <v>-0.73246500000000003</v>
      </c>
      <c r="G311" s="17">
        <v>0.212094</v>
      </c>
    </row>
    <row r="312" spans="1:7" x14ac:dyDescent="0.2">
      <c r="A312">
        <v>1991</v>
      </c>
      <c r="B312" t="s">
        <v>223</v>
      </c>
      <c r="D312">
        <f t="shared" si="1"/>
        <v>1.4996870826184039</v>
      </c>
      <c r="E312">
        <v>31.6</v>
      </c>
      <c r="F312" s="36">
        <v>-0.73246500000000003</v>
      </c>
      <c r="G312" s="17">
        <v>0.212094</v>
      </c>
    </row>
    <row r="313" spans="1:7" x14ac:dyDescent="0.2">
      <c r="A313">
        <v>1992</v>
      </c>
      <c r="B313" t="s">
        <v>223</v>
      </c>
      <c r="D313">
        <f t="shared" si="1"/>
        <v>1.503790683057181</v>
      </c>
      <c r="E313">
        <v>31.9</v>
      </c>
      <c r="F313" s="36">
        <v>-0.73246500000000003</v>
      </c>
      <c r="G313" s="17">
        <v>0.212094</v>
      </c>
    </row>
    <row r="314" spans="1:7" x14ac:dyDescent="0.2">
      <c r="A314">
        <v>1993</v>
      </c>
      <c r="B314" t="s">
        <v>223</v>
      </c>
      <c r="D314">
        <f t="shared" si="1"/>
        <v>1.4969296480732148</v>
      </c>
      <c r="E314">
        <v>31.4</v>
      </c>
      <c r="F314" s="36">
        <v>-0.73246500000000003</v>
      </c>
      <c r="G314" s="17">
        <v>0.212094</v>
      </c>
    </row>
    <row r="315" spans="1:7" x14ac:dyDescent="0.2">
      <c r="A315">
        <v>1994</v>
      </c>
      <c r="B315" t="s">
        <v>223</v>
      </c>
      <c r="D315">
        <f t="shared" si="1"/>
        <v>1.4927603890268375</v>
      </c>
      <c r="E315">
        <v>31.1</v>
      </c>
      <c r="F315" s="36">
        <v>-0.73246500000000003</v>
      </c>
      <c r="G315" s="17">
        <v>0.212094</v>
      </c>
    </row>
    <row r="316" spans="1:7" x14ac:dyDescent="0.2">
      <c r="A316">
        <v>1995</v>
      </c>
      <c r="B316" t="s">
        <v>223</v>
      </c>
      <c r="D316">
        <f t="shared" si="1"/>
        <v>1.4742162640762553</v>
      </c>
      <c r="E316">
        <v>29.8</v>
      </c>
      <c r="F316" s="36">
        <v>-0.73246500000000003</v>
      </c>
      <c r="G316" s="17">
        <v>0.212094</v>
      </c>
    </row>
    <row r="317" spans="1:7" x14ac:dyDescent="0.2">
      <c r="A317">
        <v>1996</v>
      </c>
      <c r="B317" t="s">
        <v>223</v>
      </c>
      <c r="D317">
        <f t="shared" si="1"/>
        <v>1.4842998393467859</v>
      </c>
      <c r="E317">
        <v>30.5</v>
      </c>
      <c r="F317" s="36">
        <v>-0.73246500000000003</v>
      </c>
      <c r="G317" s="17">
        <v>0.212094</v>
      </c>
    </row>
    <row r="318" spans="1:7" x14ac:dyDescent="0.2">
      <c r="A318">
        <v>1997</v>
      </c>
      <c r="B318" t="s">
        <v>223</v>
      </c>
      <c r="D318">
        <f t="shared" si="1"/>
        <v>1.4955443375464486</v>
      </c>
      <c r="E318">
        <v>31.3</v>
      </c>
      <c r="F318" s="36">
        <v>-0.73246500000000003</v>
      </c>
      <c r="G318" s="17">
        <v>0.212094</v>
      </c>
    </row>
    <row r="319" spans="1:7" x14ac:dyDescent="0.2">
      <c r="A319">
        <v>1998</v>
      </c>
      <c r="B319" t="s">
        <v>223</v>
      </c>
      <c r="D319">
        <f t="shared" si="1"/>
        <v>1.5132176000679389</v>
      </c>
      <c r="E319">
        <v>32.6</v>
      </c>
      <c r="F319" s="36">
        <v>-0.73246500000000003</v>
      </c>
      <c r="G319" s="17">
        <v>0.212094</v>
      </c>
    </row>
    <row r="320" spans="1:7" x14ac:dyDescent="0.2">
      <c r="A320">
        <v>1999</v>
      </c>
      <c r="B320" t="s">
        <v>223</v>
      </c>
      <c r="D320">
        <f t="shared" si="1"/>
        <v>1.4871383754771865</v>
      </c>
      <c r="E320">
        <v>30.7</v>
      </c>
      <c r="F320" s="36">
        <v>-0.73246500000000003</v>
      </c>
      <c r="G320" s="17">
        <v>0.212094</v>
      </c>
    </row>
    <row r="321" spans="1:7" x14ac:dyDescent="0.2">
      <c r="A321">
        <v>2000</v>
      </c>
      <c r="B321" t="s">
        <v>223</v>
      </c>
      <c r="D321">
        <f t="shared" si="1"/>
        <v>1.4983105537896004</v>
      </c>
      <c r="E321">
        <v>31.5</v>
      </c>
      <c r="F321" s="36">
        <v>-0.73246500000000003</v>
      </c>
      <c r="G321" s="17">
        <v>0.212094</v>
      </c>
    </row>
    <row r="322" spans="1:7" x14ac:dyDescent="0.2">
      <c r="A322">
        <v>2001</v>
      </c>
      <c r="B322" t="s">
        <v>223</v>
      </c>
      <c r="D322">
        <f t="shared" si="1"/>
        <v>1.4983105537896004</v>
      </c>
      <c r="E322">
        <v>31.5</v>
      </c>
      <c r="F322" s="36">
        <v>-0.73246500000000003</v>
      </c>
      <c r="G322" s="17">
        <v>0.212094</v>
      </c>
    </row>
    <row r="323" spans="1:7" x14ac:dyDescent="0.2">
      <c r="A323">
        <v>2002</v>
      </c>
      <c r="B323" t="s">
        <v>223</v>
      </c>
      <c r="D323">
        <f t="shared" si="1"/>
        <v>1.4983105537896004</v>
      </c>
      <c r="E323">
        <v>31.5</v>
      </c>
      <c r="F323" s="36">
        <v>-0.73246500000000003</v>
      </c>
      <c r="G323" s="17">
        <v>0.212094</v>
      </c>
    </row>
    <row r="324" spans="1:7" x14ac:dyDescent="0.2">
      <c r="A324">
        <v>2003</v>
      </c>
      <c r="B324" t="s">
        <v>223</v>
      </c>
      <c r="D324">
        <f t="shared" si="1"/>
        <v>1.4742162640762553</v>
      </c>
      <c r="E324">
        <v>29.8</v>
      </c>
      <c r="F324" s="36">
        <v>-0.73246500000000003</v>
      </c>
      <c r="G324" s="17">
        <v>0.212094</v>
      </c>
    </row>
    <row r="325" spans="1:7" x14ac:dyDescent="0.2">
      <c r="A325">
        <v>2004</v>
      </c>
      <c r="B325" t="s">
        <v>223</v>
      </c>
      <c r="D325">
        <f t="shared" si="1"/>
        <v>1.4913616938342726</v>
      </c>
      <c r="E325">
        <v>31</v>
      </c>
      <c r="F325" s="36">
        <v>-0.73246500000000003</v>
      </c>
      <c r="G325" s="17">
        <v>0.212094</v>
      </c>
    </row>
    <row r="326" spans="1:7" x14ac:dyDescent="0.2">
      <c r="A326">
        <v>2005</v>
      </c>
      <c r="B326" t="s">
        <v>223</v>
      </c>
      <c r="D326">
        <f t="shared" si="1"/>
        <v>1.4871383754771865</v>
      </c>
      <c r="E326">
        <v>30.7</v>
      </c>
      <c r="F326" s="36">
        <v>-0.73246500000000003</v>
      </c>
      <c r="G326" s="17">
        <v>0.212094</v>
      </c>
    </row>
    <row r="327" spans="1:7" x14ac:dyDescent="0.2">
      <c r="A327">
        <v>2006</v>
      </c>
      <c r="B327" t="s">
        <v>223</v>
      </c>
      <c r="D327">
        <f t="shared" si="1"/>
        <v>1.481442628502305</v>
      </c>
      <c r="E327">
        <v>30.3</v>
      </c>
      <c r="F327" s="36">
        <v>-0.73246500000000003</v>
      </c>
      <c r="G327" s="17">
        <v>0.212094</v>
      </c>
    </row>
    <row r="328" spans="1:7" x14ac:dyDescent="0.2">
      <c r="A328">
        <v>2007</v>
      </c>
      <c r="B328" t="s">
        <v>223</v>
      </c>
      <c r="D328">
        <f t="shared" si="1"/>
        <v>1.4913616938342726</v>
      </c>
      <c r="E328">
        <v>31</v>
      </c>
      <c r="F328" s="36">
        <v>-0.73246500000000003</v>
      </c>
      <c r="G328" s="17">
        <v>0.212094</v>
      </c>
    </row>
    <row r="329" spans="1:7" x14ac:dyDescent="0.2">
      <c r="A329">
        <v>2008</v>
      </c>
      <c r="B329" t="s">
        <v>223</v>
      </c>
      <c r="D329">
        <f t="shared" si="1"/>
        <v>1.4828735836087537</v>
      </c>
      <c r="E329">
        <v>30.4</v>
      </c>
      <c r="F329" s="36">
        <v>-0.73246500000000003</v>
      </c>
      <c r="G329" s="17">
        <v>0.212094</v>
      </c>
    </row>
    <row r="330" spans="1:7" x14ac:dyDescent="0.2">
      <c r="A330">
        <v>2009</v>
      </c>
      <c r="B330" t="s">
        <v>223</v>
      </c>
      <c r="D330">
        <f t="shared" si="1"/>
        <v>1.4727564493172123</v>
      </c>
      <c r="E330">
        <v>29.7</v>
      </c>
      <c r="F330" s="36">
        <v>-0.73246500000000003</v>
      </c>
      <c r="G330" s="17">
        <v>0.212094</v>
      </c>
    </row>
    <row r="331" spans="1:7" x14ac:dyDescent="0.2">
      <c r="A331">
        <v>2010</v>
      </c>
      <c r="B331" t="s">
        <v>223</v>
      </c>
      <c r="D331">
        <f t="shared" si="1"/>
        <v>1.481442628502305</v>
      </c>
      <c r="E331">
        <v>30.3</v>
      </c>
      <c r="F331" s="36">
        <v>-0.73246500000000003</v>
      </c>
      <c r="G331" s="17">
        <v>0.212094</v>
      </c>
    </row>
    <row r="332" spans="1:7" x14ac:dyDescent="0.2">
      <c r="A332">
        <v>2011</v>
      </c>
      <c r="B332" t="s">
        <v>223</v>
      </c>
      <c r="D332">
        <f t="shared" si="1"/>
        <v>1.481442628502305</v>
      </c>
      <c r="E332">
        <v>30.3</v>
      </c>
      <c r="F332" s="36">
        <v>-0.73246500000000003</v>
      </c>
      <c r="G332" s="17">
        <v>0.212094</v>
      </c>
    </row>
    <row r="333" spans="1:7" x14ac:dyDescent="0.2">
      <c r="A333">
        <v>2012</v>
      </c>
      <c r="B333" t="s">
        <v>223</v>
      </c>
      <c r="D333">
        <f t="shared" si="1"/>
        <v>1.4800069429571505</v>
      </c>
      <c r="E333">
        <v>30.2</v>
      </c>
      <c r="F333" s="36">
        <v>-0.73246500000000003</v>
      </c>
      <c r="G333" s="17">
        <v>0.212094</v>
      </c>
    </row>
    <row r="334" spans="1:7" x14ac:dyDescent="0.2">
      <c r="A334">
        <v>2013</v>
      </c>
      <c r="B334" t="s">
        <v>223</v>
      </c>
      <c r="D334">
        <f t="shared" si="1"/>
        <v>1.4899584794248346</v>
      </c>
      <c r="E334">
        <v>30.9</v>
      </c>
      <c r="F334" s="36">
        <v>-0.73246500000000003</v>
      </c>
      <c r="G334" s="17">
        <v>0.212094</v>
      </c>
    </row>
    <row r="335" spans="1:7" x14ac:dyDescent="0.2">
      <c r="A335">
        <v>2014</v>
      </c>
      <c r="B335" t="s">
        <v>223</v>
      </c>
      <c r="D335">
        <f t="shared" si="1"/>
        <v>1.4800069429571505</v>
      </c>
      <c r="E335">
        <v>30.2</v>
      </c>
      <c r="F335" s="36">
        <v>-0.73246500000000003</v>
      </c>
      <c r="G335" s="17">
        <v>0.212094</v>
      </c>
    </row>
    <row r="336" spans="1:7" x14ac:dyDescent="0.2">
      <c r="A336">
        <v>2015</v>
      </c>
      <c r="B336" t="s">
        <v>223</v>
      </c>
      <c r="D336">
        <f t="shared" si="1"/>
        <v>1.481442628502305</v>
      </c>
      <c r="E336">
        <v>30.3</v>
      </c>
      <c r="F336" s="36">
        <v>-0.73246500000000003</v>
      </c>
      <c r="G336" s="17">
        <v>0.212094</v>
      </c>
    </row>
    <row r="337" spans="1:7" x14ac:dyDescent="0.2">
      <c r="A337">
        <v>2016</v>
      </c>
      <c r="B337" t="s">
        <v>223</v>
      </c>
      <c r="D337">
        <f t="shared" si="1"/>
        <v>1.4771212547196624</v>
      </c>
      <c r="E337">
        <v>30</v>
      </c>
      <c r="F337" s="36">
        <v>-0.73246500000000003</v>
      </c>
      <c r="G337" s="17">
        <v>0.212094</v>
      </c>
    </row>
    <row r="338" spans="1:7" x14ac:dyDescent="0.2">
      <c r="A338">
        <v>2017</v>
      </c>
      <c r="B338" t="s">
        <v>223</v>
      </c>
      <c r="D338">
        <f t="shared" si="1"/>
        <v>1.4800069429571505</v>
      </c>
      <c r="E338">
        <v>30.2</v>
      </c>
      <c r="F338" s="36">
        <v>-0.73246500000000003</v>
      </c>
      <c r="G338" s="17">
        <v>0.212094</v>
      </c>
    </row>
    <row r="339" spans="1:7" x14ac:dyDescent="0.2">
      <c r="A339">
        <v>2018</v>
      </c>
      <c r="B339" t="s">
        <v>223</v>
      </c>
      <c r="D339">
        <f t="shared" si="1"/>
        <v>1.4996870826184039</v>
      </c>
      <c r="E339">
        <v>31.6</v>
      </c>
      <c r="F339" s="36">
        <v>-0.73246500000000003</v>
      </c>
      <c r="G339" s="17">
        <v>0.212094</v>
      </c>
    </row>
    <row r="340" spans="1:7" x14ac:dyDescent="0.2">
      <c r="A340">
        <v>2019</v>
      </c>
      <c r="B340" t="s">
        <v>223</v>
      </c>
      <c r="D340">
        <f t="shared" si="1"/>
        <v>1.4913616938342726</v>
      </c>
      <c r="E340">
        <v>31</v>
      </c>
      <c r="F340" s="36">
        <v>-0.73246500000000003</v>
      </c>
      <c r="G340" s="17">
        <v>0.212094</v>
      </c>
    </row>
    <row r="341" spans="1:7" x14ac:dyDescent="0.2">
      <c r="A341">
        <v>2020</v>
      </c>
      <c r="B341" t="s">
        <v>223</v>
      </c>
      <c r="D341">
        <f t="shared" si="1"/>
        <v>1.5024271199844328</v>
      </c>
      <c r="E341">
        <v>31.8</v>
      </c>
      <c r="F341" s="36">
        <v>-0.73246500000000003</v>
      </c>
      <c r="G341" s="17">
        <v>0.212094</v>
      </c>
    </row>
    <row r="342" spans="1:7" x14ac:dyDescent="0.2">
      <c r="A342">
        <v>1987</v>
      </c>
      <c r="B342" t="s">
        <v>224</v>
      </c>
      <c r="D342">
        <f t="shared" si="1"/>
        <v>1.5171958979499742</v>
      </c>
      <c r="E342">
        <v>32.9</v>
      </c>
      <c r="F342" s="41">
        <v>2.240688</v>
      </c>
      <c r="G342">
        <v>0.39956330000000001</v>
      </c>
    </row>
    <row r="343" spans="1:7" x14ac:dyDescent="0.2">
      <c r="A343">
        <v>1988</v>
      </c>
      <c r="B343" t="s">
        <v>224</v>
      </c>
      <c r="D343">
        <f t="shared" si="1"/>
        <v>1.5250448070368452</v>
      </c>
      <c r="E343">
        <v>33.5</v>
      </c>
      <c r="F343" s="41">
        <v>2.240688</v>
      </c>
      <c r="G343">
        <v>0.39956330000000001</v>
      </c>
    </row>
    <row r="344" spans="1:7" x14ac:dyDescent="0.2">
      <c r="A344">
        <v>1989</v>
      </c>
      <c r="B344" t="s">
        <v>224</v>
      </c>
      <c r="D344">
        <f t="shared" si="1"/>
        <v>1.5314789170422551</v>
      </c>
      <c r="E344">
        <v>34</v>
      </c>
      <c r="F344" s="41">
        <v>2.240688</v>
      </c>
      <c r="G344">
        <v>0.39956330000000001</v>
      </c>
    </row>
    <row r="345" spans="1:7" x14ac:dyDescent="0.2">
      <c r="A345">
        <v>1990</v>
      </c>
      <c r="B345" t="s">
        <v>224</v>
      </c>
      <c r="D345">
        <f t="shared" si="1"/>
        <v>1.5314789170422551</v>
      </c>
      <c r="E345">
        <v>34</v>
      </c>
      <c r="F345" s="41">
        <v>2.240688</v>
      </c>
      <c r="G345">
        <v>0.39956330000000001</v>
      </c>
    </row>
    <row r="346" spans="1:7" x14ac:dyDescent="0.2">
      <c r="A346">
        <v>1991</v>
      </c>
      <c r="B346" t="s">
        <v>224</v>
      </c>
      <c r="D346">
        <f t="shared" si="1"/>
        <v>1.5171958979499742</v>
      </c>
      <c r="E346">
        <v>32.9</v>
      </c>
      <c r="F346" s="41">
        <v>2.240688</v>
      </c>
      <c r="G346">
        <v>0.39956330000000001</v>
      </c>
    </row>
    <row r="347" spans="1:7" x14ac:dyDescent="0.2">
      <c r="A347">
        <v>1992</v>
      </c>
      <c r="B347" t="s">
        <v>224</v>
      </c>
      <c r="D347">
        <f t="shared" si="1"/>
        <v>1.507855871695831</v>
      </c>
      <c r="E347">
        <v>32.200000000000003</v>
      </c>
      <c r="F347" s="41">
        <v>2.240688</v>
      </c>
      <c r="G347">
        <v>0.39956330000000001</v>
      </c>
    </row>
    <row r="348" spans="1:7" x14ac:dyDescent="0.2">
      <c r="A348">
        <v>1993</v>
      </c>
      <c r="B348" t="s">
        <v>224</v>
      </c>
      <c r="D348">
        <f t="shared" si="1"/>
        <v>1.510545010206612</v>
      </c>
      <c r="E348">
        <v>32.4</v>
      </c>
      <c r="F348" s="41">
        <v>2.240688</v>
      </c>
      <c r="G348">
        <v>0.39956330000000001</v>
      </c>
    </row>
    <row r="349" spans="1:7" x14ac:dyDescent="0.2">
      <c r="A349">
        <v>1994</v>
      </c>
      <c r="B349" t="s">
        <v>224</v>
      </c>
      <c r="D349">
        <f t="shared" si="1"/>
        <v>1.5145477526602862</v>
      </c>
      <c r="E349">
        <v>32.700000000000003</v>
      </c>
      <c r="F349" s="41">
        <v>2.240688</v>
      </c>
      <c r="G349">
        <v>0.39956330000000001</v>
      </c>
    </row>
    <row r="350" spans="1:7" x14ac:dyDescent="0.2">
      <c r="A350">
        <v>1995</v>
      </c>
      <c r="B350" t="s">
        <v>224</v>
      </c>
      <c r="D350">
        <f t="shared" si="1"/>
        <v>1.5145477526602862</v>
      </c>
      <c r="E350">
        <v>32.700000000000003</v>
      </c>
      <c r="F350" s="41">
        <v>2.240688</v>
      </c>
      <c r="G350">
        <v>0.39956330000000001</v>
      </c>
    </row>
    <row r="351" spans="1:7" x14ac:dyDescent="0.2">
      <c r="A351">
        <v>1996</v>
      </c>
      <c r="B351" t="s">
        <v>224</v>
      </c>
      <c r="D351">
        <f t="shared" si="1"/>
        <v>1.5185139398778875</v>
      </c>
      <c r="E351">
        <v>33</v>
      </c>
      <c r="F351" s="41">
        <v>2.240688</v>
      </c>
      <c r="G351">
        <v>0.39956330000000001</v>
      </c>
    </row>
    <row r="352" spans="1:7" x14ac:dyDescent="0.2">
      <c r="A352">
        <v>1997</v>
      </c>
      <c r="B352" t="s">
        <v>224</v>
      </c>
      <c r="D352">
        <f t="shared" si="1"/>
        <v>1.5185139398778875</v>
      </c>
      <c r="E352">
        <v>33</v>
      </c>
      <c r="F352" s="41">
        <v>2.240688</v>
      </c>
      <c r="G352">
        <v>0.39956330000000001</v>
      </c>
    </row>
    <row r="353" spans="1:7" x14ac:dyDescent="0.2">
      <c r="A353">
        <v>1998</v>
      </c>
      <c r="B353" t="s">
        <v>224</v>
      </c>
      <c r="D353">
        <f t="shared" si="1"/>
        <v>1.5145477526602862</v>
      </c>
      <c r="E353">
        <v>32.700000000000003</v>
      </c>
      <c r="F353" s="41">
        <v>2.240688</v>
      </c>
      <c r="G353">
        <v>0.39956330000000001</v>
      </c>
    </row>
    <row r="354" spans="1:7" x14ac:dyDescent="0.2">
      <c r="A354">
        <v>1999</v>
      </c>
      <c r="B354" t="s">
        <v>224</v>
      </c>
      <c r="D354">
        <f t="shared" si="1"/>
        <v>1.5185139398778875</v>
      </c>
      <c r="E354">
        <v>33</v>
      </c>
      <c r="F354" s="41">
        <v>2.240688</v>
      </c>
      <c r="G354">
        <v>0.39956330000000001</v>
      </c>
    </row>
    <row r="355" spans="1:7" x14ac:dyDescent="0.2">
      <c r="A355">
        <v>2000</v>
      </c>
      <c r="B355" t="s">
        <v>224</v>
      </c>
      <c r="D355">
        <f t="shared" si="1"/>
        <v>1.5211380837040362</v>
      </c>
      <c r="E355">
        <v>33.200000000000003</v>
      </c>
      <c r="F355" s="41">
        <v>2.240688</v>
      </c>
      <c r="G355">
        <v>0.39956330000000001</v>
      </c>
    </row>
    <row r="356" spans="1:7" x14ac:dyDescent="0.2">
      <c r="A356">
        <v>2001</v>
      </c>
      <c r="B356" t="s">
        <v>224</v>
      </c>
      <c r="D356">
        <f t="shared" si="1"/>
        <v>1.515873843711679</v>
      </c>
      <c r="E356">
        <v>32.799999999999997</v>
      </c>
      <c r="F356" s="41">
        <v>2.240688</v>
      </c>
      <c r="G356">
        <v>0.39956330000000001</v>
      </c>
    </row>
    <row r="357" spans="1:7" x14ac:dyDescent="0.2">
      <c r="A357">
        <v>2002</v>
      </c>
      <c r="B357" t="s">
        <v>224</v>
      </c>
      <c r="D357">
        <f t="shared" si="1"/>
        <v>1.515873843711679</v>
      </c>
      <c r="E357">
        <v>32.799999999999997</v>
      </c>
      <c r="F357" s="41">
        <v>2.240688</v>
      </c>
      <c r="G357">
        <v>0.39956330000000001</v>
      </c>
    </row>
    <row r="358" spans="1:7" x14ac:dyDescent="0.2">
      <c r="A358">
        <v>2003</v>
      </c>
      <c r="B358" t="s">
        <v>224</v>
      </c>
      <c r="D358">
        <f t="shared" si="1"/>
        <v>1.503790683057181</v>
      </c>
      <c r="E358">
        <v>31.9</v>
      </c>
      <c r="F358" s="41">
        <v>2.240688</v>
      </c>
      <c r="G358">
        <v>0.39956330000000001</v>
      </c>
    </row>
    <row r="359" spans="1:7" x14ac:dyDescent="0.2">
      <c r="A359">
        <v>2004</v>
      </c>
      <c r="B359" t="s">
        <v>224</v>
      </c>
      <c r="D359">
        <f t="shared" si="1"/>
        <v>1.507855871695831</v>
      </c>
      <c r="E359">
        <v>32.200000000000003</v>
      </c>
      <c r="F359" s="41">
        <v>2.240688</v>
      </c>
      <c r="G359">
        <v>0.39956330000000001</v>
      </c>
    </row>
    <row r="360" spans="1:7" x14ac:dyDescent="0.2">
      <c r="A360">
        <v>2005</v>
      </c>
      <c r="B360" t="s">
        <v>224</v>
      </c>
      <c r="D360">
        <f t="shared" si="1"/>
        <v>1.5145477526602862</v>
      </c>
      <c r="E360">
        <v>32.700000000000003</v>
      </c>
      <c r="F360" s="41">
        <v>2.240688</v>
      </c>
      <c r="G360">
        <v>0.39956330000000001</v>
      </c>
    </row>
    <row r="361" spans="1:7" x14ac:dyDescent="0.2">
      <c r="A361">
        <v>2006</v>
      </c>
      <c r="B361" t="s">
        <v>224</v>
      </c>
      <c r="D361">
        <f t="shared" si="1"/>
        <v>1.510545010206612</v>
      </c>
      <c r="E361">
        <v>32.4</v>
      </c>
      <c r="F361" s="41">
        <v>2.240688</v>
      </c>
      <c r="G361">
        <v>0.39956330000000001</v>
      </c>
    </row>
    <row r="362" spans="1:7" x14ac:dyDescent="0.2">
      <c r="A362">
        <v>2007</v>
      </c>
      <c r="B362" t="s">
        <v>224</v>
      </c>
      <c r="D362">
        <f t="shared" si="1"/>
        <v>1.5145477526602862</v>
      </c>
      <c r="E362">
        <v>32.700000000000003</v>
      </c>
      <c r="F362" s="41">
        <v>2.240688</v>
      </c>
      <c r="G362">
        <v>0.39956330000000001</v>
      </c>
    </row>
    <row r="363" spans="1:7" x14ac:dyDescent="0.2">
      <c r="A363">
        <v>2008</v>
      </c>
      <c r="B363" t="s">
        <v>224</v>
      </c>
      <c r="D363">
        <f t="shared" si="1"/>
        <v>1.5092025223311027</v>
      </c>
      <c r="E363">
        <v>32.299999999999997</v>
      </c>
      <c r="F363" s="41">
        <v>2.240688</v>
      </c>
      <c r="G363">
        <v>0.39956330000000001</v>
      </c>
    </row>
    <row r="364" spans="1:7" x14ac:dyDescent="0.2">
      <c r="A364">
        <v>2009</v>
      </c>
      <c r="B364" t="s">
        <v>224</v>
      </c>
      <c r="D364">
        <f t="shared" si="1"/>
        <v>1.503790683057181</v>
      </c>
      <c r="E364">
        <v>31.9</v>
      </c>
      <c r="F364" s="41">
        <v>2.240688</v>
      </c>
      <c r="G364">
        <v>0.39956330000000001</v>
      </c>
    </row>
    <row r="365" spans="1:7" x14ac:dyDescent="0.2">
      <c r="A365">
        <v>2010</v>
      </c>
      <c r="B365" t="s">
        <v>224</v>
      </c>
      <c r="D365">
        <f t="shared" si="1"/>
        <v>1.503790683057181</v>
      </c>
      <c r="E365">
        <v>31.9</v>
      </c>
      <c r="F365" s="41">
        <v>2.240688</v>
      </c>
      <c r="G365">
        <v>0.39956330000000001</v>
      </c>
    </row>
    <row r="366" spans="1:7" x14ac:dyDescent="0.2">
      <c r="A366">
        <v>2011</v>
      </c>
      <c r="B366" t="s">
        <v>224</v>
      </c>
      <c r="D366">
        <f t="shared" si="1"/>
        <v>1.507855871695831</v>
      </c>
      <c r="E366">
        <v>32.200000000000003</v>
      </c>
      <c r="F366" s="41">
        <v>2.240688</v>
      </c>
      <c r="G366">
        <v>0.39956330000000001</v>
      </c>
    </row>
    <row r="367" spans="1:7" x14ac:dyDescent="0.2">
      <c r="A367">
        <v>2012</v>
      </c>
      <c r="B367" t="s">
        <v>224</v>
      </c>
      <c r="D367">
        <f t="shared" si="1"/>
        <v>1.5118833609788744</v>
      </c>
      <c r="E367">
        <v>32.5</v>
      </c>
      <c r="F367" s="41">
        <v>2.240688</v>
      </c>
      <c r="G367">
        <v>0.39956330000000001</v>
      </c>
    </row>
    <row r="368" spans="1:7" x14ac:dyDescent="0.2">
      <c r="A368">
        <v>2013</v>
      </c>
      <c r="B368" t="s">
        <v>224</v>
      </c>
      <c r="D368">
        <f t="shared" si="1"/>
        <v>1.507855871695831</v>
      </c>
      <c r="E368">
        <v>32.200000000000003</v>
      </c>
      <c r="F368" s="41">
        <v>2.240688</v>
      </c>
      <c r="G368">
        <v>0.39956330000000001</v>
      </c>
    </row>
    <row r="369" spans="1:7" x14ac:dyDescent="0.2">
      <c r="A369">
        <v>2014</v>
      </c>
      <c r="B369" t="s">
        <v>224</v>
      </c>
      <c r="D369">
        <f t="shared" ref="D369:D375" si="2">LOG(E369)</f>
        <v>1.5010592622177514</v>
      </c>
      <c r="E369">
        <v>31.7</v>
      </c>
      <c r="F369" s="41">
        <v>2.240688</v>
      </c>
      <c r="G369">
        <v>0.39956330000000001</v>
      </c>
    </row>
    <row r="370" spans="1:7" x14ac:dyDescent="0.2">
      <c r="A370">
        <v>2015</v>
      </c>
      <c r="B370" t="s">
        <v>224</v>
      </c>
      <c r="D370">
        <f t="shared" si="2"/>
        <v>1.507855871695831</v>
      </c>
      <c r="E370">
        <v>32.200000000000003</v>
      </c>
      <c r="F370" s="41">
        <v>2.240688</v>
      </c>
      <c r="G370">
        <v>0.39956330000000001</v>
      </c>
    </row>
    <row r="371" spans="1:7" x14ac:dyDescent="0.2">
      <c r="A371">
        <v>2016</v>
      </c>
      <c r="B371" t="s">
        <v>224</v>
      </c>
      <c r="D371">
        <f t="shared" si="2"/>
        <v>1.5010592622177514</v>
      </c>
      <c r="E371">
        <v>31.7</v>
      </c>
      <c r="F371" s="41">
        <v>2.240688</v>
      </c>
      <c r="G371">
        <v>0.39956330000000001</v>
      </c>
    </row>
    <row r="372" spans="1:7" x14ac:dyDescent="0.2">
      <c r="A372">
        <v>2017</v>
      </c>
      <c r="B372" t="s">
        <v>224</v>
      </c>
      <c r="D372">
        <f t="shared" si="2"/>
        <v>1.4983105537896004</v>
      </c>
      <c r="E372">
        <v>31.5</v>
      </c>
      <c r="F372" s="41">
        <v>2.240688</v>
      </c>
      <c r="G372">
        <v>0.39956330000000001</v>
      </c>
    </row>
    <row r="373" spans="1:7" x14ac:dyDescent="0.2">
      <c r="A373">
        <v>2018</v>
      </c>
      <c r="B373" t="s">
        <v>224</v>
      </c>
      <c r="D373">
        <f t="shared" si="2"/>
        <v>1.5118833609788744</v>
      </c>
      <c r="E373">
        <v>32.5</v>
      </c>
      <c r="F373" s="41">
        <v>2.240688</v>
      </c>
      <c r="G373">
        <v>0.39956330000000001</v>
      </c>
    </row>
    <row r="374" spans="1:7" x14ac:dyDescent="0.2">
      <c r="A374">
        <v>2019</v>
      </c>
      <c r="B374" t="s">
        <v>224</v>
      </c>
      <c r="D374">
        <f t="shared" si="2"/>
        <v>1.5010592622177514</v>
      </c>
      <c r="E374">
        <v>31.7</v>
      </c>
      <c r="F374" s="41">
        <v>2.240688</v>
      </c>
      <c r="G374">
        <v>0.39956330000000001</v>
      </c>
    </row>
    <row r="375" spans="1:7" x14ac:dyDescent="0.2">
      <c r="A375">
        <v>2020</v>
      </c>
      <c r="B375" t="s">
        <v>224</v>
      </c>
      <c r="D375">
        <f t="shared" si="2"/>
        <v>1.505149978319906</v>
      </c>
      <c r="E375">
        <v>32</v>
      </c>
      <c r="F375" s="41">
        <v>2.240688</v>
      </c>
      <c r="G375">
        <v>0.39956330000000001</v>
      </c>
    </row>
    <row r="376" spans="1:7" hidden="1" x14ac:dyDescent="0.2">
      <c r="A376">
        <v>1987</v>
      </c>
      <c r="B376" t="s">
        <v>225</v>
      </c>
      <c r="E376">
        <v>34.5</v>
      </c>
    </row>
    <row r="377" spans="1:7" hidden="1" x14ac:dyDescent="0.2">
      <c r="A377">
        <v>1988</v>
      </c>
      <c r="B377" t="s">
        <v>225</v>
      </c>
      <c r="E377">
        <v>35</v>
      </c>
    </row>
    <row r="378" spans="1:7" hidden="1" x14ac:dyDescent="0.2">
      <c r="A378">
        <v>1989</v>
      </c>
      <c r="B378" t="s">
        <v>225</v>
      </c>
      <c r="E378">
        <v>36</v>
      </c>
    </row>
    <row r="379" spans="1:7" hidden="1" x14ac:dyDescent="0.2">
      <c r="A379">
        <v>1990</v>
      </c>
      <c r="B379" t="s">
        <v>225</v>
      </c>
      <c r="E379">
        <v>35.6</v>
      </c>
    </row>
    <row r="380" spans="1:7" hidden="1" x14ac:dyDescent="0.2">
      <c r="A380">
        <v>1991</v>
      </c>
      <c r="B380" t="s">
        <v>225</v>
      </c>
      <c r="E380">
        <v>34.799999999999997</v>
      </c>
    </row>
    <row r="381" spans="1:7" hidden="1" x14ac:dyDescent="0.2">
      <c r="A381">
        <v>1992</v>
      </c>
      <c r="B381" t="s">
        <v>225</v>
      </c>
      <c r="E381">
        <v>33.9</v>
      </c>
    </row>
    <row r="382" spans="1:7" hidden="1" x14ac:dyDescent="0.2">
      <c r="A382">
        <v>1993</v>
      </c>
      <c r="B382" t="s">
        <v>225</v>
      </c>
      <c r="E382">
        <v>33.6</v>
      </c>
    </row>
    <row r="383" spans="1:7" hidden="1" x14ac:dyDescent="0.2">
      <c r="A383">
        <v>1994</v>
      </c>
      <c r="B383" t="s">
        <v>225</v>
      </c>
      <c r="E383">
        <v>34.200000000000003</v>
      </c>
    </row>
    <row r="384" spans="1:7" hidden="1" x14ac:dyDescent="0.2">
      <c r="A384">
        <v>1995</v>
      </c>
      <c r="B384" t="s">
        <v>225</v>
      </c>
      <c r="E384">
        <v>33.9</v>
      </c>
    </row>
    <row r="385" spans="1:5" hidden="1" x14ac:dyDescent="0.2">
      <c r="A385">
        <v>1996</v>
      </c>
      <c r="B385" t="s">
        <v>225</v>
      </c>
      <c r="E385">
        <v>34.299999999999997</v>
      </c>
    </row>
    <row r="386" spans="1:5" hidden="1" x14ac:dyDescent="0.2">
      <c r="A386">
        <v>1997</v>
      </c>
      <c r="B386" t="s">
        <v>225</v>
      </c>
      <c r="E386">
        <v>35.200000000000003</v>
      </c>
    </row>
    <row r="387" spans="1:5" hidden="1" x14ac:dyDescent="0.2">
      <c r="A387">
        <v>1998</v>
      </c>
      <c r="B387" t="s">
        <v>225</v>
      </c>
      <c r="E387">
        <v>34.700000000000003</v>
      </c>
    </row>
    <row r="388" spans="1:5" hidden="1" x14ac:dyDescent="0.2">
      <c r="A388">
        <v>1999</v>
      </c>
      <c r="B388" t="s">
        <v>225</v>
      </c>
      <c r="E388">
        <v>35.5</v>
      </c>
    </row>
    <row r="389" spans="1:5" hidden="1" x14ac:dyDescent="0.2">
      <c r="A389">
        <v>2000</v>
      </c>
      <c r="B389" t="s">
        <v>225</v>
      </c>
      <c r="E389">
        <v>35.9</v>
      </c>
    </row>
    <row r="390" spans="1:5" hidden="1" x14ac:dyDescent="0.2">
      <c r="A390">
        <v>2001</v>
      </c>
      <c r="B390" t="s">
        <v>225</v>
      </c>
      <c r="E390">
        <v>35.200000000000003</v>
      </c>
    </row>
    <row r="391" spans="1:5" hidden="1" x14ac:dyDescent="0.2">
      <c r="A391">
        <v>2002</v>
      </c>
      <c r="B391" t="s">
        <v>225</v>
      </c>
      <c r="E391">
        <v>35.299999999999997</v>
      </c>
    </row>
    <row r="392" spans="1:5" hidden="1" x14ac:dyDescent="0.2">
      <c r="A392">
        <v>2003</v>
      </c>
      <c r="B392" t="s">
        <v>225</v>
      </c>
      <c r="E392">
        <v>34.9</v>
      </c>
    </row>
    <row r="393" spans="1:5" hidden="1" x14ac:dyDescent="0.2">
      <c r="A393">
        <v>2004</v>
      </c>
      <c r="B393" t="s">
        <v>225</v>
      </c>
      <c r="E393">
        <v>35.9</v>
      </c>
    </row>
    <row r="394" spans="1:5" hidden="1" x14ac:dyDescent="0.2">
      <c r="A394">
        <v>2005</v>
      </c>
      <c r="B394" t="s">
        <v>225</v>
      </c>
      <c r="E394">
        <v>35.9</v>
      </c>
    </row>
    <row r="395" spans="1:5" hidden="1" x14ac:dyDescent="0.2">
      <c r="A395">
        <v>2006</v>
      </c>
      <c r="B395" t="s">
        <v>225</v>
      </c>
      <c r="E395">
        <v>35.700000000000003</v>
      </c>
    </row>
    <row r="396" spans="1:5" hidden="1" x14ac:dyDescent="0.2">
      <c r="A396">
        <v>2007</v>
      </c>
      <c r="B396" t="s">
        <v>225</v>
      </c>
      <c r="E396">
        <v>35.700000000000003</v>
      </c>
    </row>
    <row r="397" spans="1:5" hidden="1" x14ac:dyDescent="0.2">
      <c r="A397">
        <v>2008</v>
      </c>
      <c r="B397" t="s">
        <v>225</v>
      </c>
      <c r="E397">
        <v>36.200000000000003</v>
      </c>
    </row>
    <row r="398" spans="1:5" hidden="1" x14ac:dyDescent="0.2">
      <c r="A398">
        <v>2009</v>
      </c>
      <c r="B398" t="s">
        <v>225</v>
      </c>
      <c r="E398">
        <v>35</v>
      </c>
    </row>
    <row r="399" spans="1:5" hidden="1" x14ac:dyDescent="0.2">
      <c r="A399">
        <v>2010</v>
      </c>
      <c r="B399" t="s">
        <v>225</v>
      </c>
      <c r="E399">
        <v>34.799999999999997</v>
      </c>
    </row>
    <row r="400" spans="1:5" hidden="1" x14ac:dyDescent="0.2">
      <c r="A400">
        <v>2011</v>
      </c>
      <c r="B400" t="s">
        <v>225</v>
      </c>
      <c r="E400">
        <v>35.200000000000003</v>
      </c>
    </row>
    <row r="401" spans="1:5" hidden="1" x14ac:dyDescent="0.2">
      <c r="A401">
        <v>2012</v>
      </c>
      <c r="B401" t="s">
        <v>225</v>
      </c>
      <c r="E401">
        <v>35.299999999999997</v>
      </c>
    </row>
    <row r="402" spans="1:5" hidden="1" x14ac:dyDescent="0.2">
      <c r="A402">
        <v>2013</v>
      </c>
      <c r="B402" t="s">
        <v>225</v>
      </c>
      <c r="E402">
        <v>35.4</v>
      </c>
    </row>
    <row r="403" spans="1:5" hidden="1" x14ac:dyDescent="0.2">
      <c r="A403">
        <v>2014</v>
      </c>
      <c r="B403" t="s">
        <v>225</v>
      </c>
      <c r="E403">
        <v>34.799999999999997</v>
      </c>
    </row>
    <row r="404" spans="1:5" hidden="1" x14ac:dyDescent="0.2">
      <c r="A404">
        <v>2015</v>
      </c>
      <c r="B404" t="s">
        <v>225</v>
      </c>
      <c r="E404">
        <v>35.5</v>
      </c>
    </row>
    <row r="405" spans="1:5" hidden="1" x14ac:dyDescent="0.2">
      <c r="A405">
        <v>2016</v>
      </c>
      <c r="B405" t="s">
        <v>225</v>
      </c>
      <c r="E405">
        <v>35.4</v>
      </c>
    </row>
    <row r="406" spans="1:5" hidden="1" x14ac:dyDescent="0.2">
      <c r="A406">
        <v>2017</v>
      </c>
      <c r="B406" t="s">
        <v>225</v>
      </c>
      <c r="E406">
        <v>35.700000000000003</v>
      </c>
    </row>
    <row r="407" spans="1:5" hidden="1" x14ac:dyDescent="0.2">
      <c r="A407">
        <v>2018</v>
      </c>
      <c r="B407" t="s">
        <v>225</v>
      </c>
      <c r="E407">
        <v>36</v>
      </c>
    </row>
    <row r="408" spans="1:5" hidden="1" x14ac:dyDescent="0.2">
      <c r="A408">
        <v>2019</v>
      </c>
      <c r="B408" t="s">
        <v>225</v>
      </c>
      <c r="E408">
        <v>35.5</v>
      </c>
    </row>
    <row r="409" spans="1:5" hidden="1" x14ac:dyDescent="0.2">
      <c r="A409">
        <v>2020</v>
      </c>
      <c r="B409" t="s">
        <v>225</v>
      </c>
      <c r="E409">
        <v>36.200000000000003</v>
      </c>
    </row>
    <row r="410" spans="1:5" hidden="1" x14ac:dyDescent="0.2">
      <c r="A410">
        <v>1987</v>
      </c>
      <c r="B410" t="s">
        <v>226</v>
      </c>
      <c r="E410">
        <v>38.9</v>
      </c>
    </row>
    <row r="411" spans="1:5" hidden="1" x14ac:dyDescent="0.2">
      <c r="A411">
        <v>1988</v>
      </c>
      <c r="B411" t="s">
        <v>226</v>
      </c>
      <c r="E411">
        <v>39.799999999999997</v>
      </c>
    </row>
    <row r="412" spans="1:5" hidden="1" x14ac:dyDescent="0.2">
      <c r="A412">
        <v>1989</v>
      </c>
      <c r="B412" t="s">
        <v>226</v>
      </c>
      <c r="E412">
        <v>40.1</v>
      </c>
    </row>
    <row r="413" spans="1:5" hidden="1" x14ac:dyDescent="0.2">
      <c r="A413">
        <v>1990</v>
      </c>
      <c r="B413" t="s">
        <v>226</v>
      </c>
      <c r="E413">
        <v>40</v>
      </c>
    </row>
    <row r="414" spans="1:5" hidden="1" x14ac:dyDescent="0.2">
      <c r="A414">
        <v>1991</v>
      </c>
      <c r="B414" t="s">
        <v>226</v>
      </c>
      <c r="E414">
        <v>39.5</v>
      </c>
    </row>
    <row r="415" spans="1:5" hidden="1" x14ac:dyDescent="0.2">
      <c r="A415">
        <v>1992</v>
      </c>
      <c r="B415" t="s">
        <v>226</v>
      </c>
      <c r="E415">
        <v>38.700000000000003</v>
      </c>
    </row>
    <row r="416" spans="1:5" hidden="1" x14ac:dyDescent="0.2">
      <c r="A416">
        <v>1993</v>
      </c>
      <c r="B416" t="s">
        <v>226</v>
      </c>
      <c r="E416">
        <v>39.200000000000003</v>
      </c>
    </row>
    <row r="417" spans="1:5" hidden="1" x14ac:dyDescent="0.2">
      <c r="A417">
        <v>1994</v>
      </c>
      <c r="B417" t="s">
        <v>226</v>
      </c>
      <c r="E417">
        <v>40</v>
      </c>
    </row>
    <row r="418" spans="1:5" hidden="1" x14ac:dyDescent="0.2">
      <c r="A418">
        <v>1995</v>
      </c>
      <c r="B418" t="s">
        <v>226</v>
      </c>
      <c r="E418">
        <v>39.6</v>
      </c>
    </row>
    <row r="419" spans="1:5" hidden="1" x14ac:dyDescent="0.2">
      <c r="A419">
        <v>1996</v>
      </c>
      <c r="B419" t="s">
        <v>226</v>
      </c>
      <c r="E419">
        <v>40.1</v>
      </c>
    </row>
    <row r="420" spans="1:5" hidden="1" x14ac:dyDescent="0.2">
      <c r="A420">
        <v>1997</v>
      </c>
      <c r="B420" t="s">
        <v>226</v>
      </c>
      <c r="E420">
        <v>40</v>
      </c>
    </row>
    <row r="421" spans="1:5" hidden="1" x14ac:dyDescent="0.2">
      <c r="A421">
        <v>1998</v>
      </c>
      <c r="B421" t="s">
        <v>226</v>
      </c>
      <c r="E421">
        <v>39.700000000000003</v>
      </c>
    </row>
    <row r="422" spans="1:5" hidden="1" x14ac:dyDescent="0.2">
      <c r="A422">
        <v>1999</v>
      </c>
      <c r="B422" t="s">
        <v>226</v>
      </c>
      <c r="E422">
        <v>39.799999999999997</v>
      </c>
    </row>
    <row r="423" spans="1:5" hidden="1" x14ac:dyDescent="0.2">
      <c r="A423">
        <v>2000</v>
      </c>
      <c r="B423" t="s">
        <v>226</v>
      </c>
      <c r="E423">
        <v>40.200000000000003</v>
      </c>
    </row>
    <row r="424" spans="1:5" hidden="1" x14ac:dyDescent="0.2">
      <c r="A424">
        <v>2001</v>
      </c>
      <c r="B424" t="s">
        <v>226</v>
      </c>
      <c r="E424">
        <v>39.299999999999997</v>
      </c>
    </row>
    <row r="425" spans="1:5" hidden="1" x14ac:dyDescent="0.2">
      <c r="A425">
        <v>2002</v>
      </c>
      <c r="B425" t="s">
        <v>226</v>
      </c>
      <c r="E425">
        <v>39.200000000000003</v>
      </c>
    </row>
    <row r="426" spans="1:5" hidden="1" x14ac:dyDescent="0.2">
      <c r="A426">
        <v>2003</v>
      </c>
      <c r="B426" t="s">
        <v>226</v>
      </c>
      <c r="E426">
        <v>38.299999999999997</v>
      </c>
    </row>
    <row r="427" spans="1:5" hidden="1" x14ac:dyDescent="0.2">
      <c r="A427">
        <v>2004</v>
      </c>
      <c r="B427" t="s">
        <v>226</v>
      </c>
      <c r="E427">
        <v>38.6</v>
      </c>
    </row>
    <row r="428" spans="1:5" hidden="1" x14ac:dyDescent="0.2">
      <c r="A428">
        <v>2005</v>
      </c>
      <c r="B428" t="s">
        <v>226</v>
      </c>
      <c r="E428">
        <v>39.200000000000003</v>
      </c>
    </row>
    <row r="429" spans="1:5" hidden="1" x14ac:dyDescent="0.2">
      <c r="A429">
        <v>2006</v>
      </c>
      <c r="B429" t="s">
        <v>226</v>
      </c>
      <c r="E429">
        <v>38.799999999999997</v>
      </c>
    </row>
    <row r="430" spans="1:5" hidden="1" x14ac:dyDescent="0.2">
      <c r="A430">
        <v>2007</v>
      </c>
      <c r="B430" t="s">
        <v>226</v>
      </c>
      <c r="E430">
        <v>39.299999999999997</v>
      </c>
    </row>
    <row r="431" spans="1:5" hidden="1" x14ac:dyDescent="0.2">
      <c r="A431">
        <v>2008</v>
      </c>
      <c r="B431" t="s">
        <v>226</v>
      </c>
      <c r="E431">
        <v>38.799999999999997</v>
      </c>
    </row>
    <row r="432" spans="1:5" hidden="1" x14ac:dyDescent="0.2">
      <c r="A432">
        <v>2009</v>
      </c>
      <c r="B432" t="s">
        <v>226</v>
      </c>
      <c r="E432">
        <v>37.9</v>
      </c>
    </row>
    <row r="433" spans="1:7" hidden="1" x14ac:dyDescent="0.2">
      <c r="A433">
        <v>2010</v>
      </c>
      <c r="B433" t="s">
        <v>226</v>
      </c>
      <c r="E433">
        <v>38.1</v>
      </c>
    </row>
    <row r="434" spans="1:7" hidden="1" x14ac:dyDescent="0.2">
      <c r="A434">
        <v>2011</v>
      </c>
      <c r="B434" t="s">
        <v>226</v>
      </c>
      <c r="E434">
        <v>38.6</v>
      </c>
    </row>
    <row r="435" spans="1:7" hidden="1" x14ac:dyDescent="0.2">
      <c r="A435">
        <v>2012</v>
      </c>
      <c r="B435" t="s">
        <v>226</v>
      </c>
      <c r="E435">
        <v>38.799999999999997</v>
      </c>
    </row>
    <row r="436" spans="1:7" hidden="1" x14ac:dyDescent="0.2">
      <c r="A436">
        <v>2013</v>
      </c>
      <c r="B436" t="s">
        <v>226</v>
      </c>
      <c r="E436">
        <v>38.4</v>
      </c>
    </row>
    <row r="437" spans="1:7" hidden="1" x14ac:dyDescent="0.2">
      <c r="A437">
        <v>2014</v>
      </c>
      <c r="B437" t="s">
        <v>226</v>
      </c>
      <c r="E437">
        <v>37.799999999999997</v>
      </c>
    </row>
    <row r="438" spans="1:7" hidden="1" x14ac:dyDescent="0.2">
      <c r="A438">
        <v>2015</v>
      </c>
      <c r="B438" t="s">
        <v>226</v>
      </c>
      <c r="E438">
        <v>38</v>
      </c>
    </row>
    <row r="439" spans="1:7" hidden="1" x14ac:dyDescent="0.2">
      <c r="A439">
        <v>2016</v>
      </c>
      <c r="B439" t="s">
        <v>226</v>
      </c>
      <c r="E439">
        <v>38</v>
      </c>
    </row>
    <row r="440" spans="1:7" hidden="1" x14ac:dyDescent="0.2">
      <c r="A440">
        <v>2017</v>
      </c>
      <c r="B440" t="s">
        <v>226</v>
      </c>
      <c r="E440">
        <v>37.700000000000003</v>
      </c>
    </row>
    <row r="441" spans="1:7" hidden="1" x14ac:dyDescent="0.2">
      <c r="A441">
        <v>2018</v>
      </c>
      <c r="B441" t="s">
        <v>226</v>
      </c>
      <c r="E441">
        <v>38.299999999999997</v>
      </c>
    </row>
    <row r="442" spans="1:7" hidden="1" x14ac:dyDescent="0.2">
      <c r="A442">
        <v>2019</v>
      </c>
      <c r="B442" t="s">
        <v>226</v>
      </c>
      <c r="E442">
        <v>37.5</v>
      </c>
    </row>
    <row r="443" spans="1:7" hidden="1" x14ac:dyDescent="0.2">
      <c r="A443">
        <v>2020</v>
      </c>
      <c r="B443" t="s">
        <v>226</v>
      </c>
      <c r="E443">
        <v>37.700000000000003</v>
      </c>
    </row>
    <row r="444" spans="1:7" x14ac:dyDescent="0.2">
      <c r="A444">
        <v>1987</v>
      </c>
      <c r="B444" t="s">
        <v>227</v>
      </c>
      <c r="D444">
        <f t="shared" ref="D444:D507" si="3">LOG(E444)</f>
        <v>1.5943925503754266</v>
      </c>
      <c r="E444">
        <v>39.299999999999997</v>
      </c>
      <c r="F444">
        <v>-0.60968365000000002</v>
      </c>
      <c r="G444">
        <v>0.46572254999999996</v>
      </c>
    </row>
    <row r="445" spans="1:7" x14ac:dyDescent="0.2">
      <c r="A445">
        <v>1988</v>
      </c>
      <c r="B445" t="s">
        <v>227</v>
      </c>
      <c r="D445">
        <f t="shared" si="3"/>
        <v>1.608526033577194</v>
      </c>
      <c r="E445">
        <v>40.6</v>
      </c>
      <c r="F445">
        <v>-0.60968365000000002</v>
      </c>
      <c r="G445">
        <v>0.46572254999999996</v>
      </c>
    </row>
    <row r="446" spans="1:7" x14ac:dyDescent="0.2">
      <c r="A446">
        <v>1989</v>
      </c>
      <c r="B446" t="s">
        <v>227</v>
      </c>
      <c r="D446">
        <f t="shared" si="3"/>
        <v>1.61066016308988</v>
      </c>
      <c r="E446">
        <v>40.799999999999997</v>
      </c>
      <c r="F446">
        <v>-0.60968365000000002</v>
      </c>
      <c r="G446">
        <v>0.46572254999999996</v>
      </c>
    </row>
    <row r="447" spans="1:7" x14ac:dyDescent="0.2">
      <c r="A447">
        <v>1990</v>
      </c>
      <c r="B447" t="s">
        <v>227</v>
      </c>
      <c r="D447">
        <f t="shared" si="3"/>
        <v>1.6095944092252201</v>
      </c>
      <c r="E447">
        <v>40.700000000000003</v>
      </c>
      <c r="F447">
        <v>-0.60968365000000002</v>
      </c>
      <c r="G447">
        <v>0.46572254999999996</v>
      </c>
    </row>
    <row r="448" spans="1:7" x14ac:dyDescent="0.2">
      <c r="A448">
        <v>1991</v>
      </c>
      <c r="B448" t="s">
        <v>227</v>
      </c>
      <c r="D448">
        <f t="shared" si="3"/>
        <v>1.6009728956867482</v>
      </c>
      <c r="E448">
        <v>39.9</v>
      </c>
      <c r="F448">
        <v>-0.60968365000000002</v>
      </c>
      <c r="G448">
        <v>0.46572254999999996</v>
      </c>
    </row>
    <row r="449" spans="1:7" x14ac:dyDescent="0.2">
      <c r="A449">
        <v>1992</v>
      </c>
      <c r="B449" t="s">
        <v>227</v>
      </c>
      <c r="D449">
        <f t="shared" si="3"/>
        <v>1.5932860670204574</v>
      </c>
      <c r="E449">
        <v>39.200000000000003</v>
      </c>
      <c r="F449">
        <v>-0.60968365000000002</v>
      </c>
      <c r="G449">
        <v>0.46572254999999996</v>
      </c>
    </row>
    <row r="450" spans="1:7" x14ac:dyDescent="0.2">
      <c r="A450">
        <v>1993</v>
      </c>
      <c r="B450" t="s">
        <v>227</v>
      </c>
      <c r="D450">
        <f t="shared" si="3"/>
        <v>1.5998830720736879</v>
      </c>
      <c r="E450">
        <v>39.799999999999997</v>
      </c>
      <c r="F450">
        <v>-0.60968365000000002</v>
      </c>
      <c r="G450">
        <v>0.46572254999999996</v>
      </c>
    </row>
    <row r="451" spans="1:7" x14ac:dyDescent="0.2">
      <c r="A451">
        <v>1994</v>
      </c>
      <c r="B451" t="s">
        <v>227</v>
      </c>
      <c r="D451">
        <f t="shared" si="3"/>
        <v>1.6095944092252201</v>
      </c>
      <c r="E451">
        <v>40.700000000000003</v>
      </c>
      <c r="F451">
        <v>-0.60968365000000002</v>
      </c>
      <c r="G451">
        <v>0.46572254999999996</v>
      </c>
    </row>
    <row r="452" spans="1:7" x14ac:dyDescent="0.2">
      <c r="A452">
        <v>1995</v>
      </c>
      <c r="B452" t="s">
        <v>227</v>
      </c>
      <c r="D452">
        <f t="shared" si="3"/>
        <v>1.6031443726201824</v>
      </c>
      <c r="E452">
        <v>40.1</v>
      </c>
      <c r="F452">
        <v>-0.60968365000000002</v>
      </c>
      <c r="G452">
        <v>0.46572254999999996</v>
      </c>
    </row>
    <row r="453" spans="1:7" x14ac:dyDescent="0.2">
      <c r="A453">
        <v>1996</v>
      </c>
      <c r="B453" t="s">
        <v>227</v>
      </c>
      <c r="D453">
        <f t="shared" si="3"/>
        <v>1.6117233080073419</v>
      </c>
      <c r="E453">
        <v>40.9</v>
      </c>
      <c r="F453">
        <v>-0.60968365000000002</v>
      </c>
      <c r="G453">
        <v>0.46572254999999996</v>
      </c>
    </row>
    <row r="454" spans="1:7" x14ac:dyDescent="0.2">
      <c r="A454">
        <v>1997</v>
      </c>
      <c r="B454" t="s">
        <v>227</v>
      </c>
      <c r="D454">
        <f t="shared" si="3"/>
        <v>1.608526033577194</v>
      </c>
      <c r="E454">
        <v>40.6</v>
      </c>
      <c r="F454">
        <v>-0.60968365000000002</v>
      </c>
      <c r="G454">
        <v>0.46572254999999996</v>
      </c>
    </row>
    <row r="455" spans="1:7" x14ac:dyDescent="0.2">
      <c r="A455">
        <v>1998</v>
      </c>
      <c r="B455" t="s">
        <v>227</v>
      </c>
      <c r="D455">
        <f t="shared" si="3"/>
        <v>1.6031443726201824</v>
      </c>
      <c r="E455">
        <v>40.1</v>
      </c>
      <c r="F455">
        <v>-0.60968365000000002</v>
      </c>
      <c r="G455">
        <v>0.46572254999999996</v>
      </c>
    </row>
    <row r="456" spans="1:7" x14ac:dyDescent="0.2">
      <c r="A456">
        <v>1999</v>
      </c>
      <c r="B456" t="s">
        <v>227</v>
      </c>
      <c r="D456">
        <f t="shared" si="3"/>
        <v>1.6074550232146685</v>
      </c>
      <c r="E456">
        <v>40.5</v>
      </c>
      <c r="F456">
        <v>-0.60968365000000002</v>
      </c>
      <c r="G456">
        <v>0.46572254999999996</v>
      </c>
    </row>
    <row r="457" spans="1:7" x14ac:dyDescent="0.2">
      <c r="A457">
        <v>2000</v>
      </c>
      <c r="B457" t="s">
        <v>227</v>
      </c>
      <c r="D457">
        <f t="shared" si="3"/>
        <v>1.608526033577194</v>
      </c>
      <c r="E457">
        <v>40.6</v>
      </c>
      <c r="F457">
        <v>-0.60968365000000002</v>
      </c>
      <c r="G457">
        <v>0.46572254999999996</v>
      </c>
    </row>
    <row r="458" spans="1:7" x14ac:dyDescent="0.2">
      <c r="A458">
        <v>2001</v>
      </c>
      <c r="B458" t="s">
        <v>227</v>
      </c>
      <c r="D458">
        <f t="shared" si="3"/>
        <v>1.5987905067631152</v>
      </c>
      <c r="E458">
        <v>39.700000000000003</v>
      </c>
      <c r="F458">
        <v>-0.60968365000000002</v>
      </c>
      <c r="G458">
        <v>0.46572254999999996</v>
      </c>
    </row>
    <row r="459" spans="1:7" x14ac:dyDescent="0.2">
      <c r="A459">
        <v>2002</v>
      </c>
      <c r="B459" t="s">
        <v>227</v>
      </c>
      <c r="D459">
        <f t="shared" si="3"/>
        <v>1.5976951859255124</v>
      </c>
      <c r="E459">
        <v>39.6</v>
      </c>
      <c r="F459">
        <v>-0.60968365000000002</v>
      </c>
      <c r="G459">
        <v>0.46572254999999996</v>
      </c>
    </row>
    <row r="460" spans="1:7" x14ac:dyDescent="0.2">
      <c r="A460">
        <v>2003</v>
      </c>
      <c r="B460" t="s">
        <v>227</v>
      </c>
      <c r="D460">
        <f t="shared" si="3"/>
        <v>1.5865873046717549</v>
      </c>
      <c r="E460">
        <v>38.6</v>
      </c>
      <c r="F460">
        <v>-0.60968365000000002</v>
      </c>
      <c r="G460">
        <v>0.46572254999999996</v>
      </c>
    </row>
    <row r="461" spans="1:7" x14ac:dyDescent="0.2">
      <c r="A461">
        <v>2004</v>
      </c>
      <c r="B461" t="s">
        <v>227</v>
      </c>
      <c r="D461">
        <f t="shared" si="3"/>
        <v>1.5910646070264991</v>
      </c>
      <c r="E461">
        <v>39</v>
      </c>
      <c r="F461">
        <v>-0.60968365000000002</v>
      </c>
      <c r="G461">
        <v>0.46572254999999996</v>
      </c>
    </row>
    <row r="462" spans="1:7" x14ac:dyDescent="0.2">
      <c r="A462">
        <v>2005</v>
      </c>
      <c r="B462" t="s">
        <v>227</v>
      </c>
      <c r="D462">
        <f t="shared" si="3"/>
        <v>1.5987905067631152</v>
      </c>
      <c r="E462">
        <v>39.700000000000003</v>
      </c>
      <c r="F462">
        <v>-0.60968365000000002</v>
      </c>
      <c r="G462">
        <v>0.46572254999999996</v>
      </c>
    </row>
    <row r="463" spans="1:7" x14ac:dyDescent="0.2">
      <c r="A463">
        <v>2006</v>
      </c>
      <c r="B463" t="s">
        <v>227</v>
      </c>
      <c r="D463">
        <f t="shared" si="3"/>
        <v>1.5932860670204574</v>
      </c>
      <c r="E463">
        <v>39.200000000000003</v>
      </c>
      <c r="F463">
        <v>-0.60968365000000002</v>
      </c>
      <c r="G463">
        <v>0.46572254999999996</v>
      </c>
    </row>
    <row r="464" spans="1:7" x14ac:dyDescent="0.2">
      <c r="A464">
        <v>2007</v>
      </c>
      <c r="B464" t="s">
        <v>227</v>
      </c>
      <c r="D464">
        <f t="shared" si="3"/>
        <v>1.5976951859255124</v>
      </c>
      <c r="E464">
        <v>39.6</v>
      </c>
      <c r="F464">
        <v>-0.60968365000000002</v>
      </c>
      <c r="G464">
        <v>0.46572254999999996</v>
      </c>
    </row>
    <row r="465" spans="1:7" x14ac:dyDescent="0.2">
      <c r="A465">
        <v>2008</v>
      </c>
      <c r="B465" t="s">
        <v>227</v>
      </c>
      <c r="D465">
        <f t="shared" si="3"/>
        <v>1.5943925503754266</v>
      </c>
      <c r="E465">
        <v>39.299999999999997</v>
      </c>
      <c r="F465">
        <v>-0.60968365000000002</v>
      </c>
      <c r="G465">
        <v>0.46572254999999996</v>
      </c>
    </row>
    <row r="466" spans="1:7" x14ac:dyDescent="0.2">
      <c r="A466">
        <v>2009</v>
      </c>
      <c r="B466" t="s">
        <v>227</v>
      </c>
      <c r="D466">
        <f t="shared" si="3"/>
        <v>1.5797835966168101</v>
      </c>
      <c r="E466">
        <v>38</v>
      </c>
      <c r="F466">
        <v>-0.60968365000000002</v>
      </c>
      <c r="G466">
        <v>0.46572254999999996</v>
      </c>
    </row>
    <row r="467" spans="1:7" x14ac:dyDescent="0.2">
      <c r="A467">
        <v>2010</v>
      </c>
      <c r="B467" t="s">
        <v>227</v>
      </c>
      <c r="D467">
        <f t="shared" si="3"/>
        <v>1.5831987739686226</v>
      </c>
      <c r="E467">
        <v>38.299999999999997</v>
      </c>
      <c r="F467">
        <v>-0.60968365000000002</v>
      </c>
      <c r="G467">
        <v>0.46572254999999996</v>
      </c>
    </row>
    <row r="468" spans="1:7" x14ac:dyDescent="0.2">
      <c r="A468">
        <v>2011</v>
      </c>
      <c r="B468" t="s">
        <v>227</v>
      </c>
      <c r="D468">
        <f t="shared" si="3"/>
        <v>1.5888317255942073</v>
      </c>
      <c r="E468">
        <v>38.799999999999997</v>
      </c>
      <c r="F468">
        <v>-0.60968365000000002</v>
      </c>
      <c r="G468">
        <v>0.46572254999999996</v>
      </c>
    </row>
    <row r="469" spans="1:7" x14ac:dyDescent="0.2">
      <c r="A469">
        <v>2012</v>
      </c>
      <c r="B469" t="s">
        <v>227</v>
      </c>
      <c r="D469">
        <f t="shared" si="3"/>
        <v>1.5910646070264991</v>
      </c>
      <c r="E469">
        <v>39</v>
      </c>
      <c r="F469">
        <v>-0.60968365000000002</v>
      </c>
      <c r="G469">
        <v>0.46572254999999996</v>
      </c>
    </row>
    <row r="470" spans="1:7" x14ac:dyDescent="0.2">
      <c r="A470">
        <v>2013</v>
      </c>
      <c r="B470" t="s">
        <v>227</v>
      </c>
      <c r="D470">
        <f t="shared" si="3"/>
        <v>1.5865873046717549</v>
      </c>
      <c r="E470">
        <v>38.6</v>
      </c>
      <c r="F470">
        <v>-0.60968365000000002</v>
      </c>
      <c r="G470">
        <v>0.46572254999999996</v>
      </c>
    </row>
    <row r="471" spans="1:7" x14ac:dyDescent="0.2">
      <c r="A471">
        <v>2014</v>
      </c>
      <c r="B471" t="s">
        <v>227</v>
      </c>
      <c r="D471">
        <f t="shared" si="3"/>
        <v>1.5774917998372253</v>
      </c>
      <c r="E471">
        <v>37.799999999999997</v>
      </c>
      <c r="F471">
        <v>-0.60968365000000002</v>
      </c>
      <c r="G471">
        <v>0.46572254999999996</v>
      </c>
    </row>
    <row r="472" spans="1:7" x14ac:dyDescent="0.2">
      <c r="A472">
        <v>2015</v>
      </c>
      <c r="B472" t="s">
        <v>227</v>
      </c>
      <c r="D472">
        <f t="shared" si="3"/>
        <v>1.5797835966168101</v>
      </c>
      <c r="E472">
        <v>38</v>
      </c>
      <c r="F472">
        <v>-0.60968365000000002</v>
      </c>
      <c r="G472">
        <v>0.46572254999999996</v>
      </c>
    </row>
    <row r="473" spans="1:7" x14ac:dyDescent="0.2">
      <c r="A473">
        <v>2016</v>
      </c>
      <c r="B473" t="s">
        <v>227</v>
      </c>
      <c r="D473">
        <f t="shared" si="3"/>
        <v>1.5797835966168101</v>
      </c>
      <c r="E473">
        <v>38</v>
      </c>
      <c r="F473">
        <v>-0.60968365000000002</v>
      </c>
      <c r="G473">
        <v>0.46572254999999996</v>
      </c>
    </row>
    <row r="474" spans="1:7" x14ac:dyDescent="0.2">
      <c r="A474">
        <v>2017</v>
      </c>
      <c r="B474" t="s">
        <v>227</v>
      </c>
      <c r="D474">
        <f t="shared" si="3"/>
        <v>1.5763413502057928</v>
      </c>
      <c r="E474">
        <v>37.700000000000003</v>
      </c>
      <c r="F474">
        <v>-0.60968365000000002</v>
      </c>
      <c r="G474">
        <v>0.46572254999999996</v>
      </c>
    </row>
    <row r="475" spans="1:7" x14ac:dyDescent="0.2">
      <c r="A475">
        <v>2018</v>
      </c>
      <c r="B475" t="s">
        <v>227</v>
      </c>
      <c r="D475">
        <f t="shared" si="3"/>
        <v>1.5831987739686226</v>
      </c>
      <c r="E475">
        <v>38.299999999999997</v>
      </c>
      <c r="F475">
        <v>-0.60968365000000002</v>
      </c>
      <c r="G475">
        <v>0.46572254999999996</v>
      </c>
    </row>
    <row r="476" spans="1:7" x14ac:dyDescent="0.2">
      <c r="A476">
        <v>2019</v>
      </c>
      <c r="B476" t="s">
        <v>227</v>
      </c>
      <c r="D476">
        <f t="shared" si="3"/>
        <v>1.5740312677277188</v>
      </c>
      <c r="E476">
        <v>37.5</v>
      </c>
      <c r="F476">
        <v>-0.60968365000000002</v>
      </c>
      <c r="G476">
        <v>0.46572254999999996</v>
      </c>
    </row>
    <row r="477" spans="1:7" x14ac:dyDescent="0.2">
      <c r="A477">
        <v>2020</v>
      </c>
      <c r="B477" t="s">
        <v>227</v>
      </c>
      <c r="D477">
        <f t="shared" si="3"/>
        <v>1.5774917998372253</v>
      </c>
      <c r="E477">
        <v>37.799999999999997</v>
      </c>
      <c r="F477">
        <v>-0.60968365000000002</v>
      </c>
      <c r="G477">
        <v>0.46572254999999996</v>
      </c>
    </row>
    <row r="478" spans="1:7" x14ac:dyDescent="0.2">
      <c r="A478">
        <v>1987</v>
      </c>
      <c r="B478" t="s">
        <v>228</v>
      </c>
      <c r="D478">
        <f t="shared" si="3"/>
        <v>1.5865873046717549</v>
      </c>
      <c r="E478">
        <v>38.6</v>
      </c>
      <c r="F478">
        <v>-0.60968365000000002</v>
      </c>
      <c r="G478">
        <v>0.46572254999999996</v>
      </c>
    </row>
    <row r="479" spans="1:7" x14ac:dyDescent="0.2">
      <c r="A479">
        <v>1988</v>
      </c>
      <c r="B479" t="s">
        <v>228</v>
      </c>
      <c r="D479">
        <f t="shared" si="3"/>
        <v>1.5910646070264991</v>
      </c>
      <c r="E479">
        <v>39</v>
      </c>
      <c r="F479">
        <v>-0.60968365000000002</v>
      </c>
      <c r="G479">
        <v>0.46572254999999996</v>
      </c>
    </row>
    <row r="480" spans="1:7" x14ac:dyDescent="0.2">
      <c r="A480">
        <v>1989</v>
      </c>
      <c r="B480" t="s">
        <v>228</v>
      </c>
      <c r="D480">
        <f t="shared" si="3"/>
        <v>1.5943925503754266</v>
      </c>
      <c r="E480">
        <v>39.299999999999997</v>
      </c>
      <c r="F480">
        <v>-0.60968365000000002</v>
      </c>
      <c r="G480">
        <v>0.46572254999999996</v>
      </c>
    </row>
    <row r="481" spans="1:7" x14ac:dyDescent="0.2">
      <c r="A481">
        <v>1990</v>
      </c>
      <c r="B481" t="s">
        <v>228</v>
      </c>
      <c r="D481">
        <f t="shared" si="3"/>
        <v>1.5954962218255742</v>
      </c>
      <c r="E481">
        <v>39.4</v>
      </c>
      <c r="F481">
        <v>-0.60968365000000002</v>
      </c>
      <c r="G481">
        <v>0.46572254999999996</v>
      </c>
    </row>
    <row r="482" spans="1:7" x14ac:dyDescent="0.2">
      <c r="A482">
        <v>1991</v>
      </c>
      <c r="B482" t="s">
        <v>228</v>
      </c>
      <c r="D482">
        <f t="shared" si="3"/>
        <v>1.5899496013257077</v>
      </c>
      <c r="E482">
        <v>38.9</v>
      </c>
      <c r="F482">
        <v>-0.60968365000000002</v>
      </c>
      <c r="G482">
        <v>0.46572254999999996</v>
      </c>
    </row>
    <row r="483" spans="1:7" x14ac:dyDescent="0.2">
      <c r="A483">
        <v>1992</v>
      </c>
      <c r="B483" t="s">
        <v>228</v>
      </c>
      <c r="D483">
        <f t="shared" si="3"/>
        <v>1.5820633629117087</v>
      </c>
      <c r="E483">
        <v>38.200000000000003</v>
      </c>
      <c r="F483">
        <v>-0.60968365000000002</v>
      </c>
      <c r="G483">
        <v>0.46572254999999996</v>
      </c>
    </row>
    <row r="484" spans="1:7" x14ac:dyDescent="0.2">
      <c r="A484">
        <v>1993</v>
      </c>
      <c r="B484" t="s">
        <v>228</v>
      </c>
      <c r="D484">
        <f t="shared" si="3"/>
        <v>1.5854607295085006</v>
      </c>
      <c r="E484">
        <v>38.5</v>
      </c>
      <c r="F484">
        <v>-0.60968365000000002</v>
      </c>
      <c r="G484">
        <v>0.46572254999999996</v>
      </c>
    </row>
    <row r="485" spans="1:7" x14ac:dyDescent="0.2">
      <c r="A485">
        <v>1994</v>
      </c>
      <c r="B485" t="s">
        <v>228</v>
      </c>
      <c r="D485">
        <f t="shared" si="3"/>
        <v>1.5932860670204574</v>
      </c>
      <c r="E485">
        <v>39.200000000000003</v>
      </c>
      <c r="F485">
        <v>-0.60968365000000002</v>
      </c>
      <c r="G485">
        <v>0.46572254999999996</v>
      </c>
    </row>
    <row r="486" spans="1:7" x14ac:dyDescent="0.2">
      <c r="A486">
        <v>1995</v>
      </c>
      <c r="B486" t="s">
        <v>228</v>
      </c>
      <c r="D486">
        <f t="shared" si="3"/>
        <v>1.5899496013257077</v>
      </c>
      <c r="E486">
        <v>38.9</v>
      </c>
      <c r="F486">
        <v>-0.60968365000000002</v>
      </c>
      <c r="G486">
        <v>0.46572254999999996</v>
      </c>
    </row>
    <row r="487" spans="1:7" x14ac:dyDescent="0.2">
      <c r="A487">
        <v>1996</v>
      </c>
      <c r="B487" t="s">
        <v>228</v>
      </c>
      <c r="D487">
        <f t="shared" si="3"/>
        <v>1.5921767573958667</v>
      </c>
      <c r="E487">
        <v>39.1</v>
      </c>
      <c r="F487">
        <v>-0.60968365000000002</v>
      </c>
      <c r="G487">
        <v>0.46572254999999996</v>
      </c>
    </row>
    <row r="488" spans="1:7" x14ac:dyDescent="0.2">
      <c r="A488">
        <v>1997</v>
      </c>
      <c r="B488" t="s">
        <v>228</v>
      </c>
      <c r="D488">
        <f t="shared" si="3"/>
        <v>1.5943925503754266</v>
      </c>
      <c r="E488">
        <v>39.299999999999997</v>
      </c>
      <c r="F488">
        <v>-0.60968365000000002</v>
      </c>
      <c r="G488">
        <v>0.46572254999999996</v>
      </c>
    </row>
    <row r="489" spans="1:7" x14ac:dyDescent="0.2">
      <c r="A489">
        <v>1998</v>
      </c>
      <c r="B489" t="s">
        <v>228</v>
      </c>
      <c r="D489">
        <f t="shared" si="3"/>
        <v>1.5921767573958667</v>
      </c>
      <c r="E489">
        <v>39.1</v>
      </c>
      <c r="F489">
        <v>-0.60968365000000002</v>
      </c>
      <c r="G489">
        <v>0.46572254999999996</v>
      </c>
    </row>
    <row r="490" spans="1:7" x14ac:dyDescent="0.2">
      <c r="A490">
        <v>1999</v>
      </c>
      <c r="B490" t="s">
        <v>228</v>
      </c>
      <c r="D490">
        <f t="shared" si="3"/>
        <v>1.5910646070264991</v>
      </c>
      <c r="E490">
        <v>39</v>
      </c>
      <c r="F490">
        <v>-0.60968365000000002</v>
      </c>
      <c r="G490">
        <v>0.46572254999999996</v>
      </c>
    </row>
    <row r="491" spans="1:7" x14ac:dyDescent="0.2">
      <c r="A491">
        <v>2000</v>
      </c>
      <c r="B491" t="s">
        <v>228</v>
      </c>
      <c r="D491">
        <f t="shared" si="3"/>
        <v>1.5987905067631152</v>
      </c>
      <c r="E491">
        <v>39.700000000000003</v>
      </c>
      <c r="F491">
        <v>-0.60968365000000002</v>
      </c>
      <c r="G491">
        <v>0.46572254999999996</v>
      </c>
    </row>
    <row r="492" spans="1:7" x14ac:dyDescent="0.2">
      <c r="A492">
        <v>2001</v>
      </c>
      <c r="B492" t="s">
        <v>228</v>
      </c>
      <c r="D492">
        <f t="shared" si="3"/>
        <v>1.5899496013257077</v>
      </c>
      <c r="E492">
        <v>38.9</v>
      </c>
      <c r="F492">
        <v>-0.60968365000000002</v>
      </c>
      <c r="G492">
        <v>0.46572254999999996</v>
      </c>
    </row>
    <row r="493" spans="1:7" x14ac:dyDescent="0.2">
      <c r="A493">
        <v>2002</v>
      </c>
      <c r="B493" t="s">
        <v>228</v>
      </c>
      <c r="D493">
        <f t="shared" si="3"/>
        <v>1.5877109650189114</v>
      </c>
      <c r="E493">
        <v>38.700000000000003</v>
      </c>
      <c r="F493">
        <v>-0.60968365000000002</v>
      </c>
      <c r="G493">
        <v>0.46572254999999996</v>
      </c>
    </row>
    <row r="494" spans="1:7" x14ac:dyDescent="0.2">
      <c r="A494">
        <v>2003</v>
      </c>
      <c r="B494" t="s">
        <v>228</v>
      </c>
      <c r="D494">
        <f t="shared" si="3"/>
        <v>1.5797835966168101</v>
      </c>
      <c r="E494">
        <v>38</v>
      </c>
      <c r="F494">
        <v>-0.60968365000000002</v>
      </c>
      <c r="G494">
        <v>0.46572254999999996</v>
      </c>
    </row>
    <row r="495" spans="1:7" x14ac:dyDescent="0.2">
      <c r="A495">
        <v>2004</v>
      </c>
      <c r="B495" t="s">
        <v>228</v>
      </c>
      <c r="D495">
        <f t="shared" si="3"/>
        <v>1.5797835966168101</v>
      </c>
      <c r="E495">
        <v>38</v>
      </c>
      <c r="F495">
        <v>-0.60968365000000002</v>
      </c>
      <c r="G495">
        <v>0.46572254999999996</v>
      </c>
    </row>
    <row r="496" spans="1:7" x14ac:dyDescent="0.2">
      <c r="A496">
        <v>2005</v>
      </c>
      <c r="B496" t="s">
        <v>228</v>
      </c>
      <c r="D496">
        <f t="shared" si="3"/>
        <v>1.5877109650189114</v>
      </c>
      <c r="E496">
        <v>38.700000000000003</v>
      </c>
      <c r="F496">
        <v>-0.60968365000000002</v>
      </c>
      <c r="G496">
        <v>0.46572254999999996</v>
      </c>
    </row>
    <row r="497" spans="1:7" x14ac:dyDescent="0.2">
      <c r="A497">
        <v>2006</v>
      </c>
      <c r="B497" t="s">
        <v>228</v>
      </c>
      <c r="D497">
        <f t="shared" si="3"/>
        <v>1.5843312243675307</v>
      </c>
      <c r="E497">
        <v>38.4</v>
      </c>
      <c r="F497">
        <v>-0.60968365000000002</v>
      </c>
      <c r="G497">
        <v>0.46572254999999996</v>
      </c>
    </row>
    <row r="498" spans="1:7" x14ac:dyDescent="0.2">
      <c r="A498">
        <v>2007</v>
      </c>
      <c r="B498" t="s">
        <v>228</v>
      </c>
      <c r="D498">
        <f t="shared" si="3"/>
        <v>1.5888317255942073</v>
      </c>
      <c r="E498">
        <v>38.799999999999997</v>
      </c>
      <c r="F498">
        <v>-0.60968365000000002</v>
      </c>
      <c r="G498">
        <v>0.46572254999999996</v>
      </c>
    </row>
    <row r="499" spans="1:7" x14ac:dyDescent="0.2">
      <c r="A499">
        <v>2008</v>
      </c>
      <c r="B499" t="s">
        <v>228</v>
      </c>
      <c r="D499">
        <f t="shared" si="3"/>
        <v>1.5820633629117087</v>
      </c>
      <c r="E499">
        <v>38.200000000000003</v>
      </c>
      <c r="F499">
        <v>-0.60968365000000002</v>
      </c>
      <c r="G499">
        <v>0.46572254999999996</v>
      </c>
    </row>
    <row r="500" spans="1:7" x14ac:dyDescent="0.2">
      <c r="A500">
        <v>2009</v>
      </c>
      <c r="B500" t="s">
        <v>228</v>
      </c>
      <c r="D500">
        <f t="shared" si="3"/>
        <v>1.5763413502057928</v>
      </c>
      <c r="E500">
        <v>37.700000000000003</v>
      </c>
      <c r="F500">
        <v>-0.60968365000000002</v>
      </c>
      <c r="G500">
        <v>0.46572254999999996</v>
      </c>
    </row>
    <row r="501" spans="1:7" x14ac:dyDescent="0.2">
      <c r="A501">
        <v>2010</v>
      </c>
      <c r="B501" t="s">
        <v>228</v>
      </c>
      <c r="D501">
        <f t="shared" si="3"/>
        <v>1.5774917998372253</v>
      </c>
      <c r="E501">
        <v>37.799999999999997</v>
      </c>
      <c r="F501">
        <v>-0.60968365000000002</v>
      </c>
      <c r="G501">
        <v>0.46572254999999996</v>
      </c>
    </row>
    <row r="502" spans="1:7" x14ac:dyDescent="0.2">
      <c r="A502">
        <v>2011</v>
      </c>
      <c r="B502" t="s">
        <v>228</v>
      </c>
      <c r="D502">
        <f t="shared" si="3"/>
        <v>1.5820633629117087</v>
      </c>
      <c r="E502">
        <v>38.200000000000003</v>
      </c>
      <c r="F502">
        <v>-0.60968365000000002</v>
      </c>
      <c r="G502">
        <v>0.46572254999999996</v>
      </c>
    </row>
    <row r="503" spans="1:7" x14ac:dyDescent="0.2">
      <c r="A503">
        <v>2012</v>
      </c>
      <c r="B503" t="s">
        <v>228</v>
      </c>
      <c r="D503">
        <f t="shared" si="3"/>
        <v>1.5865873046717549</v>
      </c>
      <c r="E503">
        <v>38.6</v>
      </c>
      <c r="F503">
        <v>-0.60968365000000002</v>
      </c>
      <c r="G503">
        <v>0.46572254999999996</v>
      </c>
    </row>
    <row r="504" spans="1:7" x14ac:dyDescent="0.2">
      <c r="A504">
        <v>2013</v>
      </c>
      <c r="B504" t="s">
        <v>228</v>
      </c>
      <c r="D504">
        <f t="shared" si="3"/>
        <v>1.5809249756756194</v>
      </c>
      <c r="E504">
        <v>38.1</v>
      </c>
      <c r="F504">
        <v>-0.60968365000000002</v>
      </c>
      <c r="G504">
        <v>0.46572254999999996</v>
      </c>
    </row>
    <row r="505" spans="1:7" x14ac:dyDescent="0.2">
      <c r="A505">
        <v>2014</v>
      </c>
      <c r="B505" t="s">
        <v>228</v>
      </c>
      <c r="D505">
        <f t="shared" si="3"/>
        <v>1.5774917998372253</v>
      </c>
      <c r="E505">
        <v>37.799999999999997</v>
      </c>
      <c r="F505">
        <v>-0.60968365000000002</v>
      </c>
      <c r="G505">
        <v>0.46572254999999996</v>
      </c>
    </row>
    <row r="506" spans="1:7" x14ac:dyDescent="0.2">
      <c r="A506">
        <v>2015</v>
      </c>
      <c r="B506" t="s">
        <v>228</v>
      </c>
      <c r="D506">
        <f t="shared" si="3"/>
        <v>1.5809249756756194</v>
      </c>
      <c r="E506">
        <v>38.1</v>
      </c>
      <c r="F506">
        <v>-0.60968365000000002</v>
      </c>
      <c r="G506">
        <v>0.46572254999999996</v>
      </c>
    </row>
    <row r="507" spans="1:7" x14ac:dyDescent="0.2">
      <c r="A507">
        <v>2016</v>
      </c>
      <c r="B507" t="s">
        <v>228</v>
      </c>
      <c r="D507">
        <f t="shared" si="3"/>
        <v>1.5797835966168101</v>
      </c>
      <c r="E507">
        <v>38</v>
      </c>
      <c r="F507">
        <v>-0.60968365000000002</v>
      </c>
      <c r="G507">
        <v>0.46572254999999996</v>
      </c>
    </row>
    <row r="508" spans="1:7" x14ac:dyDescent="0.2">
      <c r="A508">
        <v>2017</v>
      </c>
      <c r="B508" t="s">
        <v>228</v>
      </c>
      <c r="D508">
        <f>LOG(E508)</f>
        <v>1.5751878449276611</v>
      </c>
      <c r="E508">
        <v>37.6</v>
      </c>
      <c r="F508">
        <v>-0.60968365000000002</v>
      </c>
      <c r="G508">
        <v>0.46572254999999996</v>
      </c>
    </row>
    <row r="509" spans="1:7" x14ac:dyDescent="0.2">
      <c r="A509">
        <v>2018</v>
      </c>
      <c r="B509" t="s">
        <v>228</v>
      </c>
      <c r="D509">
        <f>LOG(E509)</f>
        <v>1.5820633629117087</v>
      </c>
      <c r="E509">
        <v>38.200000000000003</v>
      </c>
      <c r="F509">
        <v>-0.60968365000000002</v>
      </c>
      <c r="G509">
        <v>0.46572254999999996</v>
      </c>
    </row>
    <row r="510" spans="1:7" x14ac:dyDescent="0.2">
      <c r="A510">
        <v>2019</v>
      </c>
      <c r="B510" t="s">
        <v>228</v>
      </c>
      <c r="D510">
        <f>LOG(E510)</f>
        <v>1.5751878449276611</v>
      </c>
      <c r="E510">
        <v>37.6</v>
      </c>
      <c r="F510">
        <v>-0.60968365000000002</v>
      </c>
      <c r="G510">
        <v>0.46572254999999996</v>
      </c>
    </row>
    <row r="511" spans="1:7" x14ac:dyDescent="0.2">
      <c r="A511">
        <v>2020</v>
      </c>
      <c r="B511" t="s">
        <v>228</v>
      </c>
      <c r="D511">
        <f>LOG(E511)</f>
        <v>1.5751878449276611</v>
      </c>
      <c r="E511">
        <v>37.6</v>
      </c>
      <c r="F511">
        <v>-0.60968365000000002</v>
      </c>
      <c r="G511">
        <v>0.46572254999999996</v>
      </c>
    </row>
    <row r="512" spans="1:7" hidden="1" x14ac:dyDescent="0.2">
      <c r="A512">
        <v>1987</v>
      </c>
      <c r="B512" t="s">
        <v>229</v>
      </c>
      <c r="E512">
        <v>34.299999999999997</v>
      </c>
    </row>
    <row r="513" spans="1:5" hidden="1" x14ac:dyDescent="0.2">
      <c r="A513">
        <v>1988</v>
      </c>
      <c r="B513" t="s">
        <v>229</v>
      </c>
      <c r="E513">
        <v>34.6</v>
      </c>
    </row>
    <row r="514" spans="1:5" hidden="1" x14ac:dyDescent="0.2">
      <c r="A514">
        <v>1989</v>
      </c>
      <c r="B514" t="s">
        <v>229</v>
      </c>
      <c r="E514">
        <v>34.799999999999997</v>
      </c>
    </row>
    <row r="515" spans="1:5" hidden="1" x14ac:dyDescent="0.2">
      <c r="A515">
        <v>1990</v>
      </c>
      <c r="B515" t="s">
        <v>229</v>
      </c>
      <c r="E515">
        <v>34.6</v>
      </c>
    </row>
    <row r="516" spans="1:5" hidden="1" x14ac:dyDescent="0.2">
      <c r="A516">
        <v>1991</v>
      </c>
      <c r="B516" t="s">
        <v>229</v>
      </c>
      <c r="E516">
        <v>34.6</v>
      </c>
    </row>
    <row r="517" spans="1:5" hidden="1" x14ac:dyDescent="0.2">
      <c r="A517">
        <v>1992</v>
      </c>
      <c r="B517" t="s">
        <v>229</v>
      </c>
      <c r="E517">
        <v>34.1</v>
      </c>
    </row>
    <row r="518" spans="1:5" hidden="1" x14ac:dyDescent="0.2">
      <c r="A518">
        <v>1993</v>
      </c>
      <c r="B518" t="s">
        <v>229</v>
      </c>
      <c r="E518">
        <v>34.5</v>
      </c>
    </row>
    <row r="519" spans="1:5" hidden="1" x14ac:dyDescent="0.2">
      <c r="A519">
        <v>1994</v>
      </c>
      <c r="B519" t="s">
        <v>229</v>
      </c>
      <c r="E519">
        <v>34.200000000000003</v>
      </c>
    </row>
    <row r="520" spans="1:5" hidden="1" x14ac:dyDescent="0.2">
      <c r="A520">
        <v>1995</v>
      </c>
      <c r="B520" t="s">
        <v>229</v>
      </c>
      <c r="E520">
        <v>34</v>
      </c>
    </row>
    <row r="521" spans="1:5" hidden="1" x14ac:dyDescent="0.2">
      <c r="A521">
        <v>1996</v>
      </c>
      <c r="B521" t="s">
        <v>229</v>
      </c>
      <c r="E521">
        <v>34.1</v>
      </c>
    </row>
    <row r="522" spans="1:5" hidden="1" x14ac:dyDescent="0.2">
      <c r="A522">
        <v>1997</v>
      </c>
      <c r="B522" t="s">
        <v>229</v>
      </c>
      <c r="E522">
        <v>34.200000000000003</v>
      </c>
    </row>
    <row r="523" spans="1:5" hidden="1" x14ac:dyDescent="0.2">
      <c r="A523">
        <v>1998</v>
      </c>
      <c r="B523" t="s">
        <v>229</v>
      </c>
      <c r="E523">
        <v>33.799999999999997</v>
      </c>
    </row>
    <row r="524" spans="1:5" hidden="1" x14ac:dyDescent="0.2">
      <c r="A524">
        <v>1999</v>
      </c>
      <c r="B524" t="s">
        <v>229</v>
      </c>
      <c r="E524">
        <v>34.4</v>
      </c>
    </row>
    <row r="525" spans="1:5" hidden="1" x14ac:dyDescent="0.2">
      <c r="A525">
        <v>2000</v>
      </c>
      <c r="B525" t="s">
        <v>229</v>
      </c>
      <c r="E525">
        <v>34.299999999999997</v>
      </c>
    </row>
    <row r="526" spans="1:5" hidden="1" x14ac:dyDescent="0.2">
      <c r="A526">
        <v>2001</v>
      </c>
      <c r="B526" t="s">
        <v>229</v>
      </c>
      <c r="E526">
        <v>34.200000000000003</v>
      </c>
    </row>
    <row r="527" spans="1:5" hidden="1" x14ac:dyDescent="0.2">
      <c r="A527">
        <v>2002</v>
      </c>
      <c r="B527" t="s">
        <v>229</v>
      </c>
      <c r="E527">
        <v>33.700000000000003</v>
      </c>
    </row>
    <row r="528" spans="1:5" hidden="1" x14ac:dyDescent="0.2">
      <c r="A528">
        <v>2003</v>
      </c>
      <c r="B528" t="s">
        <v>229</v>
      </c>
      <c r="E528">
        <v>33.299999999999997</v>
      </c>
    </row>
    <row r="529" spans="1:5" hidden="1" x14ac:dyDescent="0.2">
      <c r="A529">
        <v>2004</v>
      </c>
      <c r="B529" t="s">
        <v>229</v>
      </c>
      <c r="E529">
        <v>33.4</v>
      </c>
    </row>
    <row r="530" spans="1:5" hidden="1" x14ac:dyDescent="0.2">
      <c r="A530">
        <v>2005</v>
      </c>
      <c r="B530" t="s">
        <v>229</v>
      </c>
      <c r="E530">
        <v>33.5</v>
      </c>
    </row>
    <row r="531" spans="1:5" hidden="1" x14ac:dyDescent="0.2">
      <c r="A531">
        <v>2006</v>
      </c>
      <c r="B531" t="s">
        <v>229</v>
      </c>
      <c r="E531">
        <v>33.700000000000003</v>
      </c>
    </row>
    <row r="532" spans="1:5" hidden="1" x14ac:dyDescent="0.2">
      <c r="A532">
        <v>2007</v>
      </c>
      <c r="B532" t="s">
        <v>229</v>
      </c>
      <c r="E532">
        <v>34.200000000000003</v>
      </c>
    </row>
    <row r="533" spans="1:5" hidden="1" x14ac:dyDescent="0.2">
      <c r="A533">
        <v>2008</v>
      </c>
      <c r="B533" t="s">
        <v>229</v>
      </c>
      <c r="E533">
        <v>34</v>
      </c>
    </row>
    <row r="534" spans="1:5" hidden="1" x14ac:dyDescent="0.2">
      <c r="A534">
        <v>2009</v>
      </c>
      <c r="B534" t="s">
        <v>229</v>
      </c>
      <c r="E534">
        <v>33.700000000000003</v>
      </c>
    </row>
    <row r="535" spans="1:5" hidden="1" x14ac:dyDescent="0.2">
      <c r="A535">
        <v>2010</v>
      </c>
      <c r="B535" t="s">
        <v>229</v>
      </c>
      <c r="E535">
        <v>33.5</v>
      </c>
    </row>
    <row r="536" spans="1:5" hidden="1" x14ac:dyDescent="0.2">
      <c r="A536">
        <v>2011</v>
      </c>
      <c r="B536" t="s">
        <v>229</v>
      </c>
      <c r="E536">
        <v>33.700000000000003</v>
      </c>
    </row>
    <row r="537" spans="1:5" hidden="1" x14ac:dyDescent="0.2">
      <c r="A537">
        <v>2012</v>
      </c>
      <c r="B537" t="s">
        <v>229</v>
      </c>
      <c r="E537">
        <v>34.1</v>
      </c>
    </row>
    <row r="538" spans="1:5" hidden="1" x14ac:dyDescent="0.2">
      <c r="A538">
        <v>2013</v>
      </c>
      <c r="B538" t="s">
        <v>229</v>
      </c>
      <c r="E538">
        <v>33.799999999999997</v>
      </c>
    </row>
    <row r="539" spans="1:5" hidden="1" x14ac:dyDescent="0.2">
      <c r="A539">
        <v>2014</v>
      </c>
      <c r="B539" t="s">
        <v>229</v>
      </c>
      <c r="E539">
        <v>33.299999999999997</v>
      </c>
    </row>
    <row r="540" spans="1:5" hidden="1" x14ac:dyDescent="0.2">
      <c r="A540">
        <v>2015</v>
      </c>
      <c r="B540" t="s">
        <v>229</v>
      </c>
      <c r="E540">
        <v>33.6</v>
      </c>
    </row>
    <row r="541" spans="1:5" hidden="1" x14ac:dyDescent="0.2">
      <c r="A541">
        <v>2016</v>
      </c>
      <c r="B541" t="s">
        <v>229</v>
      </c>
      <c r="E541">
        <v>33.700000000000003</v>
      </c>
    </row>
    <row r="542" spans="1:5" hidden="1" x14ac:dyDescent="0.2">
      <c r="A542">
        <v>2017</v>
      </c>
      <c r="B542" t="s">
        <v>229</v>
      </c>
      <c r="E542">
        <v>33.799999999999997</v>
      </c>
    </row>
    <row r="543" spans="1:5" hidden="1" x14ac:dyDescent="0.2">
      <c r="A543">
        <v>2018</v>
      </c>
      <c r="B543" t="s">
        <v>229</v>
      </c>
      <c r="E543">
        <v>34.1</v>
      </c>
    </row>
    <row r="544" spans="1:5" hidden="1" x14ac:dyDescent="0.2">
      <c r="A544">
        <v>2019</v>
      </c>
      <c r="B544" t="s">
        <v>229</v>
      </c>
      <c r="E544">
        <v>33.799999999999997</v>
      </c>
    </row>
    <row r="545" spans="1:7" hidden="1" x14ac:dyDescent="0.2">
      <c r="A545">
        <v>2020</v>
      </c>
      <c r="B545" t="s">
        <v>229</v>
      </c>
      <c r="E545">
        <v>33.799999999999997</v>
      </c>
    </row>
    <row r="546" spans="1:7" x14ac:dyDescent="0.2">
      <c r="A546">
        <v>1987</v>
      </c>
      <c r="B546" t="s">
        <v>230</v>
      </c>
      <c r="D546">
        <f t="shared" ref="D546:D609" si="4">LOG(E546)</f>
        <v>1.505149978319906</v>
      </c>
      <c r="E546">
        <v>32</v>
      </c>
      <c r="F546">
        <v>-0.66646720000000004</v>
      </c>
      <c r="G546">
        <v>-0.75607385000000005</v>
      </c>
    </row>
    <row r="547" spans="1:7" x14ac:dyDescent="0.2">
      <c r="A547">
        <v>1988</v>
      </c>
      <c r="B547" t="s">
        <v>230</v>
      </c>
      <c r="D547">
        <f t="shared" si="4"/>
        <v>1.507855871695831</v>
      </c>
      <c r="E547">
        <v>32.200000000000003</v>
      </c>
      <c r="F547">
        <v>-0.66646720000000004</v>
      </c>
      <c r="G547">
        <v>-0.75607385000000005</v>
      </c>
    </row>
    <row r="548" spans="1:7" x14ac:dyDescent="0.2">
      <c r="A548">
        <v>1989</v>
      </c>
      <c r="B548" t="s">
        <v>230</v>
      </c>
      <c r="D548">
        <f t="shared" si="4"/>
        <v>1.5118833609788744</v>
      </c>
      <c r="E548">
        <v>32.5</v>
      </c>
      <c r="F548">
        <v>-0.66646720000000004</v>
      </c>
      <c r="G548">
        <v>-0.75607385000000005</v>
      </c>
    </row>
    <row r="549" spans="1:7" x14ac:dyDescent="0.2">
      <c r="A549">
        <v>1990</v>
      </c>
      <c r="B549" t="s">
        <v>230</v>
      </c>
      <c r="D549">
        <f t="shared" si="4"/>
        <v>1.510545010206612</v>
      </c>
      <c r="E549">
        <v>32.4</v>
      </c>
      <c r="F549">
        <v>-0.66646720000000004</v>
      </c>
      <c r="G549">
        <v>-0.75607385000000005</v>
      </c>
    </row>
    <row r="550" spans="1:7" x14ac:dyDescent="0.2">
      <c r="A550">
        <v>1991</v>
      </c>
      <c r="B550" t="s">
        <v>230</v>
      </c>
      <c r="D550">
        <f t="shared" si="4"/>
        <v>1.507855871695831</v>
      </c>
      <c r="E550">
        <v>32.200000000000003</v>
      </c>
      <c r="F550">
        <v>-0.66646720000000004</v>
      </c>
      <c r="G550">
        <v>-0.75607385000000005</v>
      </c>
    </row>
    <row r="551" spans="1:7" x14ac:dyDescent="0.2">
      <c r="A551">
        <v>1992</v>
      </c>
      <c r="B551" t="s">
        <v>230</v>
      </c>
      <c r="D551">
        <f t="shared" si="4"/>
        <v>1.5024271199844328</v>
      </c>
      <c r="E551">
        <v>31.8</v>
      </c>
      <c r="F551">
        <v>-0.66646720000000004</v>
      </c>
      <c r="G551">
        <v>-0.75607385000000005</v>
      </c>
    </row>
    <row r="552" spans="1:7" x14ac:dyDescent="0.2">
      <c r="A552">
        <v>1993</v>
      </c>
      <c r="B552" t="s">
        <v>230</v>
      </c>
      <c r="D552">
        <f t="shared" si="4"/>
        <v>1.503790683057181</v>
      </c>
      <c r="E552">
        <v>31.9</v>
      </c>
      <c r="F552">
        <v>-0.66646720000000004</v>
      </c>
      <c r="G552">
        <v>-0.75607385000000005</v>
      </c>
    </row>
    <row r="553" spans="1:7" x14ac:dyDescent="0.2">
      <c r="A553">
        <v>1994</v>
      </c>
      <c r="B553" t="s">
        <v>230</v>
      </c>
      <c r="D553">
        <f t="shared" si="4"/>
        <v>1.4983105537896004</v>
      </c>
      <c r="E553">
        <v>31.5</v>
      </c>
      <c r="F553">
        <v>-0.66646720000000004</v>
      </c>
      <c r="G553">
        <v>-0.75607385000000005</v>
      </c>
    </row>
    <row r="554" spans="1:7" x14ac:dyDescent="0.2">
      <c r="A554">
        <v>1995</v>
      </c>
      <c r="B554" t="s">
        <v>230</v>
      </c>
      <c r="D554">
        <f t="shared" si="4"/>
        <v>1.4983105537896004</v>
      </c>
      <c r="E554">
        <v>31.5</v>
      </c>
      <c r="F554">
        <v>-0.66646720000000004</v>
      </c>
      <c r="G554">
        <v>-0.75607385000000005</v>
      </c>
    </row>
    <row r="555" spans="1:7" x14ac:dyDescent="0.2">
      <c r="A555">
        <v>1996</v>
      </c>
      <c r="B555" t="s">
        <v>230</v>
      </c>
      <c r="D555">
        <f t="shared" si="4"/>
        <v>1.503790683057181</v>
      </c>
      <c r="E555">
        <v>31.9</v>
      </c>
      <c r="F555">
        <v>-0.66646720000000004</v>
      </c>
      <c r="G555">
        <v>-0.75607385000000005</v>
      </c>
    </row>
    <row r="556" spans="1:7" x14ac:dyDescent="0.2">
      <c r="A556">
        <v>1997</v>
      </c>
      <c r="B556" t="s">
        <v>230</v>
      </c>
      <c r="D556">
        <f t="shared" si="4"/>
        <v>1.5024271199844328</v>
      </c>
      <c r="E556">
        <v>31.8</v>
      </c>
      <c r="F556">
        <v>-0.66646720000000004</v>
      </c>
      <c r="G556">
        <v>-0.75607385000000005</v>
      </c>
    </row>
    <row r="557" spans="1:7" x14ac:dyDescent="0.2">
      <c r="A557">
        <v>1998</v>
      </c>
      <c r="B557" t="s">
        <v>230</v>
      </c>
      <c r="D557">
        <f t="shared" si="4"/>
        <v>1.5010592622177514</v>
      </c>
      <c r="E557">
        <v>31.7</v>
      </c>
      <c r="F557">
        <v>-0.66646720000000004</v>
      </c>
      <c r="G557">
        <v>-0.75607385000000005</v>
      </c>
    </row>
    <row r="558" spans="1:7" x14ac:dyDescent="0.2">
      <c r="A558">
        <v>1999</v>
      </c>
      <c r="B558" t="s">
        <v>230</v>
      </c>
      <c r="D558">
        <f t="shared" si="4"/>
        <v>1.5092025223311027</v>
      </c>
      <c r="E558">
        <v>32.299999999999997</v>
      </c>
      <c r="F558">
        <v>-0.66646720000000004</v>
      </c>
      <c r="G558">
        <v>-0.75607385000000005</v>
      </c>
    </row>
    <row r="559" spans="1:7" x14ac:dyDescent="0.2">
      <c r="A559">
        <v>2000</v>
      </c>
      <c r="B559" t="s">
        <v>230</v>
      </c>
      <c r="D559">
        <f t="shared" si="4"/>
        <v>1.5171958979499742</v>
      </c>
      <c r="E559">
        <v>32.9</v>
      </c>
      <c r="F559">
        <v>-0.66646720000000004</v>
      </c>
      <c r="G559">
        <v>-0.75607385000000005</v>
      </c>
    </row>
    <row r="560" spans="1:7" x14ac:dyDescent="0.2">
      <c r="A560">
        <v>2001</v>
      </c>
      <c r="B560" t="s">
        <v>230</v>
      </c>
      <c r="D560">
        <f t="shared" si="4"/>
        <v>1.5171958979499742</v>
      </c>
      <c r="E560">
        <v>32.9</v>
      </c>
      <c r="F560">
        <v>-0.66646720000000004</v>
      </c>
      <c r="G560">
        <v>-0.75607385000000005</v>
      </c>
    </row>
    <row r="561" spans="1:7" x14ac:dyDescent="0.2">
      <c r="A561">
        <v>2002</v>
      </c>
      <c r="B561" t="s">
        <v>230</v>
      </c>
      <c r="D561">
        <f t="shared" si="4"/>
        <v>1.5171958979499742</v>
      </c>
      <c r="E561">
        <v>32.9</v>
      </c>
      <c r="F561">
        <v>-0.66646720000000004</v>
      </c>
      <c r="G561">
        <v>-0.75607385000000005</v>
      </c>
    </row>
    <row r="562" spans="1:7" x14ac:dyDescent="0.2">
      <c r="A562">
        <v>2003</v>
      </c>
      <c r="B562" t="s">
        <v>230</v>
      </c>
      <c r="D562">
        <f t="shared" si="4"/>
        <v>1.510545010206612</v>
      </c>
      <c r="E562">
        <v>32.4</v>
      </c>
      <c r="F562">
        <v>-0.66646720000000004</v>
      </c>
      <c r="G562">
        <v>-0.75607385000000005</v>
      </c>
    </row>
    <row r="563" spans="1:7" x14ac:dyDescent="0.2">
      <c r="A563">
        <v>2004</v>
      </c>
      <c r="B563" t="s">
        <v>230</v>
      </c>
      <c r="D563">
        <f t="shared" si="4"/>
        <v>1.5171958979499742</v>
      </c>
      <c r="E563">
        <v>32.9</v>
      </c>
      <c r="F563">
        <v>-0.66646720000000004</v>
      </c>
      <c r="G563">
        <v>-0.75607385000000005</v>
      </c>
    </row>
    <row r="564" spans="1:7" x14ac:dyDescent="0.2">
      <c r="A564">
        <v>2005</v>
      </c>
      <c r="B564" t="s">
        <v>230</v>
      </c>
      <c r="D564">
        <f t="shared" si="4"/>
        <v>1.5185139398778875</v>
      </c>
      <c r="E564">
        <v>33</v>
      </c>
      <c r="F564">
        <v>-0.66646720000000004</v>
      </c>
      <c r="G564">
        <v>-0.75607385000000005</v>
      </c>
    </row>
    <row r="565" spans="1:7" x14ac:dyDescent="0.2">
      <c r="A565">
        <v>2006</v>
      </c>
      <c r="B565" t="s">
        <v>230</v>
      </c>
      <c r="D565">
        <f t="shared" si="4"/>
        <v>1.5224442335063197</v>
      </c>
      <c r="E565">
        <v>33.299999999999997</v>
      </c>
      <c r="F565">
        <v>-0.66646720000000004</v>
      </c>
      <c r="G565">
        <v>-0.75607385000000005</v>
      </c>
    </row>
    <row r="566" spans="1:7" x14ac:dyDescent="0.2">
      <c r="A566">
        <v>2007</v>
      </c>
      <c r="B566" t="s">
        <v>230</v>
      </c>
      <c r="D566">
        <f t="shared" si="4"/>
        <v>1.5289167002776547</v>
      </c>
      <c r="E566">
        <v>33.799999999999997</v>
      </c>
      <c r="F566">
        <v>-0.66646720000000004</v>
      </c>
      <c r="G566">
        <v>-0.75607385000000005</v>
      </c>
    </row>
    <row r="567" spans="1:7" x14ac:dyDescent="0.2">
      <c r="A567">
        <v>2008</v>
      </c>
      <c r="B567" t="s">
        <v>230</v>
      </c>
      <c r="D567">
        <f t="shared" si="4"/>
        <v>1.5224442335063197</v>
      </c>
      <c r="E567">
        <v>33.299999999999997</v>
      </c>
      <c r="F567">
        <v>-0.66646720000000004</v>
      </c>
      <c r="G567">
        <v>-0.75607385000000005</v>
      </c>
    </row>
    <row r="568" spans="1:7" x14ac:dyDescent="0.2">
      <c r="A568">
        <v>2009</v>
      </c>
      <c r="B568" t="s">
        <v>230</v>
      </c>
      <c r="D568">
        <f t="shared" si="4"/>
        <v>1.5237464668115646</v>
      </c>
      <c r="E568">
        <v>33.4</v>
      </c>
      <c r="F568">
        <v>-0.66646720000000004</v>
      </c>
      <c r="G568">
        <v>-0.75607385000000005</v>
      </c>
    </row>
    <row r="569" spans="1:7" x14ac:dyDescent="0.2">
      <c r="A569">
        <v>2010</v>
      </c>
      <c r="B569" t="s">
        <v>230</v>
      </c>
      <c r="D569">
        <f t="shared" si="4"/>
        <v>1.5198279937757189</v>
      </c>
      <c r="E569">
        <v>33.1</v>
      </c>
      <c r="F569">
        <v>-0.66646720000000004</v>
      </c>
      <c r="G569">
        <v>-0.75607385000000005</v>
      </c>
    </row>
    <row r="570" spans="1:7" x14ac:dyDescent="0.2">
      <c r="A570">
        <v>2011</v>
      </c>
      <c r="B570" t="s">
        <v>230</v>
      </c>
      <c r="D570">
        <f t="shared" si="4"/>
        <v>1.5289167002776547</v>
      </c>
      <c r="E570">
        <v>33.799999999999997</v>
      </c>
      <c r="F570">
        <v>-0.66646720000000004</v>
      </c>
      <c r="G570">
        <v>-0.75607385000000005</v>
      </c>
    </row>
    <row r="571" spans="1:7" x14ac:dyDescent="0.2">
      <c r="A571">
        <v>2012</v>
      </c>
      <c r="B571" t="s">
        <v>230</v>
      </c>
      <c r="D571">
        <f t="shared" si="4"/>
        <v>1.5314789170422551</v>
      </c>
      <c r="E571">
        <v>34</v>
      </c>
      <c r="F571">
        <v>-0.66646720000000004</v>
      </c>
      <c r="G571">
        <v>-0.75607385000000005</v>
      </c>
    </row>
    <row r="572" spans="1:7" x14ac:dyDescent="0.2">
      <c r="A572">
        <v>2013</v>
      </c>
      <c r="B572" t="s">
        <v>230</v>
      </c>
      <c r="D572">
        <f t="shared" si="4"/>
        <v>1.5289167002776547</v>
      </c>
      <c r="E572">
        <v>33.799999999999997</v>
      </c>
      <c r="F572">
        <v>-0.66646720000000004</v>
      </c>
      <c r="G572">
        <v>-0.75607385000000005</v>
      </c>
    </row>
    <row r="573" spans="1:7" x14ac:dyDescent="0.2">
      <c r="A573">
        <v>2014</v>
      </c>
      <c r="B573" t="s">
        <v>230</v>
      </c>
      <c r="D573">
        <f t="shared" si="4"/>
        <v>1.5276299008713388</v>
      </c>
      <c r="E573">
        <v>33.700000000000003</v>
      </c>
      <c r="F573">
        <v>-0.66646720000000004</v>
      </c>
      <c r="G573">
        <v>-0.75607385000000005</v>
      </c>
    </row>
    <row r="574" spans="1:7" x14ac:dyDescent="0.2">
      <c r="A574">
        <v>2015</v>
      </c>
      <c r="B574" t="s">
        <v>230</v>
      </c>
      <c r="D574">
        <f t="shared" si="4"/>
        <v>1.5263392773898441</v>
      </c>
      <c r="E574">
        <v>33.6</v>
      </c>
      <c r="F574">
        <v>-0.66646720000000004</v>
      </c>
      <c r="G574">
        <v>-0.75607385000000005</v>
      </c>
    </row>
    <row r="575" spans="1:7" x14ac:dyDescent="0.2">
      <c r="A575">
        <v>2016</v>
      </c>
      <c r="B575" t="s">
        <v>230</v>
      </c>
      <c r="D575">
        <f t="shared" si="4"/>
        <v>1.5237464668115646</v>
      </c>
      <c r="E575">
        <v>33.4</v>
      </c>
      <c r="F575">
        <v>-0.66646720000000004</v>
      </c>
      <c r="G575">
        <v>-0.75607385000000005</v>
      </c>
    </row>
    <row r="576" spans="1:7" x14ac:dyDescent="0.2">
      <c r="A576">
        <v>2017</v>
      </c>
      <c r="B576" t="s">
        <v>230</v>
      </c>
      <c r="D576">
        <f t="shared" si="4"/>
        <v>1.5224442335063197</v>
      </c>
      <c r="E576">
        <v>33.299999999999997</v>
      </c>
      <c r="F576">
        <v>-0.66646720000000004</v>
      </c>
      <c r="G576">
        <v>-0.75607385000000005</v>
      </c>
    </row>
    <row r="577" spans="1:7" x14ac:dyDescent="0.2">
      <c r="A577">
        <v>2018</v>
      </c>
      <c r="B577" t="s">
        <v>230</v>
      </c>
      <c r="D577">
        <f t="shared" si="4"/>
        <v>1.5301996982030821</v>
      </c>
      <c r="E577">
        <v>33.9</v>
      </c>
      <c r="F577">
        <v>-0.66646720000000004</v>
      </c>
      <c r="G577">
        <v>-0.75607385000000005</v>
      </c>
    </row>
    <row r="578" spans="1:7" x14ac:dyDescent="0.2">
      <c r="A578">
        <v>2019</v>
      </c>
      <c r="B578" t="s">
        <v>230</v>
      </c>
      <c r="D578">
        <f t="shared" si="4"/>
        <v>1.5263392773898441</v>
      </c>
      <c r="E578">
        <v>33.6</v>
      </c>
      <c r="F578">
        <v>-0.66646720000000004</v>
      </c>
      <c r="G578">
        <v>-0.75607385000000005</v>
      </c>
    </row>
    <row r="579" spans="1:7" x14ac:dyDescent="0.2">
      <c r="A579">
        <v>2020</v>
      </c>
      <c r="B579" t="s">
        <v>230</v>
      </c>
      <c r="D579">
        <f t="shared" si="4"/>
        <v>1.5428254269591799</v>
      </c>
      <c r="E579">
        <v>34.9</v>
      </c>
      <c r="F579">
        <v>-0.66646720000000004</v>
      </c>
      <c r="G579">
        <v>-0.75607385000000005</v>
      </c>
    </row>
    <row r="580" spans="1:7" x14ac:dyDescent="0.2">
      <c r="A580">
        <v>1987</v>
      </c>
      <c r="B580" t="s">
        <v>231</v>
      </c>
      <c r="D580">
        <f t="shared" si="4"/>
        <v>1.6344772701607315</v>
      </c>
      <c r="E580">
        <v>43.1</v>
      </c>
      <c r="F580">
        <v>-0.66646720000000004</v>
      </c>
      <c r="G580">
        <v>-0.75607385000000005</v>
      </c>
    </row>
    <row r="581" spans="1:7" x14ac:dyDescent="0.2">
      <c r="A581">
        <v>1988</v>
      </c>
      <c r="B581" t="s">
        <v>231</v>
      </c>
      <c r="D581">
        <f t="shared" si="4"/>
        <v>1.6334684555795864</v>
      </c>
      <c r="E581">
        <v>43</v>
      </c>
      <c r="F581">
        <v>-0.66646720000000004</v>
      </c>
      <c r="G581">
        <v>-0.75607385000000005</v>
      </c>
    </row>
    <row r="582" spans="1:7" x14ac:dyDescent="0.2">
      <c r="A582">
        <v>1989</v>
      </c>
      <c r="B582" t="s">
        <v>231</v>
      </c>
      <c r="D582">
        <f t="shared" si="4"/>
        <v>1.6304278750250238</v>
      </c>
      <c r="E582">
        <v>42.7</v>
      </c>
      <c r="F582">
        <v>-0.66646720000000004</v>
      </c>
      <c r="G582">
        <v>-0.75607385000000005</v>
      </c>
    </row>
    <row r="583" spans="1:7" x14ac:dyDescent="0.2">
      <c r="A583">
        <v>1990</v>
      </c>
      <c r="B583" t="s">
        <v>231</v>
      </c>
      <c r="D583">
        <f t="shared" si="4"/>
        <v>1.6304278750250238</v>
      </c>
      <c r="E583">
        <v>42.7</v>
      </c>
      <c r="F583">
        <v>-0.66646720000000004</v>
      </c>
      <c r="G583">
        <v>-0.75607385000000005</v>
      </c>
    </row>
    <row r="584" spans="1:7" x14ac:dyDescent="0.2">
      <c r="A584">
        <v>1991</v>
      </c>
      <c r="B584" t="s">
        <v>231</v>
      </c>
      <c r="D584">
        <f t="shared" si="4"/>
        <v>1.6253124509616739</v>
      </c>
      <c r="E584">
        <v>42.2</v>
      </c>
      <c r="F584">
        <v>-0.66646720000000004</v>
      </c>
      <c r="G584">
        <v>-0.75607385000000005</v>
      </c>
    </row>
    <row r="585" spans="1:7" x14ac:dyDescent="0.2">
      <c r="A585">
        <v>1992</v>
      </c>
      <c r="B585" t="s">
        <v>231</v>
      </c>
      <c r="D585">
        <f t="shared" si="4"/>
        <v>1.6138418218760693</v>
      </c>
      <c r="E585">
        <v>41.1</v>
      </c>
      <c r="F585">
        <v>-0.66646720000000004</v>
      </c>
      <c r="G585">
        <v>-0.75607385000000005</v>
      </c>
    </row>
    <row r="586" spans="1:7" x14ac:dyDescent="0.2">
      <c r="A586">
        <v>1993</v>
      </c>
      <c r="B586" t="s">
        <v>231</v>
      </c>
      <c r="D586">
        <f t="shared" si="4"/>
        <v>1.6273658565927327</v>
      </c>
      <c r="E586">
        <v>42.4</v>
      </c>
      <c r="F586">
        <v>-0.66646720000000004</v>
      </c>
      <c r="G586">
        <v>-0.75607385000000005</v>
      </c>
    </row>
    <row r="587" spans="1:7" x14ac:dyDescent="0.2">
      <c r="A587">
        <v>1994</v>
      </c>
      <c r="B587" t="s">
        <v>231</v>
      </c>
      <c r="D587">
        <f t="shared" si="4"/>
        <v>1.61066016308988</v>
      </c>
      <c r="E587">
        <v>40.799999999999997</v>
      </c>
      <c r="F587">
        <v>-0.66646720000000004</v>
      </c>
      <c r="G587">
        <v>-0.75607385000000005</v>
      </c>
    </row>
    <row r="588" spans="1:7" x14ac:dyDescent="0.2">
      <c r="A588">
        <v>1995</v>
      </c>
      <c r="B588" t="s">
        <v>231</v>
      </c>
      <c r="D588">
        <f t="shared" si="4"/>
        <v>1.6074550232146685</v>
      </c>
      <c r="E588">
        <v>40.5</v>
      </c>
      <c r="F588">
        <v>-0.66646720000000004</v>
      </c>
      <c r="G588">
        <v>-0.75607385000000005</v>
      </c>
    </row>
    <row r="589" spans="1:7" x14ac:dyDescent="0.2">
      <c r="A589">
        <v>1996</v>
      </c>
      <c r="B589" t="s">
        <v>231</v>
      </c>
      <c r="D589">
        <f t="shared" si="4"/>
        <v>1.6159500516564009</v>
      </c>
      <c r="E589">
        <v>41.3</v>
      </c>
      <c r="F589">
        <v>-0.66646720000000004</v>
      </c>
      <c r="G589">
        <v>-0.75607385000000005</v>
      </c>
    </row>
    <row r="590" spans="1:7" x14ac:dyDescent="0.2">
      <c r="A590">
        <v>1997</v>
      </c>
      <c r="B590" t="s">
        <v>231</v>
      </c>
      <c r="D590">
        <f t="shared" si="4"/>
        <v>1.6031443726201824</v>
      </c>
      <c r="E590">
        <v>40.1</v>
      </c>
      <c r="F590">
        <v>-0.66646720000000004</v>
      </c>
      <c r="G590">
        <v>-0.75607385000000005</v>
      </c>
    </row>
    <row r="591" spans="1:7" x14ac:dyDescent="0.2">
      <c r="A591">
        <v>1998</v>
      </c>
      <c r="B591" t="s">
        <v>231</v>
      </c>
      <c r="D591">
        <f t="shared" si="4"/>
        <v>1.5965970956264601</v>
      </c>
      <c r="E591">
        <v>39.5</v>
      </c>
      <c r="F591">
        <v>-0.66646720000000004</v>
      </c>
      <c r="G591">
        <v>-0.75607385000000005</v>
      </c>
    </row>
    <row r="592" spans="1:7" x14ac:dyDescent="0.2">
      <c r="A592">
        <v>1999</v>
      </c>
      <c r="B592" t="s">
        <v>231</v>
      </c>
      <c r="D592">
        <f t="shared" si="4"/>
        <v>1.6138418218760693</v>
      </c>
      <c r="E592">
        <v>41.1</v>
      </c>
      <c r="F592">
        <v>-0.66646720000000004</v>
      </c>
      <c r="G592">
        <v>-0.75607385000000005</v>
      </c>
    </row>
    <row r="593" spans="1:7" x14ac:dyDescent="0.2">
      <c r="A593">
        <v>2000</v>
      </c>
      <c r="B593" t="s">
        <v>231</v>
      </c>
      <c r="D593">
        <f t="shared" si="4"/>
        <v>1.6031443726201824</v>
      </c>
      <c r="E593">
        <v>40.1</v>
      </c>
      <c r="F593">
        <v>-0.66646720000000004</v>
      </c>
      <c r="G593">
        <v>-0.75607385000000005</v>
      </c>
    </row>
    <row r="594" spans="1:7" x14ac:dyDescent="0.2">
      <c r="A594">
        <v>2001</v>
      </c>
      <c r="B594" t="s">
        <v>231</v>
      </c>
      <c r="D594">
        <f t="shared" si="4"/>
        <v>1.5987905067631152</v>
      </c>
      <c r="E594">
        <v>39.700000000000003</v>
      </c>
      <c r="F594">
        <v>-0.66646720000000004</v>
      </c>
      <c r="G594">
        <v>-0.75607385000000005</v>
      </c>
    </row>
    <row r="595" spans="1:7" x14ac:dyDescent="0.2">
      <c r="A595">
        <v>2002</v>
      </c>
      <c r="B595" t="s">
        <v>231</v>
      </c>
      <c r="D595">
        <f t="shared" si="4"/>
        <v>1.5943925503754266</v>
      </c>
      <c r="E595">
        <v>39.299999999999997</v>
      </c>
      <c r="F595">
        <v>-0.66646720000000004</v>
      </c>
      <c r="G595">
        <v>-0.75607385000000005</v>
      </c>
    </row>
    <row r="596" spans="1:7" x14ac:dyDescent="0.2">
      <c r="A596">
        <v>2003</v>
      </c>
      <c r="B596" t="s">
        <v>231</v>
      </c>
      <c r="D596">
        <f t="shared" si="4"/>
        <v>1.5809249756756194</v>
      </c>
      <c r="E596">
        <v>38.1</v>
      </c>
      <c r="F596">
        <v>-0.66646720000000004</v>
      </c>
      <c r="G596">
        <v>-0.75607385000000005</v>
      </c>
    </row>
    <row r="597" spans="1:7" x14ac:dyDescent="0.2">
      <c r="A597">
        <v>2004</v>
      </c>
      <c r="B597" t="s">
        <v>231</v>
      </c>
      <c r="D597">
        <f t="shared" si="4"/>
        <v>1.5831987739686226</v>
      </c>
      <c r="E597">
        <v>38.299999999999997</v>
      </c>
      <c r="F597">
        <v>-0.66646720000000004</v>
      </c>
      <c r="G597">
        <v>-0.75607385000000005</v>
      </c>
    </row>
    <row r="598" spans="1:7" x14ac:dyDescent="0.2">
      <c r="A598">
        <v>2005</v>
      </c>
      <c r="B598" t="s">
        <v>231</v>
      </c>
      <c r="D598">
        <f t="shared" si="4"/>
        <v>1.5774917998372253</v>
      </c>
      <c r="E598">
        <v>37.799999999999997</v>
      </c>
      <c r="F598">
        <v>-0.66646720000000004</v>
      </c>
      <c r="G598">
        <v>-0.75607385000000005</v>
      </c>
    </row>
    <row r="599" spans="1:7" x14ac:dyDescent="0.2">
      <c r="A599">
        <v>2006</v>
      </c>
      <c r="B599" t="s">
        <v>231</v>
      </c>
      <c r="D599">
        <f t="shared" si="4"/>
        <v>1.5763413502057928</v>
      </c>
      <c r="E599">
        <v>37.700000000000003</v>
      </c>
      <c r="F599">
        <v>-0.66646720000000004</v>
      </c>
      <c r="G599">
        <v>-0.75607385000000005</v>
      </c>
    </row>
    <row r="600" spans="1:7" x14ac:dyDescent="0.2">
      <c r="A600">
        <v>2007</v>
      </c>
      <c r="B600" t="s">
        <v>231</v>
      </c>
      <c r="D600">
        <f t="shared" si="4"/>
        <v>1.5854607295085006</v>
      </c>
      <c r="E600">
        <v>38.5</v>
      </c>
      <c r="F600">
        <v>-0.66646720000000004</v>
      </c>
      <c r="G600">
        <v>-0.75607385000000005</v>
      </c>
    </row>
    <row r="601" spans="1:7" x14ac:dyDescent="0.2">
      <c r="A601">
        <v>2008</v>
      </c>
      <c r="B601" t="s">
        <v>231</v>
      </c>
      <c r="D601">
        <f t="shared" si="4"/>
        <v>1.5820633629117087</v>
      </c>
      <c r="E601">
        <v>38.200000000000003</v>
      </c>
      <c r="F601">
        <v>-0.66646720000000004</v>
      </c>
      <c r="G601">
        <v>-0.75607385000000005</v>
      </c>
    </row>
    <row r="602" spans="1:7" x14ac:dyDescent="0.2">
      <c r="A602">
        <v>2009</v>
      </c>
      <c r="B602" t="s">
        <v>231</v>
      </c>
      <c r="D602">
        <f t="shared" si="4"/>
        <v>1.5774917998372253</v>
      </c>
      <c r="E602">
        <v>37.799999999999997</v>
      </c>
      <c r="F602">
        <v>-0.66646720000000004</v>
      </c>
      <c r="G602">
        <v>-0.75607385000000005</v>
      </c>
    </row>
    <row r="603" spans="1:7" x14ac:dyDescent="0.2">
      <c r="A603">
        <v>2010</v>
      </c>
      <c r="B603" t="s">
        <v>231</v>
      </c>
      <c r="D603">
        <f t="shared" si="4"/>
        <v>1.5717088318086876</v>
      </c>
      <c r="E603">
        <v>37.299999999999997</v>
      </c>
      <c r="F603">
        <v>-0.66646720000000004</v>
      </c>
      <c r="G603">
        <v>-0.75607385000000005</v>
      </c>
    </row>
    <row r="604" spans="1:7" x14ac:dyDescent="0.2">
      <c r="A604">
        <v>2011</v>
      </c>
      <c r="B604" t="s">
        <v>231</v>
      </c>
      <c r="D604">
        <f t="shared" si="4"/>
        <v>1.5740312677277188</v>
      </c>
      <c r="E604">
        <v>37.5</v>
      </c>
      <c r="F604">
        <v>-0.66646720000000004</v>
      </c>
      <c r="G604">
        <v>-0.75607385000000005</v>
      </c>
    </row>
    <row r="605" spans="1:7" x14ac:dyDescent="0.2">
      <c r="A605">
        <v>2012</v>
      </c>
      <c r="B605" t="s">
        <v>231</v>
      </c>
      <c r="D605">
        <f t="shared" si="4"/>
        <v>1.5820633629117087</v>
      </c>
      <c r="E605">
        <v>38.200000000000003</v>
      </c>
      <c r="F605">
        <v>-0.66646720000000004</v>
      </c>
      <c r="G605">
        <v>-0.75607385000000005</v>
      </c>
    </row>
    <row r="606" spans="1:7" x14ac:dyDescent="0.2">
      <c r="A606">
        <v>2013</v>
      </c>
      <c r="B606" t="s">
        <v>231</v>
      </c>
      <c r="D606">
        <f t="shared" si="4"/>
        <v>1.5751878449276611</v>
      </c>
      <c r="E606">
        <v>37.6</v>
      </c>
      <c r="F606">
        <v>-0.66646720000000004</v>
      </c>
      <c r="G606">
        <v>-0.75607385000000005</v>
      </c>
    </row>
    <row r="607" spans="1:7" x14ac:dyDescent="0.2">
      <c r="A607">
        <v>2014</v>
      </c>
      <c r="B607" t="s">
        <v>231</v>
      </c>
      <c r="D607">
        <f t="shared" si="4"/>
        <v>1.568201724066995</v>
      </c>
      <c r="E607">
        <v>37</v>
      </c>
      <c r="F607">
        <v>-0.66646720000000004</v>
      </c>
      <c r="G607">
        <v>-0.75607385000000005</v>
      </c>
    </row>
    <row r="608" spans="1:7" x14ac:dyDescent="0.2">
      <c r="A608">
        <v>2015</v>
      </c>
      <c r="B608" t="s">
        <v>231</v>
      </c>
      <c r="D608">
        <f t="shared" si="4"/>
        <v>1.5717088318086876</v>
      </c>
      <c r="E608">
        <v>37.299999999999997</v>
      </c>
      <c r="F608">
        <v>-0.66646720000000004</v>
      </c>
      <c r="G608">
        <v>-0.75607385000000005</v>
      </c>
    </row>
    <row r="609" spans="1:7" x14ac:dyDescent="0.2">
      <c r="A609">
        <v>2016</v>
      </c>
      <c r="B609" t="s">
        <v>231</v>
      </c>
      <c r="D609">
        <f t="shared" si="4"/>
        <v>1.5786392099680724</v>
      </c>
      <c r="E609">
        <v>37.9</v>
      </c>
      <c r="F609">
        <v>-0.66646720000000004</v>
      </c>
      <c r="G609">
        <v>-0.75607385000000005</v>
      </c>
    </row>
    <row r="610" spans="1:7" x14ac:dyDescent="0.2">
      <c r="A610">
        <v>2017</v>
      </c>
      <c r="B610" t="s">
        <v>231</v>
      </c>
      <c r="D610">
        <f t="shared" ref="D610:D673" si="5">LOG(E610)</f>
        <v>1.5797835966168101</v>
      </c>
      <c r="E610">
        <v>38</v>
      </c>
      <c r="F610">
        <v>-0.66646720000000004</v>
      </c>
      <c r="G610">
        <v>-0.75607385000000005</v>
      </c>
    </row>
    <row r="611" spans="1:7" x14ac:dyDescent="0.2">
      <c r="A611">
        <v>2018</v>
      </c>
      <c r="B611" t="s">
        <v>231</v>
      </c>
      <c r="D611">
        <f t="shared" si="5"/>
        <v>1.5865873046717549</v>
      </c>
      <c r="E611">
        <v>38.6</v>
      </c>
      <c r="F611">
        <v>-0.66646720000000004</v>
      </c>
      <c r="G611">
        <v>-0.75607385000000005</v>
      </c>
    </row>
    <row r="612" spans="1:7" x14ac:dyDescent="0.2">
      <c r="A612">
        <v>2019</v>
      </c>
      <c r="B612" t="s">
        <v>231</v>
      </c>
      <c r="D612">
        <f t="shared" si="5"/>
        <v>1.5763413502057928</v>
      </c>
      <c r="E612">
        <v>37.700000000000003</v>
      </c>
      <c r="F612">
        <v>-0.66646720000000004</v>
      </c>
      <c r="G612">
        <v>-0.75607385000000005</v>
      </c>
    </row>
    <row r="613" spans="1:7" x14ac:dyDescent="0.2">
      <c r="A613">
        <v>2020</v>
      </c>
      <c r="B613" t="s">
        <v>231</v>
      </c>
      <c r="D613">
        <f t="shared" si="5"/>
        <v>1.5587085705331658</v>
      </c>
      <c r="E613">
        <v>36.200000000000003</v>
      </c>
      <c r="F613">
        <v>-0.66646720000000004</v>
      </c>
      <c r="G613">
        <v>-0.75607385000000005</v>
      </c>
    </row>
    <row r="614" spans="1:7" x14ac:dyDescent="0.2">
      <c r="A614">
        <v>1987</v>
      </c>
      <c r="B614" t="s">
        <v>232</v>
      </c>
      <c r="D614">
        <f t="shared" si="5"/>
        <v>1.5171958979499742</v>
      </c>
      <c r="E614">
        <v>32.9</v>
      </c>
      <c r="F614">
        <v>-0.66646720000000004</v>
      </c>
      <c r="G614">
        <v>-0.75607385000000005</v>
      </c>
    </row>
    <row r="615" spans="1:7" x14ac:dyDescent="0.2">
      <c r="A615">
        <v>1988</v>
      </c>
      <c r="B615" t="s">
        <v>232</v>
      </c>
      <c r="D615">
        <f t="shared" si="5"/>
        <v>1.5237464668115646</v>
      </c>
      <c r="E615">
        <v>33.4</v>
      </c>
      <c r="F615">
        <v>-0.66646720000000004</v>
      </c>
      <c r="G615">
        <v>-0.75607385000000005</v>
      </c>
    </row>
    <row r="616" spans="1:7" x14ac:dyDescent="0.2">
      <c r="A616">
        <v>1989</v>
      </c>
      <c r="B616" t="s">
        <v>232</v>
      </c>
      <c r="D616">
        <f t="shared" si="5"/>
        <v>1.5289167002776547</v>
      </c>
      <c r="E616">
        <v>33.799999999999997</v>
      </c>
      <c r="F616">
        <v>-0.66646720000000004</v>
      </c>
      <c r="G616">
        <v>-0.75607385000000005</v>
      </c>
    </row>
    <row r="617" spans="1:7" x14ac:dyDescent="0.2">
      <c r="A617">
        <v>1990</v>
      </c>
      <c r="B617" t="s">
        <v>232</v>
      </c>
      <c r="D617">
        <f t="shared" si="5"/>
        <v>1.5289167002776547</v>
      </c>
      <c r="E617">
        <v>33.799999999999997</v>
      </c>
      <c r="F617">
        <v>-0.66646720000000004</v>
      </c>
      <c r="G617">
        <v>-0.75607385000000005</v>
      </c>
    </row>
    <row r="618" spans="1:7" x14ac:dyDescent="0.2">
      <c r="A618">
        <v>1991</v>
      </c>
      <c r="B618" t="s">
        <v>232</v>
      </c>
      <c r="D618">
        <f t="shared" si="5"/>
        <v>1.5314789170422551</v>
      </c>
      <c r="E618">
        <v>34</v>
      </c>
      <c r="F618">
        <v>-0.66646720000000004</v>
      </c>
      <c r="G618">
        <v>-0.75607385000000005</v>
      </c>
    </row>
    <row r="619" spans="1:7" x14ac:dyDescent="0.2">
      <c r="A619">
        <v>1992</v>
      </c>
      <c r="B619" t="s">
        <v>232</v>
      </c>
      <c r="D619">
        <f t="shared" si="5"/>
        <v>1.5185139398778875</v>
      </c>
      <c r="E619">
        <v>33</v>
      </c>
      <c r="F619">
        <v>-0.66646720000000004</v>
      </c>
      <c r="G619">
        <v>-0.75607385000000005</v>
      </c>
    </row>
    <row r="620" spans="1:7" x14ac:dyDescent="0.2">
      <c r="A620">
        <v>1993</v>
      </c>
      <c r="B620" t="s">
        <v>232</v>
      </c>
      <c r="D620">
        <f t="shared" si="5"/>
        <v>1.5171958979499742</v>
      </c>
      <c r="E620">
        <v>32.9</v>
      </c>
      <c r="F620">
        <v>-0.66646720000000004</v>
      </c>
      <c r="G620">
        <v>-0.75607385000000005</v>
      </c>
    </row>
    <row r="621" spans="1:7" x14ac:dyDescent="0.2">
      <c r="A621">
        <v>1994</v>
      </c>
      <c r="B621" t="s">
        <v>232</v>
      </c>
      <c r="D621">
        <f t="shared" si="5"/>
        <v>1.5171958979499742</v>
      </c>
      <c r="E621">
        <v>32.9</v>
      </c>
      <c r="F621">
        <v>-0.66646720000000004</v>
      </c>
      <c r="G621">
        <v>-0.75607385000000005</v>
      </c>
    </row>
    <row r="622" spans="1:7" x14ac:dyDescent="0.2">
      <c r="A622">
        <v>1995</v>
      </c>
      <c r="B622" t="s">
        <v>232</v>
      </c>
      <c r="D622">
        <f t="shared" si="5"/>
        <v>1.5171958979499742</v>
      </c>
      <c r="E622">
        <v>32.9</v>
      </c>
      <c r="F622">
        <v>-0.66646720000000004</v>
      </c>
      <c r="G622">
        <v>-0.75607385000000005</v>
      </c>
    </row>
    <row r="623" spans="1:7" x14ac:dyDescent="0.2">
      <c r="A623">
        <v>1996</v>
      </c>
      <c r="B623" t="s">
        <v>232</v>
      </c>
      <c r="D623">
        <f t="shared" si="5"/>
        <v>1.5092025223311027</v>
      </c>
      <c r="E623">
        <v>32.299999999999997</v>
      </c>
      <c r="F623">
        <v>-0.66646720000000004</v>
      </c>
      <c r="G623">
        <v>-0.75607385000000005</v>
      </c>
    </row>
    <row r="624" spans="1:7" x14ac:dyDescent="0.2">
      <c r="A624">
        <v>1997</v>
      </c>
      <c r="B624" t="s">
        <v>232</v>
      </c>
      <c r="D624">
        <f t="shared" si="5"/>
        <v>1.5224442335063197</v>
      </c>
      <c r="E624">
        <v>33.299999999999997</v>
      </c>
      <c r="F624">
        <v>-0.66646720000000004</v>
      </c>
      <c r="G624">
        <v>-0.75607385000000005</v>
      </c>
    </row>
    <row r="625" spans="1:7" x14ac:dyDescent="0.2">
      <c r="A625">
        <v>1998</v>
      </c>
      <c r="B625" t="s">
        <v>232</v>
      </c>
      <c r="D625">
        <f t="shared" si="5"/>
        <v>1.5198279937757189</v>
      </c>
      <c r="E625">
        <v>33.1</v>
      </c>
      <c r="F625">
        <v>-0.66646720000000004</v>
      </c>
      <c r="G625">
        <v>-0.75607385000000005</v>
      </c>
    </row>
    <row r="626" spans="1:7" x14ac:dyDescent="0.2">
      <c r="A626">
        <v>1999</v>
      </c>
      <c r="B626" t="s">
        <v>232</v>
      </c>
      <c r="D626">
        <f t="shared" si="5"/>
        <v>1.5198279937757189</v>
      </c>
      <c r="E626">
        <v>33.1</v>
      </c>
      <c r="F626">
        <v>-0.66646720000000004</v>
      </c>
      <c r="G626">
        <v>-0.75607385000000005</v>
      </c>
    </row>
    <row r="627" spans="1:7" x14ac:dyDescent="0.2">
      <c r="A627">
        <v>2000</v>
      </c>
      <c r="B627" t="s">
        <v>232</v>
      </c>
      <c r="D627">
        <f t="shared" si="5"/>
        <v>1.5145477526602862</v>
      </c>
      <c r="E627">
        <v>32.700000000000003</v>
      </c>
      <c r="F627">
        <v>-0.66646720000000004</v>
      </c>
      <c r="G627">
        <v>-0.75607385000000005</v>
      </c>
    </row>
    <row r="628" spans="1:7" x14ac:dyDescent="0.2">
      <c r="A628">
        <v>2001</v>
      </c>
      <c r="B628" t="s">
        <v>232</v>
      </c>
      <c r="D628">
        <f t="shared" si="5"/>
        <v>1.5276299008713388</v>
      </c>
      <c r="E628">
        <v>33.700000000000003</v>
      </c>
      <c r="F628">
        <v>-0.66646720000000004</v>
      </c>
      <c r="G628">
        <v>-0.75607385000000005</v>
      </c>
    </row>
    <row r="629" spans="1:7" x14ac:dyDescent="0.2">
      <c r="A629">
        <v>2002</v>
      </c>
      <c r="B629" t="s">
        <v>232</v>
      </c>
      <c r="D629">
        <f t="shared" si="5"/>
        <v>1.515873843711679</v>
      </c>
      <c r="E629">
        <v>32.799999999999997</v>
      </c>
      <c r="F629">
        <v>-0.66646720000000004</v>
      </c>
      <c r="G629">
        <v>-0.75607385000000005</v>
      </c>
    </row>
    <row r="630" spans="1:7" x14ac:dyDescent="0.2">
      <c r="A630">
        <v>2003</v>
      </c>
      <c r="B630" t="s">
        <v>232</v>
      </c>
      <c r="D630">
        <f t="shared" si="5"/>
        <v>1.5132176000679389</v>
      </c>
      <c r="E630">
        <v>32.6</v>
      </c>
      <c r="F630">
        <v>-0.66646720000000004</v>
      </c>
      <c r="G630">
        <v>-0.75607385000000005</v>
      </c>
    </row>
    <row r="631" spans="1:7" x14ac:dyDescent="0.2">
      <c r="A631">
        <v>2004</v>
      </c>
      <c r="B631" t="s">
        <v>232</v>
      </c>
      <c r="D631">
        <f t="shared" si="5"/>
        <v>1.5092025223311027</v>
      </c>
      <c r="E631">
        <v>32.299999999999997</v>
      </c>
      <c r="F631">
        <v>-0.66646720000000004</v>
      </c>
      <c r="G631">
        <v>-0.75607385000000005</v>
      </c>
    </row>
    <row r="632" spans="1:7" x14ac:dyDescent="0.2">
      <c r="A632">
        <v>2005</v>
      </c>
      <c r="B632" t="s">
        <v>232</v>
      </c>
      <c r="D632">
        <f t="shared" si="5"/>
        <v>1.5171958979499742</v>
      </c>
      <c r="E632">
        <v>32.9</v>
      </c>
      <c r="F632">
        <v>-0.66646720000000004</v>
      </c>
      <c r="G632">
        <v>-0.75607385000000005</v>
      </c>
    </row>
    <row r="633" spans="1:7" x14ac:dyDescent="0.2">
      <c r="A633">
        <v>2006</v>
      </c>
      <c r="B633" t="s">
        <v>232</v>
      </c>
      <c r="D633">
        <f t="shared" si="5"/>
        <v>1.5185139398778875</v>
      </c>
      <c r="E633">
        <v>33</v>
      </c>
      <c r="F633">
        <v>-0.66646720000000004</v>
      </c>
      <c r="G633">
        <v>-0.75607385000000005</v>
      </c>
    </row>
    <row r="634" spans="1:7" x14ac:dyDescent="0.2">
      <c r="A634">
        <v>2007</v>
      </c>
      <c r="B634" t="s">
        <v>232</v>
      </c>
      <c r="D634">
        <f t="shared" si="5"/>
        <v>1.5237464668115646</v>
      </c>
      <c r="E634">
        <v>33.4</v>
      </c>
      <c r="F634">
        <v>-0.66646720000000004</v>
      </c>
      <c r="G634">
        <v>-0.75607385000000005</v>
      </c>
    </row>
    <row r="635" spans="1:7" x14ac:dyDescent="0.2">
      <c r="A635">
        <v>2008</v>
      </c>
      <c r="B635" t="s">
        <v>232</v>
      </c>
      <c r="D635">
        <f t="shared" si="5"/>
        <v>1.5250448070368452</v>
      </c>
      <c r="E635">
        <v>33.5</v>
      </c>
      <c r="F635">
        <v>-0.66646720000000004</v>
      </c>
      <c r="G635">
        <v>-0.75607385000000005</v>
      </c>
    </row>
    <row r="636" spans="1:7" x14ac:dyDescent="0.2">
      <c r="A636">
        <v>2009</v>
      </c>
      <c r="B636" t="s">
        <v>232</v>
      </c>
      <c r="D636">
        <f t="shared" si="5"/>
        <v>1.5198279937757189</v>
      </c>
      <c r="E636">
        <v>33.1</v>
      </c>
      <c r="F636">
        <v>-0.66646720000000004</v>
      </c>
      <c r="G636">
        <v>-0.75607385000000005</v>
      </c>
    </row>
    <row r="637" spans="1:7" x14ac:dyDescent="0.2">
      <c r="A637">
        <v>2010</v>
      </c>
      <c r="B637" t="s">
        <v>232</v>
      </c>
      <c r="D637">
        <f t="shared" si="5"/>
        <v>1.5198279937757189</v>
      </c>
      <c r="E637">
        <v>33.1</v>
      </c>
      <c r="F637">
        <v>-0.66646720000000004</v>
      </c>
      <c r="G637">
        <v>-0.75607385000000005</v>
      </c>
    </row>
    <row r="638" spans="1:7" x14ac:dyDescent="0.2">
      <c r="A638">
        <v>2011</v>
      </c>
      <c r="B638" t="s">
        <v>232</v>
      </c>
      <c r="D638">
        <f t="shared" si="5"/>
        <v>1.515873843711679</v>
      </c>
      <c r="E638">
        <v>32.799999999999997</v>
      </c>
      <c r="F638">
        <v>-0.66646720000000004</v>
      </c>
      <c r="G638">
        <v>-0.75607385000000005</v>
      </c>
    </row>
    <row r="639" spans="1:7" x14ac:dyDescent="0.2">
      <c r="A639">
        <v>2012</v>
      </c>
      <c r="B639" t="s">
        <v>232</v>
      </c>
      <c r="D639">
        <f t="shared" si="5"/>
        <v>1.5171958979499742</v>
      </c>
      <c r="E639">
        <v>32.9</v>
      </c>
      <c r="F639">
        <v>-0.66646720000000004</v>
      </c>
      <c r="G639">
        <v>-0.75607385000000005</v>
      </c>
    </row>
    <row r="640" spans="1:7" x14ac:dyDescent="0.2">
      <c r="A640">
        <v>2013</v>
      </c>
      <c r="B640" t="s">
        <v>232</v>
      </c>
      <c r="D640">
        <f t="shared" si="5"/>
        <v>1.5145477526602862</v>
      </c>
      <c r="E640">
        <v>32.700000000000003</v>
      </c>
      <c r="F640">
        <v>-0.66646720000000004</v>
      </c>
      <c r="G640">
        <v>-0.75607385000000005</v>
      </c>
    </row>
    <row r="641" spans="1:7" x14ac:dyDescent="0.2">
      <c r="A641">
        <v>2014</v>
      </c>
      <c r="B641" t="s">
        <v>232</v>
      </c>
      <c r="D641">
        <f t="shared" si="5"/>
        <v>1.503790683057181</v>
      </c>
      <c r="E641">
        <v>31.9</v>
      </c>
      <c r="F641">
        <v>-0.66646720000000004</v>
      </c>
      <c r="G641">
        <v>-0.75607385000000005</v>
      </c>
    </row>
    <row r="642" spans="1:7" x14ac:dyDescent="0.2">
      <c r="A642">
        <v>2015</v>
      </c>
      <c r="B642" t="s">
        <v>232</v>
      </c>
      <c r="D642">
        <f t="shared" si="5"/>
        <v>1.5118833609788744</v>
      </c>
      <c r="E642">
        <v>32.5</v>
      </c>
      <c r="F642">
        <v>-0.66646720000000004</v>
      </c>
      <c r="G642">
        <v>-0.75607385000000005</v>
      </c>
    </row>
    <row r="643" spans="1:7" x14ac:dyDescent="0.2">
      <c r="A643">
        <v>2016</v>
      </c>
      <c r="B643" t="s">
        <v>232</v>
      </c>
      <c r="D643">
        <f t="shared" si="5"/>
        <v>1.5092025223311027</v>
      </c>
      <c r="E643">
        <v>32.299999999999997</v>
      </c>
      <c r="F643">
        <v>-0.66646720000000004</v>
      </c>
      <c r="G643">
        <v>-0.75607385000000005</v>
      </c>
    </row>
    <row r="644" spans="1:7" x14ac:dyDescent="0.2">
      <c r="A644">
        <v>2017</v>
      </c>
      <c r="B644" t="s">
        <v>232</v>
      </c>
      <c r="D644">
        <f t="shared" si="5"/>
        <v>1.507855871695831</v>
      </c>
      <c r="E644">
        <v>32.200000000000003</v>
      </c>
      <c r="F644">
        <v>-0.66646720000000004</v>
      </c>
      <c r="G644">
        <v>-0.75607385000000005</v>
      </c>
    </row>
    <row r="645" spans="1:7" x14ac:dyDescent="0.2">
      <c r="A645">
        <v>2018</v>
      </c>
      <c r="B645" t="s">
        <v>232</v>
      </c>
      <c r="D645">
        <f t="shared" si="5"/>
        <v>1.5065050324048721</v>
      </c>
      <c r="E645">
        <v>32.1</v>
      </c>
      <c r="F645">
        <v>-0.66646720000000004</v>
      </c>
      <c r="G645">
        <v>-0.75607385000000005</v>
      </c>
    </row>
    <row r="646" spans="1:7" x14ac:dyDescent="0.2">
      <c r="A646">
        <v>2019</v>
      </c>
      <c r="B646" t="s">
        <v>232</v>
      </c>
      <c r="D646">
        <f t="shared" si="5"/>
        <v>1.5065050324048721</v>
      </c>
      <c r="E646">
        <v>32.1</v>
      </c>
      <c r="F646">
        <v>-0.66646720000000004</v>
      </c>
      <c r="G646">
        <v>-0.75607385000000005</v>
      </c>
    </row>
    <row r="647" spans="1:7" x14ac:dyDescent="0.2">
      <c r="A647">
        <v>2020</v>
      </c>
      <c r="B647" t="s">
        <v>232</v>
      </c>
      <c r="D647">
        <f t="shared" si="5"/>
        <v>1.5065050324048721</v>
      </c>
      <c r="E647">
        <v>32.1</v>
      </c>
      <c r="F647">
        <v>-0.66646720000000004</v>
      </c>
      <c r="G647">
        <v>-0.75607385000000005</v>
      </c>
    </row>
    <row r="648" spans="1:7" x14ac:dyDescent="0.2">
      <c r="A648">
        <v>1987</v>
      </c>
      <c r="B648" t="s">
        <v>233</v>
      </c>
      <c r="D648">
        <f t="shared" si="5"/>
        <v>1.505149978319906</v>
      </c>
      <c r="E648">
        <v>32</v>
      </c>
      <c r="F648">
        <v>-0.66646720000000004</v>
      </c>
      <c r="G648">
        <v>-0.75607385000000005</v>
      </c>
    </row>
    <row r="649" spans="1:7" x14ac:dyDescent="0.2">
      <c r="A649">
        <v>1988</v>
      </c>
      <c r="B649" t="s">
        <v>233</v>
      </c>
      <c r="D649">
        <f t="shared" si="5"/>
        <v>1.503790683057181</v>
      </c>
      <c r="E649">
        <v>31.9</v>
      </c>
      <c r="F649">
        <v>-0.66646720000000004</v>
      </c>
      <c r="G649">
        <v>-0.75607385000000005</v>
      </c>
    </row>
    <row r="650" spans="1:7" x14ac:dyDescent="0.2">
      <c r="A650">
        <v>1989</v>
      </c>
      <c r="B650" t="s">
        <v>233</v>
      </c>
      <c r="D650">
        <f t="shared" si="5"/>
        <v>1.5092025223311027</v>
      </c>
      <c r="E650">
        <v>32.299999999999997</v>
      </c>
      <c r="F650">
        <v>-0.66646720000000004</v>
      </c>
      <c r="G650">
        <v>-0.75607385000000005</v>
      </c>
    </row>
    <row r="651" spans="1:7" x14ac:dyDescent="0.2">
      <c r="A651">
        <v>1990</v>
      </c>
      <c r="B651" t="s">
        <v>233</v>
      </c>
      <c r="D651">
        <f t="shared" si="5"/>
        <v>1.5010592622177514</v>
      </c>
      <c r="E651">
        <v>31.7</v>
      </c>
      <c r="F651">
        <v>-0.66646720000000004</v>
      </c>
      <c r="G651">
        <v>-0.75607385000000005</v>
      </c>
    </row>
    <row r="652" spans="1:7" x14ac:dyDescent="0.2">
      <c r="A652">
        <v>1991</v>
      </c>
      <c r="B652" t="s">
        <v>233</v>
      </c>
      <c r="D652">
        <f t="shared" si="5"/>
        <v>1.4996870826184039</v>
      </c>
      <c r="E652">
        <v>31.6</v>
      </c>
      <c r="F652">
        <v>-0.66646720000000004</v>
      </c>
      <c r="G652">
        <v>-0.75607385000000005</v>
      </c>
    </row>
    <row r="653" spans="1:7" x14ac:dyDescent="0.2">
      <c r="A653">
        <v>1992</v>
      </c>
      <c r="B653" t="s">
        <v>233</v>
      </c>
      <c r="D653">
        <f t="shared" si="5"/>
        <v>1.4969296480732148</v>
      </c>
      <c r="E653">
        <v>31.4</v>
      </c>
      <c r="F653">
        <v>-0.66646720000000004</v>
      </c>
      <c r="G653">
        <v>-0.75607385000000005</v>
      </c>
    </row>
    <row r="654" spans="1:7" x14ac:dyDescent="0.2">
      <c r="A654">
        <v>1993</v>
      </c>
      <c r="B654" t="s">
        <v>233</v>
      </c>
      <c r="D654">
        <f t="shared" si="5"/>
        <v>1.505149978319906</v>
      </c>
      <c r="E654">
        <v>32</v>
      </c>
      <c r="F654">
        <v>-0.66646720000000004</v>
      </c>
      <c r="G654">
        <v>-0.75607385000000005</v>
      </c>
    </row>
    <row r="655" spans="1:7" x14ac:dyDescent="0.2">
      <c r="A655">
        <v>1994</v>
      </c>
      <c r="B655" t="s">
        <v>233</v>
      </c>
      <c r="D655">
        <f t="shared" si="5"/>
        <v>1.5092025223311027</v>
      </c>
      <c r="E655">
        <v>32.299999999999997</v>
      </c>
      <c r="F655">
        <v>-0.66646720000000004</v>
      </c>
      <c r="G655">
        <v>-0.75607385000000005</v>
      </c>
    </row>
    <row r="656" spans="1:7" x14ac:dyDescent="0.2">
      <c r="A656">
        <v>1995</v>
      </c>
      <c r="B656" t="s">
        <v>233</v>
      </c>
      <c r="D656">
        <f t="shared" si="5"/>
        <v>1.505149978319906</v>
      </c>
      <c r="E656">
        <v>32</v>
      </c>
      <c r="F656">
        <v>-0.66646720000000004</v>
      </c>
      <c r="G656">
        <v>-0.75607385000000005</v>
      </c>
    </row>
    <row r="657" spans="1:7" x14ac:dyDescent="0.2">
      <c r="A657">
        <v>1996</v>
      </c>
      <c r="B657" t="s">
        <v>233</v>
      </c>
      <c r="D657">
        <f t="shared" si="5"/>
        <v>1.5010592622177514</v>
      </c>
      <c r="E657">
        <v>31.7</v>
      </c>
      <c r="F657">
        <v>-0.66646720000000004</v>
      </c>
      <c r="G657">
        <v>-0.75607385000000005</v>
      </c>
    </row>
    <row r="658" spans="1:7" x14ac:dyDescent="0.2">
      <c r="A658">
        <v>1997</v>
      </c>
      <c r="B658" t="s">
        <v>233</v>
      </c>
      <c r="D658">
        <f t="shared" si="5"/>
        <v>1.503790683057181</v>
      </c>
      <c r="E658">
        <v>31.9</v>
      </c>
      <c r="F658">
        <v>-0.66646720000000004</v>
      </c>
      <c r="G658">
        <v>-0.75607385000000005</v>
      </c>
    </row>
    <row r="659" spans="1:7" x14ac:dyDescent="0.2">
      <c r="A659">
        <v>1998</v>
      </c>
      <c r="B659" t="s">
        <v>233</v>
      </c>
      <c r="D659">
        <f t="shared" si="5"/>
        <v>1.4955443375464486</v>
      </c>
      <c r="E659">
        <v>31.3</v>
      </c>
      <c r="F659">
        <v>-0.66646720000000004</v>
      </c>
      <c r="G659">
        <v>-0.75607385000000005</v>
      </c>
    </row>
    <row r="660" spans="1:7" x14ac:dyDescent="0.2">
      <c r="A660">
        <v>1999</v>
      </c>
      <c r="B660" t="s">
        <v>233</v>
      </c>
      <c r="D660">
        <f t="shared" si="5"/>
        <v>1.4996870826184039</v>
      </c>
      <c r="E660">
        <v>31.6</v>
      </c>
      <c r="F660">
        <v>-0.66646720000000004</v>
      </c>
      <c r="G660">
        <v>-0.75607385000000005</v>
      </c>
    </row>
    <row r="661" spans="1:7" x14ac:dyDescent="0.2">
      <c r="A661">
        <v>2000</v>
      </c>
      <c r="B661" t="s">
        <v>233</v>
      </c>
      <c r="D661">
        <f t="shared" si="5"/>
        <v>1.505149978319906</v>
      </c>
      <c r="E661">
        <v>32</v>
      </c>
      <c r="F661">
        <v>-0.66646720000000004</v>
      </c>
      <c r="G661">
        <v>-0.75607385000000005</v>
      </c>
    </row>
    <row r="662" spans="1:7" x14ac:dyDescent="0.2">
      <c r="A662">
        <v>2001</v>
      </c>
      <c r="B662" t="s">
        <v>233</v>
      </c>
      <c r="D662">
        <f t="shared" si="5"/>
        <v>1.4927603890268375</v>
      </c>
      <c r="E662">
        <v>31.1</v>
      </c>
      <c r="F662">
        <v>-0.66646720000000004</v>
      </c>
      <c r="G662">
        <v>-0.75607385000000005</v>
      </c>
    </row>
    <row r="663" spans="1:7" x14ac:dyDescent="0.2">
      <c r="A663">
        <v>2002</v>
      </c>
      <c r="B663" t="s">
        <v>233</v>
      </c>
      <c r="D663">
        <f t="shared" si="5"/>
        <v>1.4828735836087537</v>
      </c>
      <c r="E663">
        <v>30.4</v>
      </c>
      <c r="F663">
        <v>-0.66646720000000004</v>
      </c>
      <c r="G663">
        <v>-0.75607385000000005</v>
      </c>
    </row>
    <row r="664" spans="1:7" x14ac:dyDescent="0.2">
      <c r="A664">
        <v>2003</v>
      </c>
      <c r="B664" t="s">
        <v>233</v>
      </c>
      <c r="D664">
        <f t="shared" si="5"/>
        <v>1.4885507165004443</v>
      </c>
      <c r="E664">
        <v>30.8</v>
      </c>
      <c r="F664">
        <v>-0.66646720000000004</v>
      </c>
      <c r="G664">
        <v>-0.75607385000000005</v>
      </c>
    </row>
    <row r="665" spans="1:7" x14ac:dyDescent="0.2">
      <c r="A665">
        <v>2004</v>
      </c>
      <c r="B665" t="s">
        <v>233</v>
      </c>
      <c r="D665">
        <f t="shared" si="5"/>
        <v>1.4913616938342726</v>
      </c>
      <c r="E665">
        <v>31</v>
      </c>
      <c r="F665">
        <v>-0.66646720000000004</v>
      </c>
      <c r="G665">
        <v>-0.75607385000000005</v>
      </c>
    </row>
    <row r="666" spans="1:7" x14ac:dyDescent="0.2">
      <c r="A666">
        <v>2005</v>
      </c>
      <c r="B666" t="s">
        <v>233</v>
      </c>
      <c r="D666">
        <f t="shared" si="5"/>
        <v>1.4941545940184429</v>
      </c>
      <c r="E666">
        <v>31.2</v>
      </c>
      <c r="F666">
        <v>-0.66646720000000004</v>
      </c>
      <c r="G666">
        <v>-0.75607385000000005</v>
      </c>
    </row>
    <row r="667" spans="1:7" x14ac:dyDescent="0.2">
      <c r="A667">
        <v>2006</v>
      </c>
      <c r="B667" t="s">
        <v>233</v>
      </c>
      <c r="D667">
        <f t="shared" si="5"/>
        <v>1.4969296480732148</v>
      </c>
      <c r="E667">
        <v>31.4</v>
      </c>
      <c r="F667">
        <v>-0.66646720000000004</v>
      </c>
      <c r="G667">
        <v>-0.75607385000000005</v>
      </c>
    </row>
    <row r="668" spans="1:7" x14ac:dyDescent="0.2">
      <c r="A668">
        <v>2007</v>
      </c>
      <c r="B668" t="s">
        <v>233</v>
      </c>
      <c r="D668">
        <f t="shared" si="5"/>
        <v>1.4996870826184039</v>
      </c>
      <c r="E668">
        <v>31.6</v>
      </c>
      <c r="F668">
        <v>-0.66646720000000004</v>
      </c>
      <c r="G668">
        <v>-0.75607385000000005</v>
      </c>
    </row>
    <row r="669" spans="1:7" x14ac:dyDescent="0.2">
      <c r="A669">
        <v>2008</v>
      </c>
      <c r="B669" t="s">
        <v>233</v>
      </c>
      <c r="D669">
        <f t="shared" si="5"/>
        <v>1.5010592622177514</v>
      </c>
      <c r="E669">
        <v>31.7</v>
      </c>
      <c r="F669">
        <v>-0.66646720000000004</v>
      </c>
      <c r="G669">
        <v>-0.75607385000000005</v>
      </c>
    </row>
    <row r="670" spans="1:7" x14ac:dyDescent="0.2">
      <c r="A670">
        <v>2009</v>
      </c>
      <c r="B670" t="s">
        <v>233</v>
      </c>
      <c r="D670">
        <f t="shared" si="5"/>
        <v>1.4955443375464486</v>
      </c>
      <c r="E670">
        <v>31.3</v>
      </c>
      <c r="F670">
        <v>-0.66646720000000004</v>
      </c>
      <c r="G670">
        <v>-0.75607385000000005</v>
      </c>
    </row>
    <row r="671" spans="1:7" x14ac:dyDescent="0.2">
      <c r="A671">
        <v>2010</v>
      </c>
      <c r="B671" t="s">
        <v>233</v>
      </c>
      <c r="D671">
        <f t="shared" si="5"/>
        <v>1.4969296480732148</v>
      </c>
      <c r="E671">
        <v>31.4</v>
      </c>
      <c r="F671">
        <v>-0.66646720000000004</v>
      </c>
      <c r="G671">
        <v>-0.75607385000000005</v>
      </c>
    </row>
    <row r="672" spans="1:7" x14ac:dyDescent="0.2">
      <c r="A672">
        <v>2011</v>
      </c>
      <c r="B672" t="s">
        <v>233</v>
      </c>
      <c r="D672">
        <f t="shared" si="5"/>
        <v>1.4983105537896004</v>
      </c>
      <c r="E672">
        <v>31.5</v>
      </c>
      <c r="F672">
        <v>-0.66646720000000004</v>
      </c>
      <c r="G672">
        <v>-0.75607385000000005</v>
      </c>
    </row>
    <row r="673" spans="1:7" x14ac:dyDescent="0.2">
      <c r="A673">
        <v>2012</v>
      </c>
      <c r="B673" t="s">
        <v>233</v>
      </c>
      <c r="D673">
        <f t="shared" si="5"/>
        <v>1.507855871695831</v>
      </c>
      <c r="E673">
        <v>32.200000000000003</v>
      </c>
      <c r="F673">
        <v>-0.66646720000000004</v>
      </c>
      <c r="G673">
        <v>-0.75607385000000005</v>
      </c>
    </row>
    <row r="674" spans="1:7" x14ac:dyDescent="0.2">
      <c r="A674">
        <v>2013</v>
      </c>
      <c r="B674" t="s">
        <v>233</v>
      </c>
      <c r="D674">
        <f t="shared" ref="D674:D681" si="6">LOG(E674)</f>
        <v>1.4983105537896004</v>
      </c>
      <c r="E674">
        <v>31.5</v>
      </c>
      <c r="F674">
        <v>-0.66646720000000004</v>
      </c>
      <c r="G674">
        <v>-0.75607385000000005</v>
      </c>
    </row>
    <row r="675" spans="1:7" x14ac:dyDescent="0.2">
      <c r="A675">
        <v>2014</v>
      </c>
      <c r="B675" t="s">
        <v>233</v>
      </c>
      <c r="D675">
        <f t="shared" si="6"/>
        <v>1.4969296480732148</v>
      </c>
      <c r="E675">
        <v>31.4</v>
      </c>
      <c r="F675">
        <v>-0.66646720000000004</v>
      </c>
      <c r="G675">
        <v>-0.75607385000000005</v>
      </c>
    </row>
    <row r="676" spans="1:7" x14ac:dyDescent="0.2">
      <c r="A676">
        <v>2015</v>
      </c>
      <c r="B676" t="s">
        <v>233</v>
      </c>
      <c r="D676">
        <f t="shared" si="6"/>
        <v>1.4983105537896004</v>
      </c>
      <c r="E676">
        <v>31.5</v>
      </c>
      <c r="F676">
        <v>-0.66646720000000004</v>
      </c>
      <c r="G676">
        <v>-0.75607385000000005</v>
      </c>
    </row>
    <row r="677" spans="1:7" x14ac:dyDescent="0.2">
      <c r="A677">
        <v>2016</v>
      </c>
      <c r="B677" t="s">
        <v>233</v>
      </c>
      <c r="D677">
        <f t="shared" si="6"/>
        <v>1.4983105537896004</v>
      </c>
      <c r="E677">
        <v>31.5</v>
      </c>
      <c r="F677">
        <v>-0.66646720000000004</v>
      </c>
      <c r="G677">
        <v>-0.75607385000000005</v>
      </c>
    </row>
    <row r="678" spans="1:7" x14ac:dyDescent="0.2">
      <c r="A678">
        <v>2017</v>
      </c>
      <c r="B678" t="s">
        <v>233</v>
      </c>
      <c r="D678">
        <f t="shared" si="6"/>
        <v>1.503790683057181</v>
      </c>
      <c r="E678">
        <v>31.9</v>
      </c>
      <c r="F678">
        <v>-0.66646720000000004</v>
      </c>
      <c r="G678">
        <v>-0.75607385000000005</v>
      </c>
    </row>
    <row r="679" spans="1:7" x14ac:dyDescent="0.2">
      <c r="A679">
        <v>2018</v>
      </c>
      <c r="B679" t="s">
        <v>233</v>
      </c>
      <c r="D679">
        <f t="shared" si="6"/>
        <v>1.5118833609788744</v>
      </c>
      <c r="E679">
        <v>32.5</v>
      </c>
      <c r="F679">
        <v>-0.66646720000000004</v>
      </c>
      <c r="G679">
        <v>-0.75607385000000005</v>
      </c>
    </row>
    <row r="680" spans="1:7" x14ac:dyDescent="0.2">
      <c r="A680">
        <v>2019</v>
      </c>
      <c r="B680" t="s">
        <v>233</v>
      </c>
      <c r="D680">
        <f t="shared" si="6"/>
        <v>1.5118833609788744</v>
      </c>
      <c r="E680">
        <v>32.5</v>
      </c>
      <c r="F680">
        <v>-0.66646720000000004</v>
      </c>
      <c r="G680">
        <v>-0.75607385000000005</v>
      </c>
    </row>
    <row r="681" spans="1:7" x14ac:dyDescent="0.2">
      <c r="A681">
        <v>2020</v>
      </c>
      <c r="B681" t="s">
        <v>233</v>
      </c>
      <c r="D681">
        <f t="shared" si="6"/>
        <v>1.507855871695831</v>
      </c>
      <c r="E681">
        <v>32.200000000000003</v>
      </c>
      <c r="F681">
        <v>-0.66646720000000004</v>
      </c>
      <c r="G681">
        <v>-0.75607385000000005</v>
      </c>
    </row>
    <row r="682" spans="1:7" hidden="1" x14ac:dyDescent="0.2">
      <c r="A682">
        <v>1987</v>
      </c>
      <c r="B682" t="s">
        <v>234</v>
      </c>
      <c r="E682">
        <v>35.200000000000003</v>
      </c>
    </row>
    <row r="683" spans="1:7" hidden="1" x14ac:dyDescent="0.2">
      <c r="A683">
        <v>1988</v>
      </c>
      <c r="B683" t="s">
        <v>234</v>
      </c>
      <c r="E683">
        <v>35.799999999999997</v>
      </c>
    </row>
    <row r="684" spans="1:7" hidden="1" x14ac:dyDescent="0.2">
      <c r="A684">
        <v>1989</v>
      </c>
      <c r="B684" t="s">
        <v>234</v>
      </c>
      <c r="E684">
        <v>36.1</v>
      </c>
    </row>
    <row r="685" spans="1:7" hidden="1" x14ac:dyDescent="0.2">
      <c r="A685">
        <v>1990</v>
      </c>
      <c r="B685" t="s">
        <v>234</v>
      </c>
      <c r="E685">
        <v>36.200000000000003</v>
      </c>
    </row>
    <row r="686" spans="1:7" hidden="1" x14ac:dyDescent="0.2">
      <c r="A686">
        <v>1991</v>
      </c>
      <c r="B686" t="s">
        <v>234</v>
      </c>
      <c r="E686">
        <v>35.799999999999997</v>
      </c>
    </row>
    <row r="687" spans="1:7" hidden="1" x14ac:dyDescent="0.2">
      <c r="A687">
        <v>1992</v>
      </c>
      <c r="B687" t="s">
        <v>234</v>
      </c>
      <c r="E687">
        <v>35.299999999999997</v>
      </c>
    </row>
    <row r="688" spans="1:7" hidden="1" x14ac:dyDescent="0.2">
      <c r="A688">
        <v>1993</v>
      </c>
      <c r="B688" t="s">
        <v>234</v>
      </c>
      <c r="E688">
        <v>35</v>
      </c>
    </row>
    <row r="689" spans="1:5" hidden="1" x14ac:dyDescent="0.2">
      <c r="A689">
        <v>1994</v>
      </c>
      <c r="B689" t="s">
        <v>234</v>
      </c>
      <c r="E689">
        <v>35.700000000000003</v>
      </c>
    </row>
    <row r="690" spans="1:5" hidden="1" x14ac:dyDescent="0.2">
      <c r="A690">
        <v>1995</v>
      </c>
      <c r="B690" t="s">
        <v>234</v>
      </c>
      <c r="E690">
        <v>35.4</v>
      </c>
    </row>
    <row r="691" spans="1:5" hidden="1" x14ac:dyDescent="0.2">
      <c r="A691">
        <v>1996</v>
      </c>
      <c r="B691" t="s">
        <v>234</v>
      </c>
      <c r="E691">
        <v>35.5</v>
      </c>
    </row>
    <row r="692" spans="1:5" hidden="1" x14ac:dyDescent="0.2">
      <c r="A692">
        <v>1997</v>
      </c>
      <c r="B692" t="s">
        <v>234</v>
      </c>
      <c r="E692">
        <v>35.700000000000003</v>
      </c>
    </row>
    <row r="693" spans="1:5" hidden="1" x14ac:dyDescent="0.2">
      <c r="A693">
        <v>1998</v>
      </c>
      <c r="B693" t="s">
        <v>234</v>
      </c>
      <c r="E693">
        <v>35.299999999999997</v>
      </c>
    </row>
    <row r="694" spans="1:5" hidden="1" x14ac:dyDescent="0.2">
      <c r="A694">
        <v>1999</v>
      </c>
      <c r="B694" t="s">
        <v>234</v>
      </c>
      <c r="E694">
        <v>36.1</v>
      </c>
    </row>
    <row r="695" spans="1:5" hidden="1" x14ac:dyDescent="0.2">
      <c r="A695">
        <v>2000</v>
      </c>
      <c r="B695" t="s">
        <v>234</v>
      </c>
      <c r="E695">
        <v>36.200000000000003</v>
      </c>
    </row>
    <row r="696" spans="1:5" hidden="1" x14ac:dyDescent="0.2">
      <c r="A696">
        <v>2001</v>
      </c>
      <c r="B696" t="s">
        <v>234</v>
      </c>
      <c r="E696">
        <v>35.700000000000003</v>
      </c>
    </row>
    <row r="697" spans="1:5" hidden="1" x14ac:dyDescent="0.2">
      <c r="A697">
        <v>2002</v>
      </c>
      <c r="B697" t="s">
        <v>234</v>
      </c>
      <c r="E697">
        <v>35.700000000000003</v>
      </c>
    </row>
    <row r="698" spans="1:5" hidden="1" x14ac:dyDescent="0.2">
      <c r="A698">
        <v>2003</v>
      </c>
      <c r="B698" t="s">
        <v>234</v>
      </c>
      <c r="E698">
        <v>34.9</v>
      </c>
    </row>
    <row r="699" spans="1:5" hidden="1" x14ac:dyDescent="0.2">
      <c r="A699">
        <v>2004</v>
      </c>
      <c r="B699" t="s">
        <v>234</v>
      </c>
      <c r="E699">
        <v>34.700000000000003</v>
      </c>
    </row>
    <row r="700" spans="1:5" hidden="1" x14ac:dyDescent="0.2">
      <c r="A700">
        <v>2005</v>
      </c>
      <c r="B700" t="s">
        <v>234</v>
      </c>
      <c r="E700">
        <v>35.6</v>
      </c>
    </row>
    <row r="701" spans="1:5" hidden="1" x14ac:dyDescent="0.2">
      <c r="A701">
        <v>2006</v>
      </c>
      <c r="B701" t="s">
        <v>234</v>
      </c>
      <c r="E701">
        <v>35.1</v>
      </c>
    </row>
    <row r="702" spans="1:5" hidden="1" x14ac:dyDescent="0.2">
      <c r="A702">
        <v>2007</v>
      </c>
      <c r="B702" t="s">
        <v>234</v>
      </c>
      <c r="E702">
        <v>35.6</v>
      </c>
    </row>
    <row r="703" spans="1:5" hidden="1" x14ac:dyDescent="0.2">
      <c r="A703">
        <v>2008</v>
      </c>
      <c r="B703" t="s">
        <v>234</v>
      </c>
      <c r="E703">
        <v>35.4</v>
      </c>
    </row>
    <row r="704" spans="1:5" hidden="1" x14ac:dyDescent="0.2">
      <c r="A704">
        <v>2009</v>
      </c>
      <c r="B704" t="s">
        <v>234</v>
      </c>
      <c r="E704">
        <v>34.700000000000003</v>
      </c>
    </row>
    <row r="705" spans="1:5" hidden="1" x14ac:dyDescent="0.2">
      <c r="A705">
        <v>2010</v>
      </c>
      <c r="B705" t="s">
        <v>234</v>
      </c>
      <c r="E705">
        <v>34.9</v>
      </c>
    </row>
    <row r="706" spans="1:5" hidden="1" x14ac:dyDescent="0.2">
      <c r="A706">
        <v>2011</v>
      </c>
      <c r="B706" t="s">
        <v>234</v>
      </c>
      <c r="E706">
        <v>35</v>
      </c>
    </row>
    <row r="707" spans="1:5" hidden="1" x14ac:dyDescent="0.2">
      <c r="A707">
        <v>2012</v>
      </c>
      <c r="B707" t="s">
        <v>234</v>
      </c>
      <c r="E707">
        <v>35.299999999999997</v>
      </c>
    </row>
    <row r="708" spans="1:5" hidden="1" x14ac:dyDescent="0.2">
      <c r="A708">
        <v>2013</v>
      </c>
      <c r="B708" t="s">
        <v>234</v>
      </c>
      <c r="E708">
        <v>35</v>
      </c>
    </row>
    <row r="709" spans="1:5" hidden="1" x14ac:dyDescent="0.2">
      <c r="A709">
        <v>2014</v>
      </c>
      <c r="B709" t="s">
        <v>234</v>
      </c>
      <c r="E709">
        <v>34.200000000000003</v>
      </c>
    </row>
    <row r="710" spans="1:5" hidden="1" x14ac:dyDescent="0.2">
      <c r="A710">
        <v>2015</v>
      </c>
      <c r="B710" t="s">
        <v>234</v>
      </c>
      <c r="E710">
        <v>34.5</v>
      </c>
    </row>
    <row r="711" spans="1:5" hidden="1" x14ac:dyDescent="0.2">
      <c r="A711">
        <v>2016</v>
      </c>
      <c r="B711" t="s">
        <v>234</v>
      </c>
      <c r="E711">
        <v>34.5</v>
      </c>
    </row>
    <row r="712" spans="1:5" hidden="1" x14ac:dyDescent="0.2">
      <c r="A712">
        <v>2017</v>
      </c>
      <c r="B712" t="s">
        <v>234</v>
      </c>
      <c r="E712">
        <v>34.200000000000003</v>
      </c>
    </row>
    <row r="713" spans="1:5" hidden="1" x14ac:dyDescent="0.2">
      <c r="A713">
        <v>2018</v>
      </c>
      <c r="B713" t="s">
        <v>234</v>
      </c>
      <c r="E713">
        <v>34.6</v>
      </c>
    </row>
    <row r="714" spans="1:5" hidden="1" x14ac:dyDescent="0.2">
      <c r="A714">
        <v>2019</v>
      </c>
      <c r="B714" t="s">
        <v>234</v>
      </c>
      <c r="E714">
        <v>33.700000000000003</v>
      </c>
    </row>
    <row r="715" spans="1:5" hidden="1" x14ac:dyDescent="0.2">
      <c r="A715">
        <v>2020</v>
      </c>
      <c r="B715" t="s">
        <v>234</v>
      </c>
      <c r="E715">
        <v>33.9</v>
      </c>
    </row>
    <row r="716" spans="1:5" hidden="1" x14ac:dyDescent="0.2">
      <c r="A716">
        <v>1987</v>
      </c>
      <c r="B716" t="s">
        <v>235</v>
      </c>
      <c r="E716">
        <v>36.9</v>
      </c>
    </row>
    <row r="717" spans="1:5" hidden="1" x14ac:dyDescent="0.2">
      <c r="A717">
        <v>1988</v>
      </c>
      <c r="B717" t="s">
        <v>235</v>
      </c>
      <c r="E717">
        <v>37.5</v>
      </c>
    </row>
    <row r="718" spans="1:5" hidden="1" x14ac:dyDescent="0.2">
      <c r="A718">
        <v>1989</v>
      </c>
      <c r="B718" t="s">
        <v>235</v>
      </c>
      <c r="E718">
        <v>37.9</v>
      </c>
    </row>
    <row r="719" spans="1:5" hidden="1" x14ac:dyDescent="0.2">
      <c r="A719">
        <v>1990</v>
      </c>
      <c r="B719" t="s">
        <v>235</v>
      </c>
      <c r="E719">
        <v>37.200000000000003</v>
      </c>
    </row>
    <row r="720" spans="1:5" hidden="1" x14ac:dyDescent="0.2">
      <c r="A720">
        <v>1991</v>
      </c>
      <c r="B720" t="s">
        <v>235</v>
      </c>
      <c r="E720">
        <v>37</v>
      </c>
    </row>
    <row r="721" spans="1:5" hidden="1" x14ac:dyDescent="0.2">
      <c r="A721">
        <v>1992</v>
      </c>
      <c r="B721" t="s">
        <v>235</v>
      </c>
      <c r="E721">
        <v>36.6</v>
      </c>
    </row>
    <row r="722" spans="1:5" hidden="1" x14ac:dyDescent="0.2">
      <c r="A722">
        <v>1993</v>
      </c>
      <c r="B722" t="s">
        <v>235</v>
      </c>
      <c r="E722">
        <v>36.299999999999997</v>
      </c>
    </row>
    <row r="723" spans="1:5" hidden="1" x14ac:dyDescent="0.2">
      <c r="A723">
        <v>1994</v>
      </c>
      <c r="B723" t="s">
        <v>235</v>
      </c>
      <c r="E723">
        <v>37.299999999999997</v>
      </c>
    </row>
    <row r="724" spans="1:5" hidden="1" x14ac:dyDescent="0.2">
      <c r="A724">
        <v>1995</v>
      </c>
      <c r="B724" t="s">
        <v>235</v>
      </c>
      <c r="E724">
        <v>36.9</v>
      </c>
    </row>
    <row r="725" spans="1:5" hidden="1" x14ac:dyDescent="0.2">
      <c r="A725">
        <v>1996</v>
      </c>
      <c r="B725" t="s">
        <v>235</v>
      </c>
      <c r="E725">
        <v>37.299999999999997</v>
      </c>
    </row>
    <row r="726" spans="1:5" hidden="1" x14ac:dyDescent="0.2">
      <c r="A726">
        <v>1997</v>
      </c>
      <c r="B726" t="s">
        <v>235</v>
      </c>
      <c r="E726">
        <v>37.1</v>
      </c>
    </row>
    <row r="727" spans="1:5" hidden="1" x14ac:dyDescent="0.2">
      <c r="A727">
        <v>1998</v>
      </c>
      <c r="B727" t="s">
        <v>235</v>
      </c>
      <c r="E727">
        <v>36.799999999999997</v>
      </c>
    </row>
    <row r="728" spans="1:5" hidden="1" x14ac:dyDescent="0.2">
      <c r="A728">
        <v>1999</v>
      </c>
      <c r="B728" t="s">
        <v>235</v>
      </c>
      <c r="E728">
        <v>38</v>
      </c>
    </row>
    <row r="729" spans="1:5" hidden="1" x14ac:dyDescent="0.2">
      <c r="A729">
        <v>2000</v>
      </c>
      <c r="B729" t="s">
        <v>235</v>
      </c>
      <c r="E729">
        <v>38.1</v>
      </c>
    </row>
    <row r="730" spans="1:5" hidden="1" x14ac:dyDescent="0.2">
      <c r="A730">
        <v>2001</v>
      </c>
      <c r="B730" t="s">
        <v>235</v>
      </c>
      <c r="E730">
        <v>36.799999999999997</v>
      </c>
    </row>
    <row r="731" spans="1:5" hidden="1" x14ac:dyDescent="0.2">
      <c r="A731">
        <v>2002</v>
      </c>
      <c r="B731" t="s">
        <v>235</v>
      </c>
      <c r="E731">
        <v>36.9</v>
      </c>
    </row>
    <row r="732" spans="1:5" hidden="1" x14ac:dyDescent="0.2">
      <c r="A732">
        <v>2003</v>
      </c>
      <c r="B732" t="s">
        <v>235</v>
      </c>
      <c r="E732">
        <v>35.9</v>
      </c>
    </row>
    <row r="733" spans="1:5" hidden="1" x14ac:dyDescent="0.2">
      <c r="A733">
        <v>2004</v>
      </c>
      <c r="B733" t="s">
        <v>235</v>
      </c>
      <c r="E733">
        <v>35.6</v>
      </c>
    </row>
    <row r="734" spans="1:5" hidden="1" x14ac:dyDescent="0.2">
      <c r="A734">
        <v>2005</v>
      </c>
      <c r="B734" t="s">
        <v>235</v>
      </c>
      <c r="E734">
        <v>36.299999999999997</v>
      </c>
    </row>
    <row r="735" spans="1:5" hidden="1" x14ac:dyDescent="0.2">
      <c r="A735">
        <v>2006</v>
      </c>
      <c r="B735" t="s">
        <v>235</v>
      </c>
      <c r="E735">
        <v>35.700000000000003</v>
      </c>
    </row>
    <row r="736" spans="1:5" hidden="1" x14ac:dyDescent="0.2">
      <c r="A736">
        <v>2007</v>
      </c>
      <c r="B736" t="s">
        <v>235</v>
      </c>
      <c r="E736">
        <v>36.200000000000003</v>
      </c>
    </row>
    <row r="737" spans="1:7" hidden="1" x14ac:dyDescent="0.2">
      <c r="A737">
        <v>2008</v>
      </c>
      <c r="B737" t="s">
        <v>235</v>
      </c>
      <c r="E737">
        <v>35.799999999999997</v>
      </c>
    </row>
    <row r="738" spans="1:7" hidden="1" x14ac:dyDescent="0.2">
      <c r="A738">
        <v>2009</v>
      </c>
      <c r="B738" t="s">
        <v>235</v>
      </c>
      <c r="E738">
        <v>34.9</v>
      </c>
    </row>
    <row r="739" spans="1:7" hidden="1" x14ac:dyDescent="0.2">
      <c r="A739">
        <v>2010</v>
      </c>
      <c r="B739" t="s">
        <v>235</v>
      </c>
      <c r="E739">
        <v>35.299999999999997</v>
      </c>
    </row>
    <row r="740" spans="1:7" hidden="1" x14ac:dyDescent="0.2">
      <c r="A740">
        <v>2011</v>
      </c>
      <c r="B740" t="s">
        <v>235</v>
      </c>
      <c r="E740">
        <v>35.700000000000003</v>
      </c>
    </row>
    <row r="741" spans="1:7" hidden="1" x14ac:dyDescent="0.2">
      <c r="A741">
        <v>2012</v>
      </c>
      <c r="B741" t="s">
        <v>235</v>
      </c>
      <c r="E741">
        <v>36</v>
      </c>
    </row>
    <row r="742" spans="1:7" hidden="1" x14ac:dyDescent="0.2">
      <c r="A742">
        <v>2013</v>
      </c>
      <c r="B742" t="s">
        <v>235</v>
      </c>
      <c r="E742">
        <v>35.5</v>
      </c>
    </row>
    <row r="743" spans="1:7" hidden="1" x14ac:dyDescent="0.2">
      <c r="A743">
        <v>2014</v>
      </c>
      <c r="B743" t="s">
        <v>235</v>
      </c>
      <c r="E743">
        <v>34.5</v>
      </c>
    </row>
    <row r="744" spans="1:7" hidden="1" x14ac:dyDescent="0.2">
      <c r="A744">
        <v>2015</v>
      </c>
      <c r="B744" t="s">
        <v>235</v>
      </c>
      <c r="E744">
        <v>35.299999999999997</v>
      </c>
    </row>
    <row r="745" spans="1:7" hidden="1" x14ac:dyDescent="0.2">
      <c r="A745">
        <v>2016</v>
      </c>
      <c r="B745" t="s">
        <v>235</v>
      </c>
      <c r="E745">
        <v>35.299999999999997</v>
      </c>
    </row>
    <row r="746" spans="1:7" hidden="1" x14ac:dyDescent="0.2">
      <c r="A746">
        <v>2017</v>
      </c>
      <c r="B746" t="s">
        <v>235</v>
      </c>
      <c r="E746">
        <v>34.5</v>
      </c>
    </row>
    <row r="747" spans="1:7" hidden="1" x14ac:dyDescent="0.2">
      <c r="A747">
        <v>2018</v>
      </c>
      <c r="B747" t="s">
        <v>235</v>
      </c>
      <c r="E747">
        <v>34.700000000000003</v>
      </c>
    </row>
    <row r="748" spans="1:7" hidden="1" x14ac:dyDescent="0.2">
      <c r="A748">
        <v>2019</v>
      </c>
      <c r="B748" t="s">
        <v>235</v>
      </c>
      <c r="E748">
        <v>33.9</v>
      </c>
    </row>
    <row r="749" spans="1:7" hidden="1" x14ac:dyDescent="0.2">
      <c r="A749">
        <v>2020</v>
      </c>
      <c r="B749" t="s">
        <v>235</v>
      </c>
      <c r="E749">
        <v>33.799999999999997</v>
      </c>
    </row>
    <row r="750" spans="1:7" x14ac:dyDescent="0.2">
      <c r="A750">
        <v>1987</v>
      </c>
      <c r="B750" t="s">
        <v>236</v>
      </c>
      <c r="D750">
        <f t="shared" ref="D750:D813" si="7">LOG(E750)</f>
        <v>1.6117233080073419</v>
      </c>
      <c r="E750">
        <v>40.9</v>
      </c>
      <c r="F750" s="36">
        <v>-0.4424283</v>
      </c>
      <c r="G750" s="17">
        <v>0.10421469999999999</v>
      </c>
    </row>
    <row r="751" spans="1:7" x14ac:dyDescent="0.2">
      <c r="A751">
        <v>1988</v>
      </c>
      <c r="B751" t="s">
        <v>236</v>
      </c>
      <c r="D751">
        <f t="shared" si="7"/>
        <v>1.6211762817750353</v>
      </c>
      <c r="E751">
        <v>41.8</v>
      </c>
      <c r="F751" s="36">
        <v>-0.4424283</v>
      </c>
      <c r="G751" s="17">
        <v>0.10421469999999999</v>
      </c>
    </row>
    <row r="752" spans="1:7" x14ac:dyDescent="0.2">
      <c r="A752">
        <v>1989</v>
      </c>
      <c r="B752" t="s">
        <v>236</v>
      </c>
      <c r="D752">
        <f t="shared" si="7"/>
        <v>1.6148972160331345</v>
      </c>
      <c r="E752">
        <v>41.2</v>
      </c>
      <c r="F752" s="36">
        <v>-0.4424283</v>
      </c>
      <c r="G752" s="17">
        <v>0.10421469999999999</v>
      </c>
    </row>
    <row r="753" spans="1:7" x14ac:dyDescent="0.2">
      <c r="A753">
        <v>1990</v>
      </c>
      <c r="B753" t="s">
        <v>236</v>
      </c>
      <c r="D753">
        <f t="shared" si="7"/>
        <v>1.6190933306267428</v>
      </c>
      <c r="E753">
        <v>41.6</v>
      </c>
      <c r="F753" s="36">
        <v>-0.4424283</v>
      </c>
      <c r="G753" s="17">
        <v>0.10421469999999999</v>
      </c>
    </row>
    <row r="754" spans="1:7" x14ac:dyDescent="0.2">
      <c r="A754">
        <v>1991</v>
      </c>
      <c r="B754" t="s">
        <v>236</v>
      </c>
      <c r="D754">
        <f t="shared" si="7"/>
        <v>1.6117233080073419</v>
      </c>
      <c r="E754">
        <v>40.9</v>
      </c>
      <c r="F754" s="36">
        <v>-0.4424283</v>
      </c>
      <c r="G754" s="17">
        <v>0.10421469999999999</v>
      </c>
    </row>
    <row r="755" spans="1:7" x14ac:dyDescent="0.2">
      <c r="A755">
        <v>1992</v>
      </c>
      <c r="B755" t="s">
        <v>236</v>
      </c>
      <c r="D755">
        <f t="shared" si="7"/>
        <v>1.6095944092252201</v>
      </c>
      <c r="E755">
        <v>40.700000000000003</v>
      </c>
      <c r="F755" s="36">
        <v>-0.4424283</v>
      </c>
      <c r="G755" s="17">
        <v>0.10421469999999999</v>
      </c>
    </row>
    <row r="756" spans="1:7" x14ac:dyDescent="0.2">
      <c r="A756">
        <v>1993</v>
      </c>
      <c r="B756" t="s">
        <v>236</v>
      </c>
      <c r="D756">
        <f t="shared" si="7"/>
        <v>1.6053050461411094</v>
      </c>
      <c r="E756">
        <v>40.299999999999997</v>
      </c>
      <c r="F756" s="36">
        <v>-0.4424283</v>
      </c>
      <c r="G756" s="17">
        <v>0.10421469999999999</v>
      </c>
    </row>
    <row r="757" spans="1:7" x14ac:dyDescent="0.2">
      <c r="A757">
        <v>1994</v>
      </c>
      <c r="B757" t="s">
        <v>236</v>
      </c>
      <c r="D757">
        <f t="shared" si="7"/>
        <v>1.6117233080073419</v>
      </c>
      <c r="E757">
        <v>40.9</v>
      </c>
      <c r="F757" s="36">
        <v>-0.4424283</v>
      </c>
      <c r="G757" s="17">
        <v>0.10421469999999999</v>
      </c>
    </row>
    <row r="758" spans="1:7" x14ac:dyDescent="0.2">
      <c r="A758">
        <v>1995</v>
      </c>
      <c r="B758" t="s">
        <v>236</v>
      </c>
      <c r="D758">
        <f t="shared" si="7"/>
        <v>1.5998830720736879</v>
      </c>
      <c r="E758">
        <v>39.799999999999997</v>
      </c>
      <c r="F758" s="36">
        <v>-0.4424283</v>
      </c>
      <c r="G758" s="17">
        <v>0.10421469999999999</v>
      </c>
    </row>
    <row r="759" spans="1:7" x14ac:dyDescent="0.2">
      <c r="A759">
        <v>1996</v>
      </c>
      <c r="B759" t="s">
        <v>236</v>
      </c>
      <c r="D759">
        <f t="shared" si="7"/>
        <v>1.5976951859255124</v>
      </c>
      <c r="E759">
        <v>39.6</v>
      </c>
      <c r="F759" s="36">
        <v>-0.4424283</v>
      </c>
      <c r="G759" s="17">
        <v>0.10421469999999999</v>
      </c>
    </row>
    <row r="760" spans="1:7" x14ac:dyDescent="0.2">
      <c r="A760">
        <v>1997</v>
      </c>
      <c r="B760" t="s">
        <v>236</v>
      </c>
      <c r="D760">
        <f t="shared" si="7"/>
        <v>1.5965970956264601</v>
      </c>
      <c r="E760">
        <v>39.5</v>
      </c>
      <c r="F760" s="36">
        <v>-0.4424283</v>
      </c>
      <c r="G760" s="17">
        <v>0.10421469999999999</v>
      </c>
    </row>
    <row r="761" spans="1:7" x14ac:dyDescent="0.2">
      <c r="A761">
        <v>1998</v>
      </c>
      <c r="B761" t="s">
        <v>236</v>
      </c>
      <c r="D761">
        <f t="shared" si="7"/>
        <v>1.5877109650189114</v>
      </c>
      <c r="E761">
        <v>38.700000000000003</v>
      </c>
      <c r="F761" s="36">
        <v>-0.4424283</v>
      </c>
      <c r="G761" s="17">
        <v>0.10421469999999999</v>
      </c>
    </row>
    <row r="762" spans="1:7" x14ac:dyDescent="0.2">
      <c r="A762">
        <v>1999</v>
      </c>
      <c r="B762" t="s">
        <v>236</v>
      </c>
      <c r="D762">
        <f t="shared" si="7"/>
        <v>1.5976951859255124</v>
      </c>
      <c r="E762">
        <v>39.6</v>
      </c>
      <c r="F762" s="36">
        <v>-0.4424283</v>
      </c>
      <c r="G762" s="17">
        <v>0.10421469999999999</v>
      </c>
    </row>
    <row r="763" spans="1:7" x14ac:dyDescent="0.2">
      <c r="A763">
        <v>2000</v>
      </c>
      <c r="B763" t="s">
        <v>236</v>
      </c>
      <c r="D763">
        <f t="shared" si="7"/>
        <v>1.5943925503754266</v>
      </c>
      <c r="E763">
        <v>39.299999999999997</v>
      </c>
      <c r="F763" s="36">
        <v>-0.4424283</v>
      </c>
      <c r="G763" s="17">
        <v>0.10421469999999999</v>
      </c>
    </row>
    <row r="764" spans="1:7" x14ac:dyDescent="0.2">
      <c r="A764">
        <v>2001</v>
      </c>
      <c r="B764" t="s">
        <v>236</v>
      </c>
      <c r="D764">
        <f t="shared" si="7"/>
        <v>1.5854607295085006</v>
      </c>
      <c r="E764">
        <v>38.5</v>
      </c>
      <c r="F764" s="36">
        <v>-0.4424283</v>
      </c>
      <c r="G764" s="17">
        <v>0.10421469999999999</v>
      </c>
    </row>
    <row r="765" spans="1:7" x14ac:dyDescent="0.2">
      <c r="A765">
        <v>2002</v>
      </c>
      <c r="B765" t="s">
        <v>236</v>
      </c>
      <c r="D765">
        <f t="shared" si="7"/>
        <v>1.5854607295085006</v>
      </c>
      <c r="E765">
        <v>38.5</v>
      </c>
      <c r="F765" s="36">
        <v>-0.4424283</v>
      </c>
      <c r="G765" s="17">
        <v>0.10421469999999999</v>
      </c>
    </row>
    <row r="766" spans="1:7" x14ac:dyDescent="0.2">
      <c r="A766">
        <v>2003</v>
      </c>
      <c r="B766" t="s">
        <v>236</v>
      </c>
      <c r="D766">
        <f t="shared" si="7"/>
        <v>1.5763413502057928</v>
      </c>
      <c r="E766">
        <v>37.700000000000003</v>
      </c>
      <c r="F766" s="36">
        <v>-0.4424283</v>
      </c>
      <c r="G766" s="17">
        <v>0.10421469999999999</v>
      </c>
    </row>
    <row r="767" spans="1:7" x14ac:dyDescent="0.2">
      <c r="A767">
        <v>2004</v>
      </c>
      <c r="B767" t="s">
        <v>236</v>
      </c>
      <c r="D767">
        <f t="shared" si="7"/>
        <v>1.5740312677277188</v>
      </c>
      <c r="E767">
        <v>37.5</v>
      </c>
      <c r="F767" s="36">
        <v>-0.4424283</v>
      </c>
      <c r="G767" s="17">
        <v>0.10421469999999999</v>
      </c>
    </row>
    <row r="768" spans="1:7" x14ac:dyDescent="0.2">
      <c r="A768">
        <v>2005</v>
      </c>
      <c r="B768" t="s">
        <v>236</v>
      </c>
      <c r="D768">
        <f t="shared" si="7"/>
        <v>1.5843312243675307</v>
      </c>
      <c r="E768">
        <v>38.4</v>
      </c>
      <c r="F768" s="36">
        <v>-0.4424283</v>
      </c>
      <c r="G768" s="17">
        <v>0.10421469999999999</v>
      </c>
    </row>
    <row r="769" spans="1:7" x14ac:dyDescent="0.2">
      <c r="A769">
        <v>2006</v>
      </c>
      <c r="B769" t="s">
        <v>236</v>
      </c>
      <c r="D769">
        <f t="shared" si="7"/>
        <v>1.5705429398818975</v>
      </c>
      <c r="E769">
        <v>37.200000000000003</v>
      </c>
      <c r="F769" s="36">
        <v>-0.4424283</v>
      </c>
      <c r="G769" s="17">
        <v>0.10421469999999999</v>
      </c>
    </row>
    <row r="770" spans="1:7" x14ac:dyDescent="0.2">
      <c r="A770">
        <v>2007</v>
      </c>
      <c r="B770" t="s">
        <v>236</v>
      </c>
      <c r="D770">
        <f t="shared" si="7"/>
        <v>1.5740312677277188</v>
      </c>
      <c r="E770">
        <v>37.5</v>
      </c>
      <c r="F770" s="36">
        <v>-0.4424283</v>
      </c>
      <c r="G770" s="17">
        <v>0.10421469999999999</v>
      </c>
    </row>
    <row r="771" spans="1:7" x14ac:dyDescent="0.2">
      <c r="A771">
        <v>2008</v>
      </c>
      <c r="B771" t="s">
        <v>236</v>
      </c>
      <c r="D771">
        <f t="shared" si="7"/>
        <v>1.5693739096150459</v>
      </c>
      <c r="E771">
        <v>37.1</v>
      </c>
      <c r="F771" s="36">
        <v>-0.4424283</v>
      </c>
      <c r="G771" s="17">
        <v>0.10421469999999999</v>
      </c>
    </row>
    <row r="772" spans="1:7" x14ac:dyDescent="0.2">
      <c r="A772">
        <v>2009</v>
      </c>
      <c r="B772" t="s">
        <v>236</v>
      </c>
      <c r="D772">
        <f t="shared" si="7"/>
        <v>1.5611013836490559</v>
      </c>
      <c r="E772">
        <v>36.4</v>
      </c>
      <c r="F772" s="36">
        <v>-0.4424283</v>
      </c>
      <c r="G772" s="17">
        <v>0.10421469999999999</v>
      </c>
    </row>
    <row r="773" spans="1:7" x14ac:dyDescent="0.2">
      <c r="A773">
        <v>2010</v>
      </c>
      <c r="B773" t="s">
        <v>236</v>
      </c>
      <c r="D773">
        <f t="shared" si="7"/>
        <v>1.5634810853944108</v>
      </c>
      <c r="E773">
        <v>36.6</v>
      </c>
      <c r="F773" s="36">
        <v>-0.4424283</v>
      </c>
      <c r="G773" s="17">
        <v>0.10421469999999999</v>
      </c>
    </row>
    <row r="774" spans="1:7" x14ac:dyDescent="0.2">
      <c r="A774">
        <v>2011</v>
      </c>
      <c r="B774" t="s">
        <v>236</v>
      </c>
      <c r="D774">
        <f t="shared" si="7"/>
        <v>1.5599066250361124</v>
      </c>
      <c r="E774">
        <v>36.299999999999997</v>
      </c>
      <c r="F774" s="36">
        <v>-0.4424283</v>
      </c>
      <c r="G774" s="17">
        <v>0.10421469999999999</v>
      </c>
    </row>
    <row r="775" spans="1:7" x14ac:dyDescent="0.2">
      <c r="A775">
        <v>2012</v>
      </c>
      <c r="B775" t="s">
        <v>236</v>
      </c>
      <c r="D775">
        <f t="shared" si="7"/>
        <v>1.5634810853944108</v>
      </c>
      <c r="E775">
        <v>36.6</v>
      </c>
      <c r="F775" s="36">
        <v>-0.4424283</v>
      </c>
      <c r="G775" s="17">
        <v>0.10421469999999999</v>
      </c>
    </row>
    <row r="776" spans="1:7" x14ac:dyDescent="0.2">
      <c r="A776">
        <v>2013</v>
      </c>
      <c r="B776" t="s">
        <v>236</v>
      </c>
      <c r="D776">
        <f t="shared" si="7"/>
        <v>1.5646660642520893</v>
      </c>
      <c r="E776">
        <v>36.700000000000003</v>
      </c>
      <c r="F776" s="36">
        <v>-0.4424283</v>
      </c>
      <c r="G776" s="17">
        <v>0.10421469999999999</v>
      </c>
    </row>
    <row r="777" spans="1:7" x14ac:dyDescent="0.2">
      <c r="A777">
        <v>2014</v>
      </c>
      <c r="B777" t="s">
        <v>236</v>
      </c>
      <c r="D777">
        <f t="shared" si="7"/>
        <v>1.5550944485783191</v>
      </c>
      <c r="E777">
        <v>35.9</v>
      </c>
      <c r="F777" s="36">
        <v>-0.4424283</v>
      </c>
      <c r="G777" s="17">
        <v>0.10421469999999999</v>
      </c>
    </row>
    <row r="778" spans="1:7" x14ac:dyDescent="0.2">
      <c r="A778">
        <v>2015</v>
      </c>
      <c r="B778" t="s">
        <v>236</v>
      </c>
      <c r="D778">
        <f t="shared" si="7"/>
        <v>1.5550944485783191</v>
      </c>
      <c r="E778">
        <v>35.9</v>
      </c>
      <c r="F778" s="36">
        <v>-0.4424283</v>
      </c>
      <c r="G778" s="17">
        <v>0.10421469999999999</v>
      </c>
    </row>
    <row r="779" spans="1:7" x14ac:dyDescent="0.2">
      <c r="A779">
        <v>2016</v>
      </c>
      <c r="B779" t="s">
        <v>236</v>
      </c>
      <c r="D779">
        <f t="shared" si="7"/>
        <v>1.5587085705331658</v>
      </c>
      <c r="E779">
        <v>36.200000000000003</v>
      </c>
      <c r="F779" s="36">
        <v>-0.4424283</v>
      </c>
      <c r="G779" s="17">
        <v>0.10421469999999999</v>
      </c>
    </row>
    <row r="780" spans="1:7" x14ac:dyDescent="0.2">
      <c r="A780">
        <v>2017</v>
      </c>
      <c r="B780" t="s">
        <v>236</v>
      </c>
      <c r="D780">
        <f t="shared" si="7"/>
        <v>1.5587085705331658</v>
      </c>
      <c r="E780">
        <v>36.200000000000003</v>
      </c>
      <c r="F780" s="36">
        <v>-0.4424283</v>
      </c>
      <c r="G780" s="17">
        <v>0.10421469999999999</v>
      </c>
    </row>
    <row r="781" spans="1:7" x14ac:dyDescent="0.2">
      <c r="A781">
        <v>2018</v>
      </c>
      <c r="B781" t="s">
        <v>236</v>
      </c>
      <c r="D781">
        <f t="shared" si="7"/>
        <v>1.5622928644564746</v>
      </c>
      <c r="E781">
        <v>36.5</v>
      </c>
      <c r="F781" s="36">
        <v>-0.4424283</v>
      </c>
      <c r="G781" s="17">
        <v>0.10421469999999999</v>
      </c>
    </row>
    <row r="782" spans="1:7" x14ac:dyDescent="0.2">
      <c r="A782">
        <v>2019</v>
      </c>
      <c r="B782" t="s">
        <v>236</v>
      </c>
      <c r="D782">
        <f t="shared" si="7"/>
        <v>1.546542663478131</v>
      </c>
      <c r="E782">
        <v>35.200000000000003</v>
      </c>
      <c r="F782" s="36">
        <v>-0.4424283</v>
      </c>
      <c r="G782" s="17">
        <v>0.10421469999999999</v>
      </c>
    </row>
    <row r="783" spans="1:7" x14ac:dyDescent="0.2">
      <c r="A783">
        <v>2020</v>
      </c>
      <c r="B783" t="s">
        <v>236</v>
      </c>
      <c r="D783">
        <f t="shared" si="7"/>
        <v>1.5453071164658241</v>
      </c>
      <c r="E783">
        <v>35.1</v>
      </c>
      <c r="F783" s="36">
        <v>-0.4424283</v>
      </c>
      <c r="G783" s="17">
        <v>0.10421469999999999</v>
      </c>
    </row>
    <row r="784" spans="1:7" x14ac:dyDescent="0.2">
      <c r="A784">
        <v>1987</v>
      </c>
      <c r="B784" t="s">
        <v>237</v>
      </c>
      <c r="D784">
        <f t="shared" si="7"/>
        <v>1.4913616938342726</v>
      </c>
      <c r="E784">
        <v>31</v>
      </c>
      <c r="F784" s="36">
        <v>-0.4424283</v>
      </c>
      <c r="G784" s="17">
        <v>0.10421469999999999</v>
      </c>
    </row>
    <row r="785" spans="1:7" x14ac:dyDescent="0.2">
      <c r="A785">
        <v>1988</v>
      </c>
      <c r="B785" t="s">
        <v>237</v>
      </c>
      <c r="D785">
        <f t="shared" si="7"/>
        <v>1.4983105537896004</v>
      </c>
      <c r="E785">
        <v>31.5</v>
      </c>
      <c r="F785" s="36">
        <v>-0.4424283</v>
      </c>
      <c r="G785" s="17">
        <v>0.10421469999999999</v>
      </c>
    </row>
    <row r="786" spans="1:7" x14ac:dyDescent="0.2">
      <c r="A786">
        <v>1989</v>
      </c>
      <c r="B786" t="s">
        <v>237</v>
      </c>
      <c r="D786">
        <f t="shared" si="7"/>
        <v>1.510545010206612</v>
      </c>
      <c r="E786">
        <v>32.4</v>
      </c>
      <c r="F786" s="36">
        <v>-0.4424283</v>
      </c>
      <c r="G786" s="17">
        <v>0.10421469999999999</v>
      </c>
    </row>
    <row r="787" spans="1:7" x14ac:dyDescent="0.2">
      <c r="A787">
        <v>1990</v>
      </c>
      <c r="B787" t="s">
        <v>237</v>
      </c>
      <c r="D787">
        <f t="shared" si="7"/>
        <v>1.5171958979499742</v>
      </c>
      <c r="E787">
        <v>32.9</v>
      </c>
      <c r="F787" s="36">
        <v>-0.4424283</v>
      </c>
      <c r="G787" s="17">
        <v>0.10421469999999999</v>
      </c>
    </row>
    <row r="788" spans="1:7" x14ac:dyDescent="0.2">
      <c r="A788">
        <v>1991</v>
      </c>
      <c r="B788" t="s">
        <v>237</v>
      </c>
      <c r="D788">
        <f t="shared" si="7"/>
        <v>1.510545010206612</v>
      </c>
      <c r="E788">
        <v>32.4</v>
      </c>
      <c r="F788" s="36">
        <v>-0.4424283</v>
      </c>
      <c r="G788" s="17">
        <v>0.10421469999999999</v>
      </c>
    </row>
    <row r="789" spans="1:7" x14ac:dyDescent="0.2">
      <c r="A789">
        <v>1992</v>
      </c>
      <c r="B789" t="s">
        <v>237</v>
      </c>
      <c r="D789">
        <f t="shared" si="7"/>
        <v>1.4996870826184039</v>
      </c>
      <c r="E789">
        <v>31.6</v>
      </c>
      <c r="F789" s="36">
        <v>-0.4424283</v>
      </c>
      <c r="G789" s="17">
        <v>0.10421469999999999</v>
      </c>
    </row>
    <row r="790" spans="1:7" x14ac:dyDescent="0.2">
      <c r="A790">
        <v>1993</v>
      </c>
      <c r="B790" t="s">
        <v>237</v>
      </c>
      <c r="D790">
        <f t="shared" si="7"/>
        <v>1.4969296480732148</v>
      </c>
      <c r="E790">
        <v>31.4</v>
      </c>
      <c r="F790" s="36">
        <v>-0.4424283</v>
      </c>
      <c r="G790" s="17">
        <v>0.10421469999999999</v>
      </c>
    </row>
    <row r="791" spans="1:7" x14ac:dyDescent="0.2">
      <c r="A791">
        <v>1994</v>
      </c>
      <c r="B791" t="s">
        <v>237</v>
      </c>
      <c r="D791">
        <f t="shared" si="7"/>
        <v>1.5024271199844328</v>
      </c>
      <c r="E791">
        <v>31.8</v>
      </c>
      <c r="F791" s="36">
        <v>-0.4424283</v>
      </c>
      <c r="G791" s="17">
        <v>0.10421469999999999</v>
      </c>
    </row>
    <row r="792" spans="1:7" x14ac:dyDescent="0.2">
      <c r="A792">
        <v>1995</v>
      </c>
      <c r="B792" t="s">
        <v>237</v>
      </c>
      <c r="D792">
        <f t="shared" si="7"/>
        <v>1.503790683057181</v>
      </c>
      <c r="E792">
        <v>31.9</v>
      </c>
      <c r="F792" s="36">
        <v>-0.4424283</v>
      </c>
      <c r="G792" s="17">
        <v>0.10421469999999999</v>
      </c>
    </row>
    <row r="793" spans="1:7" x14ac:dyDescent="0.2">
      <c r="A793">
        <v>1996</v>
      </c>
      <c r="B793" t="s">
        <v>237</v>
      </c>
      <c r="D793">
        <f t="shared" si="7"/>
        <v>1.507855871695831</v>
      </c>
      <c r="E793">
        <v>32.200000000000003</v>
      </c>
      <c r="F793" s="36">
        <v>-0.4424283</v>
      </c>
      <c r="G793" s="17">
        <v>0.10421469999999999</v>
      </c>
    </row>
    <row r="794" spans="1:7" x14ac:dyDescent="0.2">
      <c r="A794">
        <v>1997</v>
      </c>
      <c r="B794" t="s">
        <v>237</v>
      </c>
      <c r="D794">
        <f t="shared" si="7"/>
        <v>1.507855871695831</v>
      </c>
      <c r="E794">
        <v>32.200000000000003</v>
      </c>
      <c r="F794" s="36">
        <v>-0.4424283</v>
      </c>
      <c r="G794" s="17">
        <v>0.10421469999999999</v>
      </c>
    </row>
    <row r="795" spans="1:7" x14ac:dyDescent="0.2">
      <c r="A795">
        <v>1998</v>
      </c>
      <c r="B795" t="s">
        <v>237</v>
      </c>
      <c r="D795">
        <f t="shared" si="7"/>
        <v>1.5171958979499742</v>
      </c>
      <c r="E795">
        <v>32.9</v>
      </c>
      <c r="F795" s="36">
        <v>-0.4424283</v>
      </c>
      <c r="G795" s="17">
        <v>0.10421469999999999</v>
      </c>
    </row>
    <row r="796" spans="1:7" x14ac:dyDescent="0.2">
      <c r="A796">
        <v>1999</v>
      </c>
      <c r="B796" t="s">
        <v>237</v>
      </c>
      <c r="D796">
        <f t="shared" si="7"/>
        <v>1.5263392773898441</v>
      </c>
      <c r="E796">
        <v>33.6</v>
      </c>
      <c r="F796" s="36">
        <v>-0.4424283</v>
      </c>
      <c r="G796" s="17">
        <v>0.10421469999999999</v>
      </c>
    </row>
    <row r="797" spans="1:7" x14ac:dyDescent="0.2">
      <c r="A797">
        <v>2000</v>
      </c>
      <c r="B797" t="s">
        <v>237</v>
      </c>
      <c r="D797">
        <f t="shared" si="7"/>
        <v>1.5327543789924978</v>
      </c>
      <c r="E797">
        <v>34.1</v>
      </c>
      <c r="F797" s="36">
        <v>-0.4424283</v>
      </c>
      <c r="G797" s="17">
        <v>0.10421469999999999</v>
      </c>
    </row>
    <row r="798" spans="1:7" x14ac:dyDescent="0.2">
      <c r="A798">
        <v>2001</v>
      </c>
      <c r="B798" t="s">
        <v>237</v>
      </c>
      <c r="D798">
        <f t="shared" si="7"/>
        <v>1.5340261060561351</v>
      </c>
      <c r="E798">
        <v>34.200000000000003</v>
      </c>
      <c r="F798" s="36">
        <v>-0.4424283</v>
      </c>
      <c r="G798" s="17">
        <v>0.10421469999999999</v>
      </c>
    </row>
    <row r="799" spans="1:7" x14ac:dyDescent="0.2">
      <c r="A799">
        <v>2002</v>
      </c>
      <c r="B799" t="s">
        <v>237</v>
      </c>
      <c r="D799">
        <f t="shared" si="7"/>
        <v>1.5301996982030821</v>
      </c>
      <c r="E799">
        <v>33.9</v>
      </c>
      <c r="F799" s="36">
        <v>-0.4424283</v>
      </c>
      <c r="G799" s="17">
        <v>0.10421469999999999</v>
      </c>
    </row>
    <row r="800" spans="1:7" x14ac:dyDescent="0.2">
      <c r="A800">
        <v>2003</v>
      </c>
      <c r="B800" t="s">
        <v>237</v>
      </c>
      <c r="D800">
        <f t="shared" si="7"/>
        <v>1.5198279937757189</v>
      </c>
      <c r="E800">
        <v>33.1</v>
      </c>
      <c r="F800" s="36">
        <v>-0.4424283</v>
      </c>
      <c r="G800" s="17">
        <v>0.10421469999999999</v>
      </c>
    </row>
    <row r="801" spans="1:7" x14ac:dyDescent="0.2">
      <c r="A801">
        <v>2004</v>
      </c>
      <c r="B801" t="s">
        <v>237</v>
      </c>
      <c r="D801">
        <f t="shared" si="7"/>
        <v>1.5198279937757189</v>
      </c>
      <c r="E801">
        <v>33.1</v>
      </c>
      <c r="F801" s="36">
        <v>-0.4424283</v>
      </c>
      <c r="G801" s="17">
        <v>0.10421469999999999</v>
      </c>
    </row>
    <row r="802" spans="1:7" x14ac:dyDescent="0.2">
      <c r="A802">
        <v>2005</v>
      </c>
      <c r="B802" t="s">
        <v>237</v>
      </c>
      <c r="D802">
        <f t="shared" si="7"/>
        <v>1.5276299008713388</v>
      </c>
      <c r="E802">
        <v>33.700000000000003</v>
      </c>
      <c r="F802" s="36">
        <v>-0.4424283</v>
      </c>
      <c r="G802" s="17">
        <v>0.10421469999999999</v>
      </c>
    </row>
    <row r="803" spans="1:7" x14ac:dyDescent="0.2">
      <c r="A803">
        <v>2006</v>
      </c>
      <c r="B803" t="s">
        <v>237</v>
      </c>
      <c r="D803">
        <f t="shared" si="7"/>
        <v>1.5224442335063197</v>
      </c>
      <c r="E803">
        <v>33.299999999999997</v>
      </c>
      <c r="F803" s="36">
        <v>-0.4424283</v>
      </c>
      <c r="G803" s="17">
        <v>0.10421469999999999</v>
      </c>
    </row>
    <row r="804" spans="1:7" x14ac:dyDescent="0.2">
      <c r="A804">
        <v>2007</v>
      </c>
      <c r="B804" t="s">
        <v>237</v>
      </c>
      <c r="D804">
        <f t="shared" si="7"/>
        <v>1.5276299008713388</v>
      </c>
      <c r="E804">
        <v>33.700000000000003</v>
      </c>
      <c r="F804" s="36">
        <v>-0.4424283</v>
      </c>
      <c r="G804" s="17">
        <v>0.10421469999999999</v>
      </c>
    </row>
    <row r="805" spans="1:7" x14ac:dyDescent="0.2">
      <c r="A805">
        <v>2008</v>
      </c>
      <c r="B805" t="s">
        <v>237</v>
      </c>
      <c r="D805">
        <f t="shared" si="7"/>
        <v>1.5263392773898441</v>
      </c>
      <c r="E805">
        <v>33.6</v>
      </c>
      <c r="F805" s="36">
        <v>-0.4424283</v>
      </c>
      <c r="G805" s="17">
        <v>0.10421469999999999</v>
      </c>
    </row>
    <row r="806" spans="1:7" x14ac:dyDescent="0.2">
      <c r="A806">
        <v>2009</v>
      </c>
      <c r="B806" t="s">
        <v>237</v>
      </c>
      <c r="D806">
        <f t="shared" si="7"/>
        <v>1.5224442335063197</v>
      </c>
      <c r="E806">
        <v>33.299999999999997</v>
      </c>
      <c r="F806" s="36">
        <v>-0.4424283</v>
      </c>
      <c r="G806" s="17">
        <v>0.10421469999999999</v>
      </c>
    </row>
    <row r="807" spans="1:7" x14ac:dyDescent="0.2">
      <c r="A807">
        <v>2010</v>
      </c>
      <c r="B807" t="s">
        <v>237</v>
      </c>
      <c r="D807">
        <f t="shared" si="7"/>
        <v>1.5263392773898441</v>
      </c>
      <c r="E807">
        <v>33.6</v>
      </c>
      <c r="F807" s="36">
        <v>-0.4424283</v>
      </c>
      <c r="G807" s="17">
        <v>0.10421469999999999</v>
      </c>
    </row>
    <row r="808" spans="1:7" x14ac:dyDescent="0.2">
      <c r="A808">
        <v>2011</v>
      </c>
      <c r="B808" t="s">
        <v>237</v>
      </c>
      <c r="D808">
        <f t="shared" si="7"/>
        <v>1.5237464668115646</v>
      </c>
      <c r="E808">
        <v>33.4</v>
      </c>
      <c r="F808" s="36">
        <v>-0.4424283</v>
      </c>
      <c r="G808" s="17">
        <v>0.10421469999999999</v>
      </c>
    </row>
    <row r="809" spans="1:7" x14ac:dyDescent="0.2">
      <c r="A809">
        <v>2012</v>
      </c>
      <c r="B809" t="s">
        <v>237</v>
      </c>
      <c r="D809">
        <f t="shared" si="7"/>
        <v>1.5340261060561351</v>
      </c>
      <c r="E809">
        <v>34.200000000000003</v>
      </c>
      <c r="F809" s="36">
        <v>-0.4424283</v>
      </c>
      <c r="G809" s="17">
        <v>0.10421469999999999</v>
      </c>
    </row>
    <row r="810" spans="1:7" x14ac:dyDescent="0.2">
      <c r="A810">
        <v>2013</v>
      </c>
      <c r="B810" t="s">
        <v>237</v>
      </c>
      <c r="D810">
        <f t="shared" si="7"/>
        <v>1.5250448070368452</v>
      </c>
      <c r="E810">
        <v>33.5</v>
      </c>
      <c r="F810" s="36">
        <v>-0.4424283</v>
      </c>
      <c r="G810" s="17">
        <v>0.10421469999999999</v>
      </c>
    </row>
    <row r="811" spans="1:7" x14ac:dyDescent="0.2">
      <c r="A811">
        <v>2014</v>
      </c>
      <c r="B811" t="s">
        <v>237</v>
      </c>
      <c r="D811">
        <f t="shared" si="7"/>
        <v>1.5171958979499742</v>
      </c>
      <c r="E811">
        <v>32.9</v>
      </c>
      <c r="F811" s="36">
        <v>-0.4424283</v>
      </c>
      <c r="G811" s="17">
        <v>0.10421469999999999</v>
      </c>
    </row>
    <row r="812" spans="1:7" x14ac:dyDescent="0.2">
      <c r="A812">
        <v>2015</v>
      </c>
      <c r="B812" t="s">
        <v>237</v>
      </c>
      <c r="D812">
        <f t="shared" si="7"/>
        <v>1.5145477526602862</v>
      </c>
      <c r="E812">
        <v>32.700000000000003</v>
      </c>
      <c r="F812" s="36">
        <v>-0.4424283</v>
      </c>
      <c r="G812" s="17">
        <v>0.10421469999999999</v>
      </c>
    </row>
    <row r="813" spans="1:7" x14ac:dyDescent="0.2">
      <c r="A813">
        <v>2016</v>
      </c>
      <c r="B813" t="s">
        <v>237</v>
      </c>
      <c r="D813">
        <f t="shared" si="7"/>
        <v>1.5132176000679389</v>
      </c>
      <c r="E813">
        <v>32.6</v>
      </c>
      <c r="F813" s="36">
        <v>-0.4424283</v>
      </c>
      <c r="G813" s="17">
        <v>0.10421469999999999</v>
      </c>
    </row>
    <row r="814" spans="1:7" x14ac:dyDescent="0.2">
      <c r="A814">
        <v>2017</v>
      </c>
      <c r="B814" t="s">
        <v>237</v>
      </c>
      <c r="D814">
        <f t="shared" ref="D814:D877" si="8">LOG(E814)</f>
        <v>1.5171958979499742</v>
      </c>
      <c r="E814">
        <v>32.9</v>
      </c>
      <c r="F814" s="36">
        <v>-0.4424283</v>
      </c>
      <c r="G814" s="17">
        <v>0.10421469999999999</v>
      </c>
    </row>
    <row r="815" spans="1:7" x14ac:dyDescent="0.2">
      <c r="A815">
        <v>2018</v>
      </c>
      <c r="B815" t="s">
        <v>237</v>
      </c>
      <c r="D815">
        <f t="shared" si="8"/>
        <v>1.5185139398778875</v>
      </c>
      <c r="E815">
        <v>33</v>
      </c>
      <c r="F815" s="36">
        <v>-0.4424283</v>
      </c>
      <c r="G815" s="17">
        <v>0.10421469999999999</v>
      </c>
    </row>
    <row r="816" spans="1:7" x14ac:dyDescent="0.2">
      <c r="A816">
        <v>2019</v>
      </c>
      <c r="B816" t="s">
        <v>237</v>
      </c>
      <c r="D816">
        <f t="shared" si="8"/>
        <v>1.5092025223311027</v>
      </c>
      <c r="E816">
        <v>32.299999999999997</v>
      </c>
      <c r="F816" s="36">
        <v>-0.4424283</v>
      </c>
      <c r="G816" s="17">
        <v>0.10421469999999999</v>
      </c>
    </row>
    <row r="817" spans="1:7" x14ac:dyDescent="0.2">
      <c r="A817">
        <v>2020</v>
      </c>
      <c r="B817" t="s">
        <v>237</v>
      </c>
      <c r="D817">
        <f t="shared" si="8"/>
        <v>1.5092025223311027</v>
      </c>
      <c r="E817">
        <v>32.299999999999997</v>
      </c>
      <c r="F817" s="36">
        <v>-0.4424283</v>
      </c>
      <c r="G817" s="17">
        <v>0.10421469999999999</v>
      </c>
    </row>
    <row r="818" spans="1:7" x14ac:dyDescent="0.2">
      <c r="A818">
        <v>1987</v>
      </c>
      <c r="B818" t="s">
        <v>238</v>
      </c>
      <c r="D818">
        <f t="shared" si="8"/>
        <v>1.5987905067631152</v>
      </c>
      <c r="E818">
        <v>39.700000000000003</v>
      </c>
      <c r="F818" s="41">
        <v>-0.59769070000000002</v>
      </c>
      <c r="G818">
        <v>-0.93718480000000004</v>
      </c>
    </row>
    <row r="819" spans="1:7" x14ac:dyDescent="0.2">
      <c r="A819">
        <v>1988</v>
      </c>
      <c r="B819" t="s">
        <v>238</v>
      </c>
      <c r="D819">
        <f t="shared" si="8"/>
        <v>1.6127838567197355</v>
      </c>
      <c r="E819">
        <v>41</v>
      </c>
      <c r="F819" s="41">
        <v>-0.59769070000000002</v>
      </c>
      <c r="G819">
        <v>-0.93718480000000004</v>
      </c>
    </row>
    <row r="820" spans="1:7" x14ac:dyDescent="0.2">
      <c r="A820">
        <v>1989</v>
      </c>
      <c r="B820" t="s">
        <v>238</v>
      </c>
      <c r="D820">
        <f t="shared" si="8"/>
        <v>1.6138418218760693</v>
      </c>
      <c r="E820">
        <v>41.1</v>
      </c>
      <c r="F820" s="41">
        <v>-0.59769070000000002</v>
      </c>
      <c r="G820">
        <v>-0.93718480000000004</v>
      </c>
    </row>
    <row r="821" spans="1:7" x14ac:dyDescent="0.2">
      <c r="A821">
        <v>1990</v>
      </c>
      <c r="B821" t="s">
        <v>238</v>
      </c>
      <c r="D821">
        <f t="shared" si="8"/>
        <v>1.6170003411208989</v>
      </c>
      <c r="E821">
        <v>41.4</v>
      </c>
      <c r="F821" s="41">
        <v>-0.59769070000000002</v>
      </c>
      <c r="G821">
        <v>-0.93718480000000004</v>
      </c>
    </row>
    <row r="822" spans="1:7" x14ac:dyDescent="0.2">
      <c r="A822">
        <v>1991</v>
      </c>
      <c r="B822" t="s">
        <v>238</v>
      </c>
      <c r="D822">
        <f t="shared" si="8"/>
        <v>1.6127838567197355</v>
      </c>
      <c r="E822">
        <v>41</v>
      </c>
      <c r="F822" s="41">
        <v>-0.59769070000000002</v>
      </c>
      <c r="G822">
        <v>-0.93718480000000004</v>
      </c>
    </row>
    <row r="823" spans="1:7" x14ac:dyDescent="0.2">
      <c r="A823">
        <v>1992</v>
      </c>
      <c r="B823" t="s">
        <v>238</v>
      </c>
      <c r="D823">
        <f t="shared" si="8"/>
        <v>1.6074550232146685</v>
      </c>
      <c r="E823">
        <v>40.5</v>
      </c>
      <c r="F823" s="41">
        <v>-0.59769070000000002</v>
      </c>
      <c r="G823">
        <v>-0.93718480000000004</v>
      </c>
    </row>
    <row r="824" spans="1:7" x14ac:dyDescent="0.2">
      <c r="A824">
        <v>1993</v>
      </c>
      <c r="B824" t="s">
        <v>238</v>
      </c>
      <c r="D824">
        <f t="shared" si="8"/>
        <v>1.6127838567197355</v>
      </c>
      <c r="E824">
        <v>41</v>
      </c>
      <c r="F824" s="41">
        <v>-0.59769070000000002</v>
      </c>
      <c r="G824">
        <v>-0.93718480000000004</v>
      </c>
    </row>
    <row r="825" spans="1:7" x14ac:dyDescent="0.2">
      <c r="A825">
        <v>1994</v>
      </c>
      <c r="B825" t="s">
        <v>238</v>
      </c>
      <c r="D825">
        <f t="shared" si="8"/>
        <v>1.6074550232146685</v>
      </c>
      <c r="E825">
        <v>40.5</v>
      </c>
      <c r="F825" s="41">
        <v>-0.59769070000000002</v>
      </c>
      <c r="G825">
        <v>-0.93718480000000004</v>
      </c>
    </row>
    <row r="826" spans="1:7" x14ac:dyDescent="0.2">
      <c r="A826">
        <v>1995</v>
      </c>
      <c r="B826" t="s">
        <v>238</v>
      </c>
      <c r="D826">
        <f t="shared" si="8"/>
        <v>1.6159500516564009</v>
      </c>
      <c r="E826">
        <v>41.3</v>
      </c>
      <c r="F826" s="41">
        <v>-0.59769070000000002</v>
      </c>
      <c r="G826">
        <v>-0.93718480000000004</v>
      </c>
    </row>
    <row r="827" spans="1:7" x14ac:dyDescent="0.2">
      <c r="A827">
        <v>1996</v>
      </c>
      <c r="B827" t="s">
        <v>238</v>
      </c>
      <c r="D827">
        <f t="shared" si="8"/>
        <v>1.6148972160331345</v>
      </c>
      <c r="E827">
        <v>41.2</v>
      </c>
      <c r="F827" s="41">
        <v>-0.59769070000000002</v>
      </c>
      <c r="G827">
        <v>-0.93718480000000004</v>
      </c>
    </row>
    <row r="828" spans="1:7" x14ac:dyDescent="0.2">
      <c r="A828">
        <v>1997</v>
      </c>
      <c r="B828" t="s">
        <v>238</v>
      </c>
      <c r="D828">
        <f t="shared" si="8"/>
        <v>1.6148972160331345</v>
      </c>
      <c r="E828">
        <v>41.2</v>
      </c>
      <c r="F828" s="41">
        <v>-0.59769070000000002</v>
      </c>
      <c r="G828">
        <v>-0.93718480000000004</v>
      </c>
    </row>
    <row r="829" spans="1:7" x14ac:dyDescent="0.2">
      <c r="A829">
        <v>1998</v>
      </c>
      <c r="B829" t="s">
        <v>238</v>
      </c>
      <c r="D829">
        <f t="shared" si="8"/>
        <v>1.6138418218760693</v>
      </c>
      <c r="E829">
        <v>41.1</v>
      </c>
      <c r="F829" s="41">
        <v>-0.59769070000000002</v>
      </c>
      <c r="G829">
        <v>-0.93718480000000004</v>
      </c>
    </row>
    <row r="830" spans="1:7" x14ac:dyDescent="0.2">
      <c r="A830">
        <v>1999</v>
      </c>
      <c r="B830" t="s">
        <v>238</v>
      </c>
      <c r="D830">
        <f t="shared" si="8"/>
        <v>1.6063813651106049</v>
      </c>
      <c r="E830">
        <v>40.4</v>
      </c>
      <c r="F830" s="41">
        <v>-0.59769070000000002</v>
      </c>
      <c r="G830">
        <v>-0.93718480000000004</v>
      </c>
    </row>
    <row r="831" spans="1:7" x14ac:dyDescent="0.2">
      <c r="A831">
        <v>2000</v>
      </c>
      <c r="B831" t="s">
        <v>238</v>
      </c>
      <c r="D831">
        <f t="shared" si="8"/>
        <v>1.6159500516564009</v>
      </c>
      <c r="E831">
        <v>41.3</v>
      </c>
      <c r="F831" s="41">
        <v>-0.59769070000000002</v>
      </c>
      <c r="G831">
        <v>-0.93718480000000004</v>
      </c>
    </row>
    <row r="832" spans="1:7" x14ac:dyDescent="0.2">
      <c r="A832">
        <v>2001</v>
      </c>
      <c r="B832" t="s">
        <v>238</v>
      </c>
      <c r="D832">
        <f t="shared" si="8"/>
        <v>1.6170003411208989</v>
      </c>
      <c r="E832">
        <v>41.4</v>
      </c>
      <c r="F832" s="41">
        <v>-0.59769070000000002</v>
      </c>
      <c r="G832">
        <v>-0.93718480000000004</v>
      </c>
    </row>
    <row r="833" spans="1:7" x14ac:dyDescent="0.2">
      <c r="A833">
        <v>2002</v>
      </c>
      <c r="B833" t="s">
        <v>238</v>
      </c>
      <c r="D833">
        <f t="shared" si="8"/>
        <v>1.6222140229662954</v>
      </c>
      <c r="E833">
        <v>41.9</v>
      </c>
      <c r="F833" s="41">
        <v>-0.59769070000000002</v>
      </c>
      <c r="G833">
        <v>-0.93718480000000004</v>
      </c>
    </row>
    <row r="834" spans="1:7" x14ac:dyDescent="0.2">
      <c r="A834">
        <v>2003</v>
      </c>
      <c r="B834" t="s">
        <v>238</v>
      </c>
      <c r="D834">
        <f t="shared" si="8"/>
        <v>1.6159500516564009</v>
      </c>
      <c r="E834">
        <v>41.3</v>
      </c>
      <c r="F834" s="41">
        <v>-0.59769070000000002</v>
      </c>
      <c r="G834">
        <v>-0.93718480000000004</v>
      </c>
    </row>
    <row r="835" spans="1:7" x14ac:dyDescent="0.2">
      <c r="A835">
        <v>2004</v>
      </c>
      <c r="B835" t="s">
        <v>238</v>
      </c>
      <c r="D835">
        <f t="shared" si="8"/>
        <v>1.6117233080073419</v>
      </c>
      <c r="E835">
        <v>40.9</v>
      </c>
      <c r="F835" s="41">
        <v>-0.59769070000000002</v>
      </c>
      <c r="G835">
        <v>-0.93718480000000004</v>
      </c>
    </row>
    <row r="836" spans="1:7" x14ac:dyDescent="0.2">
      <c r="A836">
        <v>2005</v>
      </c>
      <c r="B836" t="s">
        <v>238</v>
      </c>
      <c r="D836">
        <f t="shared" si="8"/>
        <v>1.6170003411208989</v>
      </c>
      <c r="E836">
        <v>41.4</v>
      </c>
      <c r="F836" s="41">
        <v>-0.59769070000000002</v>
      </c>
      <c r="G836">
        <v>-0.93718480000000004</v>
      </c>
    </row>
    <row r="837" spans="1:7" x14ac:dyDescent="0.2">
      <c r="A837">
        <v>2006</v>
      </c>
      <c r="B837" t="s">
        <v>238</v>
      </c>
      <c r="D837">
        <f t="shared" si="8"/>
        <v>1.6190933306267428</v>
      </c>
      <c r="E837">
        <v>41.6</v>
      </c>
      <c r="F837" s="41">
        <v>-0.59769070000000002</v>
      </c>
      <c r="G837">
        <v>-0.93718480000000004</v>
      </c>
    </row>
    <row r="838" spans="1:7" x14ac:dyDescent="0.2">
      <c r="A838">
        <v>2007</v>
      </c>
      <c r="B838" t="s">
        <v>238</v>
      </c>
      <c r="D838">
        <f t="shared" si="8"/>
        <v>1.6232492903979006</v>
      </c>
      <c r="E838">
        <v>42</v>
      </c>
      <c r="F838" s="41">
        <v>-0.59769070000000002</v>
      </c>
      <c r="G838">
        <v>-0.93718480000000004</v>
      </c>
    </row>
    <row r="839" spans="1:7" x14ac:dyDescent="0.2">
      <c r="A839">
        <v>2008</v>
      </c>
      <c r="B839" t="s">
        <v>238</v>
      </c>
      <c r="D839">
        <f t="shared" si="8"/>
        <v>1.6253124509616739</v>
      </c>
      <c r="E839">
        <v>42.2</v>
      </c>
      <c r="F839" s="41">
        <v>-0.59769070000000002</v>
      </c>
      <c r="G839">
        <v>-0.93718480000000004</v>
      </c>
    </row>
    <row r="840" spans="1:7" x14ac:dyDescent="0.2">
      <c r="A840">
        <v>2009</v>
      </c>
      <c r="B840" t="s">
        <v>238</v>
      </c>
      <c r="D840">
        <f t="shared" si="8"/>
        <v>1.6232492903979006</v>
      </c>
      <c r="E840">
        <v>42</v>
      </c>
      <c r="F840" s="41">
        <v>-0.59769070000000002</v>
      </c>
      <c r="G840">
        <v>-0.93718480000000004</v>
      </c>
    </row>
    <row r="841" spans="1:7" x14ac:dyDescent="0.2">
      <c r="A841">
        <v>2010</v>
      </c>
      <c r="B841" t="s">
        <v>238</v>
      </c>
      <c r="D841">
        <f t="shared" si="8"/>
        <v>1.6263403673750423</v>
      </c>
      <c r="E841">
        <v>42.3</v>
      </c>
      <c r="F841" s="41">
        <v>-0.59769070000000002</v>
      </c>
      <c r="G841">
        <v>-0.93718480000000004</v>
      </c>
    </row>
    <row r="842" spans="1:7" x14ac:dyDescent="0.2">
      <c r="A842">
        <v>2011</v>
      </c>
      <c r="B842" t="s">
        <v>238</v>
      </c>
      <c r="D842">
        <f t="shared" si="8"/>
        <v>1.6180480967120927</v>
      </c>
      <c r="E842">
        <v>41.5</v>
      </c>
      <c r="F842" s="41">
        <v>-0.59769070000000002</v>
      </c>
      <c r="G842">
        <v>-0.93718480000000004</v>
      </c>
    </row>
    <row r="843" spans="1:7" x14ac:dyDescent="0.2">
      <c r="A843">
        <v>2012</v>
      </c>
      <c r="B843" t="s">
        <v>238</v>
      </c>
      <c r="D843">
        <f t="shared" si="8"/>
        <v>1.6242820958356683</v>
      </c>
      <c r="E843">
        <v>42.1</v>
      </c>
      <c r="F843" s="41">
        <v>-0.59769070000000002</v>
      </c>
      <c r="G843">
        <v>-0.93718480000000004</v>
      </c>
    </row>
    <row r="844" spans="1:7" x14ac:dyDescent="0.2">
      <c r="A844">
        <v>2013</v>
      </c>
      <c r="B844" t="s">
        <v>238</v>
      </c>
      <c r="D844">
        <f t="shared" si="8"/>
        <v>1.6242820958356683</v>
      </c>
      <c r="E844">
        <v>42.1</v>
      </c>
      <c r="F844" s="41">
        <v>-0.59769070000000002</v>
      </c>
      <c r="G844">
        <v>-0.93718480000000004</v>
      </c>
    </row>
    <row r="845" spans="1:7" x14ac:dyDescent="0.2">
      <c r="A845">
        <v>2014</v>
      </c>
      <c r="B845" t="s">
        <v>238</v>
      </c>
      <c r="D845">
        <f t="shared" si="8"/>
        <v>1.6138418218760693</v>
      </c>
      <c r="E845">
        <v>41.1</v>
      </c>
      <c r="F845" s="41">
        <v>-0.59769070000000002</v>
      </c>
      <c r="G845">
        <v>-0.93718480000000004</v>
      </c>
    </row>
    <row r="846" spans="1:7" x14ac:dyDescent="0.2">
      <c r="A846">
        <v>2015</v>
      </c>
      <c r="B846" t="s">
        <v>238</v>
      </c>
      <c r="D846">
        <f t="shared" si="8"/>
        <v>1.6159500516564009</v>
      </c>
      <c r="E846">
        <v>41.3</v>
      </c>
      <c r="F846" s="41">
        <v>-0.59769070000000002</v>
      </c>
      <c r="G846">
        <v>-0.93718480000000004</v>
      </c>
    </row>
    <row r="847" spans="1:7" x14ac:dyDescent="0.2">
      <c r="A847">
        <v>2016</v>
      </c>
      <c r="B847" t="s">
        <v>238</v>
      </c>
      <c r="D847">
        <f t="shared" si="8"/>
        <v>1.6180480967120927</v>
      </c>
      <c r="E847">
        <v>41.5</v>
      </c>
      <c r="F847" s="41">
        <v>-0.59769070000000002</v>
      </c>
      <c r="G847">
        <v>-0.93718480000000004</v>
      </c>
    </row>
    <row r="848" spans="1:7" x14ac:dyDescent="0.2">
      <c r="A848">
        <v>2017</v>
      </c>
      <c r="B848" t="s">
        <v>238</v>
      </c>
      <c r="D848">
        <f t="shared" si="8"/>
        <v>1.6138418218760693</v>
      </c>
      <c r="E848">
        <v>41.1</v>
      </c>
      <c r="F848" s="41">
        <v>-0.59769070000000002</v>
      </c>
      <c r="G848">
        <v>-0.93718480000000004</v>
      </c>
    </row>
    <row r="849" spans="1:7" x14ac:dyDescent="0.2">
      <c r="A849">
        <v>2018</v>
      </c>
      <c r="B849" t="s">
        <v>238</v>
      </c>
      <c r="D849">
        <f t="shared" si="8"/>
        <v>1.6263403673750423</v>
      </c>
      <c r="E849">
        <v>42.3</v>
      </c>
      <c r="F849" s="41">
        <v>-0.59769070000000002</v>
      </c>
      <c r="G849">
        <v>-0.93718480000000004</v>
      </c>
    </row>
    <row r="850" spans="1:7" x14ac:dyDescent="0.2">
      <c r="A850">
        <v>2019</v>
      </c>
      <c r="B850" t="s">
        <v>238</v>
      </c>
      <c r="D850">
        <f t="shared" si="8"/>
        <v>1.6159500516564009</v>
      </c>
      <c r="E850">
        <v>41.3</v>
      </c>
      <c r="F850" s="41">
        <v>-0.59769070000000002</v>
      </c>
      <c r="G850">
        <v>-0.93718480000000004</v>
      </c>
    </row>
    <row r="851" spans="1:7" x14ac:dyDescent="0.2">
      <c r="A851">
        <v>2020</v>
      </c>
      <c r="B851" t="s">
        <v>238</v>
      </c>
      <c r="D851">
        <f t="shared" si="8"/>
        <v>1.6138418218760693</v>
      </c>
      <c r="E851">
        <v>41.1</v>
      </c>
      <c r="F851" s="41">
        <v>-0.59769070000000002</v>
      </c>
      <c r="G851">
        <v>-0.93718480000000004</v>
      </c>
    </row>
    <row r="852" spans="1:7" x14ac:dyDescent="0.2">
      <c r="A852">
        <v>1987</v>
      </c>
      <c r="B852" t="s">
        <v>239</v>
      </c>
      <c r="D852">
        <f t="shared" si="8"/>
        <v>1.4800069429571505</v>
      </c>
      <c r="E852">
        <v>30.2</v>
      </c>
      <c r="F852" s="41">
        <v>-0.59769070000000002</v>
      </c>
      <c r="G852">
        <v>-0.93718480000000004</v>
      </c>
    </row>
    <row r="853" spans="1:7" x14ac:dyDescent="0.2">
      <c r="A853">
        <v>1988</v>
      </c>
      <c r="B853" t="s">
        <v>239</v>
      </c>
      <c r="D853">
        <f t="shared" si="8"/>
        <v>1.4857214264815801</v>
      </c>
      <c r="E853">
        <v>30.6</v>
      </c>
      <c r="F853" s="41">
        <v>-0.59769070000000002</v>
      </c>
      <c r="G853">
        <v>-0.93718480000000004</v>
      </c>
    </row>
    <row r="854" spans="1:7" x14ac:dyDescent="0.2">
      <c r="A854">
        <v>1989</v>
      </c>
      <c r="B854" t="s">
        <v>239</v>
      </c>
      <c r="D854">
        <f t="shared" si="8"/>
        <v>1.4800069429571505</v>
      </c>
      <c r="E854">
        <v>30.2</v>
      </c>
      <c r="F854" s="41">
        <v>-0.59769070000000002</v>
      </c>
      <c r="G854">
        <v>-0.93718480000000004</v>
      </c>
    </row>
    <row r="855" spans="1:7" x14ac:dyDescent="0.2">
      <c r="A855">
        <v>1990</v>
      </c>
      <c r="B855" t="s">
        <v>239</v>
      </c>
      <c r="D855">
        <f t="shared" si="8"/>
        <v>1.4742162640762553</v>
      </c>
      <c r="E855">
        <v>29.8</v>
      </c>
      <c r="F855" s="41">
        <v>-0.59769070000000002</v>
      </c>
      <c r="G855">
        <v>-0.93718480000000004</v>
      </c>
    </row>
    <row r="856" spans="1:7" x14ac:dyDescent="0.2">
      <c r="A856">
        <v>1991</v>
      </c>
      <c r="B856" t="s">
        <v>239</v>
      </c>
      <c r="D856">
        <f t="shared" si="8"/>
        <v>1.4712917110589385</v>
      </c>
      <c r="E856">
        <v>29.6</v>
      </c>
      <c r="F856" s="41">
        <v>-0.59769070000000002</v>
      </c>
      <c r="G856">
        <v>-0.93718480000000004</v>
      </c>
    </row>
    <row r="857" spans="1:7" x14ac:dyDescent="0.2">
      <c r="A857">
        <v>1992</v>
      </c>
      <c r="B857" t="s">
        <v>239</v>
      </c>
      <c r="D857">
        <f t="shared" si="8"/>
        <v>1.4638929889859074</v>
      </c>
      <c r="E857">
        <v>29.1</v>
      </c>
      <c r="F857" s="41">
        <v>-0.59769070000000002</v>
      </c>
      <c r="G857">
        <v>-0.93718480000000004</v>
      </c>
    </row>
    <row r="858" spans="1:7" x14ac:dyDescent="0.2">
      <c r="A858">
        <v>1993</v>
      </c>
      <c r="B858" t="s">
        <v>239</v>
      </c>
      <c r="D858">
        <f t="shared" si="8"/>
        <v>1.4502491083193612</v>
      </c>
      <c r="E858">
        <v>28.2</v>
      </c>
      <c r="F858" s="41">
        <v>-0.59769070000000002</v>
      </c>
      <c r="G858">
        <v>-0.93718480000000004</v>
      </c>
    </row>
    <row r="859" spans="1:7" x14ac:dyDescent="0.2">
      <c r="A859">
        <v>1994</v>
      </c>
      <c r="B859" t="s">
        <v>239</v>
      </c>
      <c r="D859">
        <f t="shared" si="8"/>
        <v>1.4668676203541096</v>
      </c>
      <c r="E859">
        <v>29.3</v>
      </c>
      <c r="F859" s="41">
        <v>-0.59769070000000002</v>
      </c>
      <c r="G859">
        <v>-0.93718480000000004</v>
      </c>
    </row>
    <row r="860" spans="1:7" x14ac:dyDescent="0.2">
      <c r="A860">
        <v>1995</v>
      </c>
      <c r="B860" t="s">
        <v>239</v>
      </c>
      <c r="D860">
        <f t="shared" si="8"/>
        <v>1.4683473304121573</v>
      </c>
      <c r="E860">
        <v>29.4</v>
      </c>
      <c r="F860" s="41">
        <v>-0.59769070000000002</v>
      </c>
      <c r="G860">
        <v>-0.93718480000000004</v>
      </c>
    </row>
    <row r="861" spans="1:7" x14ac:dyDescent="0.2">
      <c r="A861">
        <v>1996</v>
      </c>
      <c r="B861" t="s">
        <v>239</v>
      </c>
      <c r="D861">
        <f t="shared" si="8"/>
        <v>1.4668676203541096</v>
      </c>
      <c r="E861">
        <v>29.3</v>
      </c>
      <c r="F861" s="41">
        <v>-0.59769070000000002</v>
      </c>
      <c r="G861">
        <v>-0.93718480000000004</v>
      </c>
    </row>
    <row r="862" spans="1:7" x14ac:dyDescent="0.2">
      <c r="A862">
        <v>1997</v>
      </c>
      <c r="B862" t="s">
        <v>239</v>
      </c>
      <c r="D862">
        <f t="shared" si="8"/>
        <v>1.4756711883244296</v>
      </c>
      <c r="E862">
        <v>29.9</v>
      </c>
      <c r="F862" s="41">
        <v>-0.59769070000000002</v>
      </c>
      <c r="G862">
        <v>-0.93718480000000004</v>
      </c>
    </row>
    <row r="863" spans="1:7" x14ac:dyDescent="0.2">
      <c r="A863">
        <v>1998</v>
      </c>
      <c r="B863" t="s">
        <v>239</v>
      </c>
      <c r="D863">
        <f t="shared" si="8"/>
        <v>1.4623979978989561</v>
      </c>
      <c r="E863">
        <v>29</v>
      </c>
      <c r="F863" s="41">
        <v>-0.59769070000000002</v>
      </c>
      <c r="G863">
        <v>-0.93718480000000004</v>
      </c>
    </row>
    <row r="864" spans="1:7" x14ac:dyDescent="0.2">
      <c r="A864">
        <v>1999</v>
      </c>
      <c r="B864" t="s">
        <v>239</v>
      </c>
      <c r="D864">
        <f t="shared" si="8"/>
        <v>1.4712917110589385</v>
      </c>
      <c r="E864">
        <v>29.6</v>
      </c>
      <c r="F864" s="41">
        <v>-0.59769070000000002</v>
      </c>
      <c r="G864">
        <v>-0.93718480000000004</v>
      </c>
    </row>
    <row r="865" spans="1:7" x14ac:dyDescent="0.2">
      <c r="A865">
        <v>2000</v>
      </c>
      <c r="B865" t="s">
        <v>239</v>
      </c>
      <c r="D865">
        <f t="shared" si="8"/>
        <v>1.4623979978989561</v>
      </c>
      <c r="E865">
        <v>29</v>
      </c>
      <c r="F865" s="41">
        <v>-0.59769070000000002</v>
      </c>
      <c r="G865">
        <v>-0.93718480000000004</v>
      </c>
    </row>
    <row r="866" spans="1:7" x14ac:dyDescent="0.2">
      <c r="A866">
        <v>2001</v>
      </c>
      <c r="B866" t="s">
        <v>239</v>
      </c>
      <c r="D866">
        <f t="shared" si="8"/>
        <v>1.4548448600085102</v>
      </c>
      <c r="E866">
        <v>28.5</v>
      </c>
      <c r="F866" s="41">
        <v>-0.59769070000000002</v>
      </c>
      <c r="G866">
        <v>-0.93718480000000004</v>
      </c>
    </row>
    <row r="867" spans="1:7" x14ac:dyDescent="0.2">
      <c r="A867">
        <v>2002</v>
      </c>
      <c r="B867" t="s">
        <v>239</v>
      </c>
      <c r="D867">
        <f t="shared" si="8"/>
        <v>1.4608978427565478</v>
      </c>
      <c r="E867">
        <v>28.9</v>
      </c>
      <c r="F867" s="41">
        <v>-0.59769070000000002</v>
      </c>
      <c r="G867">
        <v>-0.93718480000000004</v>
      </c>
    </row>
    <row r="868" spans="1:7" x14ac:dyDescent="0.2">
      <c r="A868">
        <v>2003</v>
      </c>
      <c r="B868" t="s">
        <v>239</v>
      </c>
      <c r="D868">
        <f t="shared" si="8"/>
        <v>1.4487063199050798</v>
      </c>
      <c r="E868">
        <v>28.1</v>
      </c>
      <c r="F868" s="41">
        <v>-0.59769070000000002</v>
      </c>
      <c r="G868">
        <v>-0.93718480000000004</v>
      </c>
    </row>
    <row r="869" spans="1:7" x14ac:dyDescent="0.2">
      <c r="A869">
        <v>2004</v>
      </c>
      <c r="B869" t="s">
        <v>239</v>
      </c>
      <c r="D869">
        <f t="shared" si="8"/>
        <v>1.4471580313422192</v>
      </c>
      <c r="E869">
        <v>28</v>
      </c>
      <c r="F869" s="41">
        <v>-0.59769070000000002</v>
      </c>
      <c r="G869">
        <v>-0.93718480000000004</v>
      </c>
    </row>
    <row r="870" spans="1:7" x14ac:dyDescent="0.2">
      <c r="A870">
        <v>2005</v>
      </c>
      <c r="B870" t="s">
        <v>239</v>
      </c>
      <c r="D870">
        <f t="shared" si="8"/>
        <v>1.4683473304121573</v>
      </c>
      <c r="E870">
        <v>29.4</v>
      </c>
      <c r="F870" s="41">
        <v>-0.59769070000000002</v>
      </c>
      <c r="G870">
        <v>-0.93718480000000004</v>
      </c>
    </row>
    <row r="871" spans="1:7" x14ac:dyDescent="0.2">
      <c r="A871">
        <v>2006</v>
      </c>
      <c r="B871" t="s">
        <v>239</v>
      </c>
      <c r="D871">
        <f t="shared" si="8"/>
        <v>1.4800069429571505</v>
      </c>
      <c r="E871">
        <v>30.2</v>
      </c>
      <c r="F871" s="41">
        <v>-0.59769070000000002</v>
      </c>
      <c r="G871">
        <v>-0.93718480000000004</v>
      </c>
    </row>
    <row r="872" spans="1:7" x14ac:dyDescent="0.2">
      <c r="A872">
        <v>2007</v>
      </c>
      <c r="B872" t="s">
        <v>239</v>
      </c>
      <c r="D872">
        <f t="shared" si="8"/>
        <v>1.4927603890268375</v>
      </c>
      <c r="E872">
        <v>31.1</v>
      </c>
      <c r="F872" s="41">
        <v>-0.59769070000000002</v>
      </c>
      <c r="G872">
        <v>-0.93718480000000004</v>
      </c>
    </row>
    <row r="873" spans="1:7" x14ac:dyDescent="0.2">
      <c r="A873">
        <v>2008</v>
      </c>
      <c r="B873" t="s">
        <v>239</v>
      </c>
      <c r="D873">
        <f t="shared" si="8"/>
        <v>1.4955443375464486</v>
      </c>
      <c r="E873">
        <v>31.3</v>
      </c>
      <c r="F873" s="41">
        <v>-0.59769070000000002</v>
      </c>
      <c r="G873">
        <v>-0.93718480000000004</v>
      </c>
    </row>
    <row r="874" spans="1:7" x14ac:dyDescent="0.2">
      <c r="A874">
        <v>2009</v>
      </c>
      <c r="B874" t="s">
        <v>239</v>
      </c>
      <c r="D874">
        <f t="shared" si="8"/>
        <v>1.481442628502305</v>
      </c>
      <c r="E874">
        <v>30.3</v>
      </c>
      <c r="F874" s="41">
        <v>-0.59769070000000002</v>
      </c>
      <c r="G874">
        <v>-0.93718480000000004</v>
      </c>
    </row>
    <row r="875" spans="1:7" x14ac:dyDescent="0.2">
      <c r="A875">
        <v>2010</v>
      </c>
      <c r="B875" t="s">
        <v>239</v>
      </c>
      <c r="D875">
        <f t="shared" si="8"/>
        <v>1.4727564493172123</v>
      </c>
      <c r="E875">
        <v>29.7</v>
      </c>
      <c r="F875" s="41">
        <v>-0.59769070000000002</v>
      </c>
      <c r="G875">
        <v>-0.93718480000000004</v>
      </c>
    </row>
    <row r="876" spans="1:7" x14ac:dyDescent="0.2">
      <c r="A876">
        <v>2011</v>
      </c>
      <c r="B876" t="s">
        <v>239</v>
      </c>
      <c r="D876">
        <f t="shared" si="8"/>
        <v>1.481442628502305</v>
      </c>
      <c r="E876">
        <v>30.3</v>
      </c>
      <c r="F876" s="41">
        <v>-0.59769070000000002</v>
      </c>
      <c r="G876">
        <v>-0.93718480000000004</v>
      </c>
    </row>
    <row r="877" spans="1:7" x14ac:dyDescent="0.2">
      <c r="A877">
        <v>2012</v>
      </c>
      <c r="B877" t="s">
        <v>239</v>
      </c>
      <c r="D877">
        <f t="shared" si="8"/>
        <v>1.4828735836087537</v>
      </c>
      <c r="E877">
        <v>30.4</v>
      </c>
      <c r="F877" s="41">
        <v>-0.59769070000000002</v>
      </c>
      <c r="G877">
        <v>-0.93718480000000004</v>
      </c>
    </row>
    <row r="878" spans="1:7" x14ac:dyDescent="0.2">
      <c r="A878">
        <v>2013</v>
      </c>
      <c r="B878" t="s">
        <v>239</v>
      </c>
      <c r="D878">
        <f t="shared" ref="D878:D885" si="9">LOG(E878)</f>
        <v>1.4885507165004443</v>
      </c>
      <c r="E878">
        <v>30.8</v>
      </c>
      <c r="F878" s="41">
        <v>-0.59769070000000002</v>
      </c>
      <c r="G878">
        <v>-0.93718480000000004</v>
      </c>
    </row>
    <row r="879" spans="1:7" x14ac:dyDescent="0.2">
      <c r="A879">
        <v>2014</v>
      </c>
      <c r="B879" t="s">
        <v>239</v>
      </c>
      <c r="D879">
        <f t="shared" si="9"/>
        <v>1.4727564493172123</v>
      </c>
      <c r="E879">
        <v>29.7</v>
      </c>
      <c r="F879" s="41">
        <v>-0.59769070000000002</v>
      </c>
      <c r="G879">
        <v>-0.93718480000000004</v>
      </c>
    </row>
    <row r="880" spans="1:7" x14ac:dyDescent="0.2">
      <c r="A880">
        <v>2015</v>
      </c>
      <c r="B880" t="s">
        <v>239</v>
      </c>
      <c r="D880">
        <f t="shared" si="9"/>
        <v>1.4771212547196624</v>
      </c>
      <c r="E880">
        <v>30</v>
      </c>
      <c r="F880" s="41">
        <v>-0.59769070000000002</v>
      </c>
      <c r="G880">
        <v>-0.93718480000000004</v>
      </c>
    </row>
    <row r="881" spans="1:7" x14ac:dyDescent="0.2">
      <c r="A881">
        <v>2016</v>
      </c>
      <c r="B881" t="s">
        <v>239</v>
      </c>
      <c r="D881">
        <f t="shared" si="9"/>
        <v>1.4668676203541096</v>
      </c>
      <c r="E881">
        <v>29.3</v>
      </c>
      <c r="F881" s="41">
        <v>-0.59769070000000002</v>
      </c>
      <c r="G881">
        <v>-0.93718480000000004</v>
      </c>
    </row>
    <row r="882" spans="1:7" x14ac:dyDescent="0.2">
      <c r="A882">
        <v>2017</v>
      </c>
      <c r="B882" t="s">
        <v>239</v>
      </c>
      <c r="D882">
        <f t="shared" si="9"/>
        <v>1.4653828514484182</v>
      </c>
      <c r="E882">
        <v>29.2</v>
      </c>
      <c r="F882" s="41">
        <v>-0.59769070000000002</v>
      </c>
      <c r="G882">
        <v>-0.93718480000000004</v>
      </c>
    </row>
    <row r="883" spans="1:7" x14ac:dyDescent="0.2">
      <c r="A883">
        <v>2018</v>
      </c>
      <c r="B883" t="s">
        <v>239</v>
      </c>
      <c r="D883">
        <f t="shared" si="9"/>
        <v>1.4771212547196624</v>
      </c>
      <c r="E883">
        <v>30</v>
      </c>
      <c r="F883" s="41">
        <v>-0.59769070000000002</v>
      </c>
      <c r="G883">
        <v>-0.93718480000000004</v>
      </c>
    </row>
    <row r="884" spans="1:7" x14ac:dyDescent="0.2">
      <c r="A884">
        <v>2019</v>
      </c>
      <c r="B884" t="s">
        <v>239</v>
      </c>
      <c r="D884">
        <f t="shared" si="9"/>
        <v>1.4742162640762553</v>
      </c>
      <c r="E884">
        <v>29.8</v>
      </c>
      <c r="F884" s="41">
        <v>-0.59769070000000002</v>
      </c>
      <c r="G884">
        <v>-0.93718480000000004</v>
      </c>
    </row>
    <row r="885" spans="1:7" x14ac:dyDescent="0.2">
      <c r="A885">
        <v>2020</v>
      </c>
      <c r="B885" t="s">
        <v>239</v>
      </c>
      <c r="D885">
        <f t="shared" si="9"/>
        <v>1.4842998393467859</v>
      </c>
      <c r="E885">
        <v>30.5</v>
      </c>
      <c r="F885" s="41">
        <v>-0.59769070000000002</v>
      </c>
      <c r="G885">
        <v>-0.93718480000000004</v>
      </c>
    </row>
    <row r="886" spans="1:7" hidden="1" x14ac:dyDescent="0.2">
      <c r="A886">
        <v>1987</v>
      </c>
      <c r="B886" t="s">
        <v>240</v>
      </c>
      <c r="E886">
        <v>33.4</v>
      </c>
    </row>
    <row r="887" spans="1:7" hidden="1" x14ac:dyDescent="0.2">
      <c r="A887">
        <v>1988</v>
      </c>
      <c r="B887" t="s">
        <v>240</v>
      </c>
      <c r="E887">
        <v>33.6</v>
      </c>
    </row>
    <row r="888" spans="1:7" hidden="1" x14ac:dyDescent="0.2">
      <c r="A888">
        <v>1989</v>
      </c>
      <c r="B888" t="s">
        <v>240</v>
      </c>
      <c r="E888">
        <v>34</v>
      </c>
    </row>
    <row r="889" spans="1:7" hidden="1" x14ac:dyDescent="0.2">
      <c r="A889">
        <v>1990</v>
      </c>
      <c r="B889" t="s">
        <v>240</v>
      </c>
      <c r="E889">
        <v>33.799999999999997</v>
      </c>
    </row>
    <row r="890" spans="1:7" hidden="1" x14ac:dyDescent="0.2">
      <c r="A890">
        <v>1991</v>
      </c>
      <c r="B890" t="s">
        <v>240</v>
      </c>
      <c r="E890">
        <v>32.6</v>
      </c>
    </row>
    <row r="891" spans="1:7" hidden="1" x14ac:dyDescent="0.2">
      <c r="A891">
        <v>1992</v>
      </c>
      <c r="B891" t="s">
        <v>240</v>
      </c>
      <c r="E891">
        <v>32.200000000000003</v>
      </c>
    </row>
    <row r="892" spans="1:7" hidden="1" x14ac:dyDescent="0.2">
      <c r="A892">
        <v>1993</v>
      </c>
      <c r="B892" t="s">
        <v>240</v>
      </c>
      <c r="E892">
        <v>32.9</v>
      </c>
    </row>
    <row r="893" spans="1:7" hidden="1" x14ac:dyDescent="0.2">
      <c r="A893">
        <v>1994</v>
      </c>
      <c r="B893" t="s">
        <v>240</v>
      </c>
      <c r="E893">
        <v>33.299999999999997</v>
      </c>
    </row>
    <row r="894" spans="1:7" hidden="1" x14ac:dyDescent="0.2">
      <c r="A894">
        <v>1995</v>
      </c>
      <c r="B894" t="s">
        <v>240</v>
      </c>
      <c r="E894">
        <v>32.700000000000003</v>
      </c>
    </row>
    <row r="895" spans="1:7" hidden="1" x14ac:dyDescent="0.2">
      <c r="A895">
        <v>1996</v>
      </c>
      <c r="B895" t="s">
        <v>240</v>
      </c>
      <c r="E895">
        <v>33.200000000000003</v>
      </c>
    </row>
    <row r="896" spans="1:7" hidden="1" x14ac:dyDescent="0.2">
      <c r="A896">
        <v>1997</v>
      </c>
      <c r="B896" t="s">
        <v>240</v>
      </c>
      <c r="E896">
        <v>32.799999999999997</v>
      </c>
    </row>
    <row r="897" spans="1:5" hidden="1" x14ac:dyDescent="0.2">
      <c r="A897">
        <v>1998</v>
      </c>
      <c r="B897" t="s">
        <v>240</v>
      </c>
      <c r="E897">
        <v>33.299999999999997</v>
      </c>
    </row>
    <row r="898" spans="1:5" hidden="1" x14ac:dyDescent="0.2">
      <c r="A898">
        <v>1999</v>
      </c>
      <c r="B898" t="s">
        <v>240</v>
      </c>
      <c r="E898">
        <v>32.700000000000003</v>
      </c>
    </row>
    <row r="899" spans="1:5" hidden="1" x14ac:dyDescent="0.2">
      <c r="A899">
        <v>2000</v>
      </c>
      <c r="B899" t="s">
        <v>240</v>
      </c>
      <c r="E899">
        <v>32.4</v>
      </c>
    </row>
    <row r="900" spans="1:5" hidden="1" x14ac:dyDescent="0.2">
      <c r="A900">
        <v>2001</v>
      </c>
      <c r="B900" t="s">
        <v>240</v>
      </c>
      <c r="E900">
        <v>32.200000000000003</v>
      </c>
    </row>
    <row r="901" spans="1:5" hidden="1" x14ac:dyDescent="0.2">
      <c r="A901">
        <v>2002</v>
      </c>
      <c r="B901" t="s">
        <v>240</v>
      </c>
      <c r="E901">
        <v>31.1</v>
      </c>
    </row>
    <row r="902" spans="1:5" hidden="1" x14ac:dyDescent="0.2">
      <c r="A902">
        <v>2003</v>
      </c>
      <c r="B902" t="s">
        <v>240</v>
      </c>
      <c r="E902">
        <v>31.1</v>
      </c>
    </row>
    <row r="903" spans="1:5" hidden="1" x14ac:dyDescent="0.2">
      <c r="A903">
        <v>2004</v>
      </c>
      <c r="B903" t="s">
        <v>240</v>
      </c>
      <c r="E903">
        <v>31.6</v>
      </c>
    </row>
    <row r="904" spans="1:5" hidden="1" x14ac:dyDescent="0.2">
      <c r="A904">
        <v>2005</v>
      </c>
      <c r="B904" t="s">
        <v>240</v>
      </c>
      <c r="E904">
        <v>30.9</v>
      </c>
    </row>
    <row r="905" spans="1:5" hidden="1" x14ac:dyDescent="0.2">
      <c r="A905">
        <v>2006</v>
      </c>
      <c r="B905" t="s">
        <v>240</v>
      </c>
      <c r="E905">
        <v>31.3</v>
      </c>
    </row>
    <row r="906" spans="1:5" hidden="1" x14ac:dyDescent="0.2">
      <c r="A906">
        <v>2007</v>
      </c>
      <c r="B906" t="s">
        <v>240</v>
      </c>
      <c r="E906">
        <v>31.6</v>
      </c>
    </row>
    <row r="907" spans="1:5" hidden="1" x14ac:dyDescent="0.2">
      <c r="A907">
        <v>2008</v>
      </c>
      <c r="B907" t="s">
        <v>240</v>
      </c>
      <c r="E907">
        <v>31.2</v>
      </c>
    </row>
    <row r="908" spans="1:5" hidden="1" x14ac:dyDescent="0.2">
      <c r="A908">
        <v>2009</v>
      </c>
      <c r="B908" t="s">
        <v>240</v>
      </c>
      <c r="E908">
        <v>30.5</v>
      </c>
    </row>
    <row r="909" spans="1:5" hidden="1" x14ac:dyDescent="0.2">
      <c r="A909">
        <v>2010</v>
      </c>
      <c r="B909" t="s">
        <v>240</v>
      </c>
      <c r="E909">
        <v>30.4</v>
      </c>
    </row>
    <row r="910" spans="1:5" hidden="1" x14ac:dyDescent="0.2">
      <c r="A910">
        <v>2011</v>
      </c>
      <c r="B910" t="s">
        <v>240</v>
      </c>
      <c r="E910">
        <v>30.7</v>
      </c>
    </row>
    <row r="911" spans="1:5" hidden="1" x14ac:dyDescent="0.2">
      <c r="A911">
        <v>2012</v>
      </c>
      <c r="B911" t="s">
        <v>240</v>
      </c>
      <c r="E911">
        <v>29.9</v>
      </c>
    </row>
    <row r="912" spans="1:5" hidden="1" x14ac:dyDescent="0.2">
      <c r="A912">
        <v>2013</v>
      </c>
      <c r="B912" t="s">
        <v>240</v>
      </c>
      <c r="E912">
        <v>30.4</v>
      </c>
    </row>
    <row r="913" spans="1:5" hidden="1" x14ac:dyDescent="0.2">
      <c r="A913">
        <v>2014</v>
      </c>
      <c r="B913" t="s">
        <v>240</v>
      </c>
      <c r="E913">
        <v>29.6</v>
      </c>
    </row>
    <row r="914" spans="1:5" hidden="1" x14ac:dyDescent="0.2">
      <c r="A914">
        <v>2015</v>
      </c>
      <c r="B914" t="s">
        <v>240</v>
      </c>
      <c r="E914">
        <v>30.1</v>
      </c>
    </row>
    <row r="915" spans="1:5" hidden="1" x14ac:dyDescent="0.2">
      <c r="A915">
        <v>2016</v>
      </c>
      <c r="B915" t="s">
        <v>240</v>
      </c>
      <c r="E915">
        <v>30.2</v>
      </c>
    </row>
    <row r="916" spans="1:5" hidden="1" x14ac:dyDescent="0.2">
      <c r="A916">
        <v>2017</v>
      </c>
      <c r="B916" t="s">
        <v>240</v>
      </c>
      <c r="E916">
        <v>30.2</v>
      </c>
    </row>
    <row r="917" spans="1:5" hidden="1" x14ac:dyDescent="0.2">
      <c r="A917">
        <v>2018</v>
      </c>
      <c r="B917" t="s">
        <v>240</v>
      </c>
      <c r="E917">
        <v>30</v>
      </c>
    </row>
    <row r="918" spans="1:5" hidden="1" x14ac:dyDescent="0.2">
      <c r="A918">
        <v>2019</v>
      </c>
      <c r="B918" t="s">
        <v>240</v>
      </c>
      <c r="E918">
        <v>29.4</v>
      </c>
    </row>
    <row r="919" spans="1:5" hidden="1" x14ac:dyDescent="0.2">
      <c r="A919">
        <v>2020</v>
      </c>
      <c r="B919" t="s">
        <v>240</v>
      </c>
      <c r="E919">
        <v>28.9</v>
      </c>
    </row>
    <row r="920" spans="1:5" hidden="1" x14ac:dyDescent="0.2">
      <c r="A920">
        <v>1987</v>
      </c>
      <c r="B920" t="s">
        <v>241</v>
      </c>
      <c r="E920">
        <v>33</v>
      </c>
    </row>
    <row r="921" spans="1:5" hidden="1" x14ac:dyDescent="0.2">
      <c r="A921">
        <v>1988</v>
      </c>
      <c r="B921" t="s">
        <v>241</v>
      </c>
      <c r="E921">
        <v>33.299999999999997</v>
      </c>
    </row>
    <row r="922" spans="1:5" hidden="1" x14ac:dyDescent="0.2">
      <c r="A922">
        <v>1989</v>
      </c>
      <c r="B922" t="s">
        <v>241</v>
      </c>
      <c r="E922">
        <v>32.6</v>
      </c>
    </row>
    <row r="923" spans="1:5" hidden="1" x14ac:dyDescent="0.2">
      <c r="A923">
        <v>1990</v>
      </c>
      <c r="B923" t="s">
        <v>241</v>
      </c>
      <c r="E923">
        <v>32.5</v>
      </c>
    </row>
    <row r="924" spans="1:5" hidden="1" x14ac:dyDescent="0.2">
      <c r="A924">
        <v>1991</v>
      </c>
      <c r="B924" t="s">
        <v>241</v>
      </c>
      <c r="E924">
        <v>31.8</v>
      </c>
    </row>
    <row r="925" spans="1:5" hidden="1" x14ac:dyDescent="0.2">
      <c r="A925">
        <v>1992</v>
      </c>
      <c r="B925" t="s">
        <v>241</v>
      </c>
      <c r="E925">
        <v>31.6</v>
      </c>
    </row>
    <row r="926" spans="1:5" hidden="1" x14ac:dyDescent="0.2">
      <c r="A926">
        <v>1993</v>
      </c>
      <c r="B926" t="s">
        <v>241</v>
      </c>
      <c r="E926">
        <v>32.5</v>
      </c>
    </row>
    <row r="927" spans="1:5" hidden="1" x14ac:dyDescent="0.2">
      <c r="A927">
        <v>1994</v>
      </c>
      <c r="B927" t="s">
        <v>241</v>
      </c>
      <c r="E927">
        <v>32.700000000000003</v>
      </c>
    </row>
    <row r="928" spans="1:5" hidden="1" x14ac:dyDescent="0.2">
      <c r="A928">
        <v>1995</v>
      </c>
      <c r="B928" t="s">
        <v>241</v>
      </c>
      <c r="E928">
        <v>32.5</v>
      </c>
    </row>
    <row r="929" spans="1:5" hidden="1" x14ac:dyDescent="0.2">
      <c r="A929">
        <v>1996</v>
      </c>
      <c r="B929" t="s">
        <v>241</v>
      </c>
      <c r="E929">
        <v>32.799999999999997</v>
      </c>
    </row>
    <row r="930" spans="1:5" hidden="1" x14ac:dyDescent="0.2">
      <c r="A930">
        <v>1997</v>
      </c>
      <c r="B930" t="s">
        <v>241</v>
      </c>
      <c r="E930">
        <v>32.200000000000003</v>
      </c>
    </row>
    <row r="931" spans="1:5" hidden="1" x14ac:dyDescent="0.2">
      <c r="A931">
        <v>1998</v>
      </c>
      <c r="B931" t="s">
        <v>241</v>
      </c>
      <c r="E931">
        <v>32.700000000000003</v>
      </c>
    </row>
    <row r="932" spans="1:5" hidden="1" x14ac:dyDescent="0.2">
      <c r="A932">
        <v>1999</v>
      </c>
      <c r="B932" t="s">
        <v>241</v>
      </c>
      <c r="E932">
        <v>32.299999999999997</v>
      </c>
    </row>
    <row r="933" spans="1:5" hidden="1" x14ac:dyDescent="0.2">
      <c r="A933">
        <v>2000</v>
      </c>
      <c r="B933" t="s">
        <v>241</v>
      </c>
      <c r="E933">
        <v>32.200000000000003</v>
      </c>
    </row>
    <row r="934" spans="1:5" hidden="1" x14ac:dyDescent="0.2">
      <c r="A934">
        <v>2001</v>
      </c>
      <c r="B934" t="s">
        <v>241</v>
      </c>
      <c r="E934">
        <v>33.1</v>
      </c>
    </row>
    <row r="935" spans="1:5" hidden="1" x14ac:dyDescent="0.2">
      <c r="A935">
        <v>2002</v>
      </c>
      <c r="B935" t="s">
        <v>241</v>
      </c>
      <c r="E935">
        <v>31.3</v>
      </c>
    </row>
    <row r="936" spans="1:5" hidden="1" x14ac:dyDescent="0.2">
      <c r="A936">
        <v>2003</v>
      </c>
      <c r="B936" t="s">
        <v>241</v>
      </c>
      <c r="E936">
        <v>30.9</v>
      </c>
    </row>
    <row r="937" spans="1:5" hidden="1" x14ac:dyDescent="0.2">
      <c r="A937">
        <v>2004</v>
      </c>
      <c r="B937" t="s">
        <v>241</v>
      </c>
      <c r="E937">
        <v>31.8</v>
      </c>
    </row>
    <row r="938" spans="1:5" hidden="1" x14ac:dyDescent="0.2">
      <c r="A938">
        <v>2005</v>
      </c>
      <c r="B938" t="s">
        <v>241</v>
      </c>
      <c r="E938">
        <v>31.1</v>
      </c>
    </row>
    <row r="939" spans="1:5" hidden="1" x14ac:dyDescent="0.2">
      <c r="A939">
        <v>2006</v>
      </c>
      <c r="B939" t="s">
        <v>241</v>
      </c>
      <c r="E939">
        <v>31.5</v>
      </c>
    </row>
    <row r="940" spans="1:5" hidden="1" x14ac:dyDescent="0.2">
      <c r="A940">
        <v>2007</v>
      </c>
      <c r="B940" t="s">
        <v>241</v>
      </c>
      <c r="E940">
        <v>32.299999999999997</v>
      </c>
    </row>
    <row r="941" spans="1:5" hidden="1" x14ac:dyDescent="0.2">
      <c r="A941">
        <v>2008</v>
      </c>
      <c r="B941" t="s">
        <v>241</v>
      </c>
      <c r="E941">
        <v>31.7</v>
      </c>
    </row>
    <row r="942" spans="1:5" hidden="1" x14ac:dyDescent="0.2">
      <c r="A942">
        <v>2009</v>
      </c>
      <c r="B942" t="s">
        <v>241</v>
      </c>
      <c r="E942">
        <v>30.6</v>
      </c>
    </row>
    <row r="943" spans="1:5" hidden="1" x14ac:dyDescent="0.2">
      <c r="A943">
        <v>2010</v>
      </c>
      <c r="B943" t="s">
        <v>241</v>
      </c>
      <c r="E943">
        <v>31</v>
      </c>
    </row>
    <row r="944" spans="1:5" hidden="1" x14ac:dyDescent="0.2">
      <c r="A944">
        <v>2011</v>
      </c>
      <c r="B944" t="s">
        <v>241</v>
      </c>
      <c r="E944">
        <v>31.7</v>
      </c>
    </row>
    <row r="945" spans="1:7" hidden="1" x14ac:dyDescent="0.2">
      <c r="A945">
        <v>2012</v>
      </c>
      <c r="B945" t="s">
        <v>241</v>
      </c>
      <c r="E945">
        <v>30.1</v>
      </c>
    </row>
    <row r="946" spans="1:7" hidden="1" x14ac:dyDescent="0.2">
      <c r="A946">
        <v>2013</v>
      </c>
      <c r="B946" t="s">
        <v>241</v>
      </c>
      <c r="E946">
        <v>31</v>
      </c>
    </row>
    <row r="947" spans="1:7" hidden="1" x14ac:dyDescent="0.2">
      <c r="A947">
        <v>2014</v>
      </c>
      <c r="B947" t="s">
        <v>241</v>
      </c>
      <c r="E947">
        <v>30.7</v>
      </c>
    </row>
    <row r="948" spans="1:7" hidden="1" x14ac:dyDescent="0.2">
      <c r="A948">
        <v>2015</v>
      </c>
      <c r="B948" t="s">
        <v>241</v>
      </c>
      <c r="E948">
        <v>29.8</v>
      </c>
    </row>
    <row r="949" spans="1:7" hidden="1" x14ac:dyDescent="0.2">
      <c r="A949">
        <v>2016</v>
      </c>
      <c r="B949" t="s">
        <v>241</v>
      </c>
      <c r="E949">
        <v>30</v>
      </c>
    </row>
    <row r="950" spans="1:7" hidden="1" x14ac:dyDescent="0.2">
      <c r="A950">
        <v>2017</v>
      </c>
      <c r="B950" t="s">
        <v>241</v>
      </c>
      <c r="E950">
        <v>31.8</v>
      </c>
    </row>
    <row r="951" spans="1:7" hidden="1" x14ac:dyDescent="0.2">
      <c r="A951">
        <v>2018</v>
      </c>
      <c r="B951" t="s">
        <v>241</v>
      </c>
      <c r="E951">
        <v>30.2</v>
      </c>
    </row>
    <row r="952" spans="1:7" hidden="1" x14ac:dyDescent="0.2">
      <c r="A952">
        <v>2019</v>
      </c>
      <c r="B952" t="s">
        <v>241</v>
      </c>
      <c r="E952">
        <v>29.6</v>
      </c>
    </row>
    <row r="953" spans="1:7" hidden="1" x14ac:dyDescent="0.2">
      <c r="A953">
        <v>2020</v>
      </c>
      <c r="B953" t="s">
        <v>241</v>
      </c>
      <c r="E953">
        <v>28.6</v>
      </c>
    </row>
    <row r="954" spans="1:7" x14ac:dyDescent="0.2">
      <c r="A954">
        <v>1987</v>
      </c>
      <c r="B954" t="s">
        <v>242</v>
      </c>
      <c r="D954">
        <f t="shared" ref="D954:D987" si="10">LOG(E954)</f>
        <v>1.5276299008713388</v>
      </c>
      <c r="E954">
        <v>33.700000000000003</v>
      </c>
      <c r="F954" s="41">
        <v>1.588948</v>
      </c>
      <c r="G954">
        <v>1.6602330000000001</v>
      </c>
    </row>
    <row r="955" spans="1:7" x14ac:dyDescent="0.2">
      <c r="A955">
        <v>1988</v>
      </c>
      <c r="B955" t="s">
        <v>242</v>
      </c>
      <c r="D955">
        <f t="shared" si="10"/>
        <v>1.5289167002776547</v>
      </c>
      <c r="E955">
        <v>33.799999999999997</v>
      </c>
      <c r="F955" s="41">
        <v>1.588948</v>
      </c>
      <c r="G955">
        <v>1.6602330000000001</v>
      </c>
    </row>
    <row r="956" spans="1:7" x14ac:dyDescent="0.2">
      <c r="A956">
        <v>1989</v>
      </c>
      <c r="B956" t="s">
        <v>242</v>
      </c>
      <c r="D956">
        <f t="shared" si="10"/>
        <v>1.5440680443502757</v>
      </c>
      <c r="E956">
        <v>35</v>
      </c>
      <c r="F956" s="41">
        <v>1.588948</v>
      </c>
      <c r="G956">
        <v>1.6602330000000001</v>
      </c>
    </row>
    <row r="957" spans="1:7" x14ac:dyDescent="0.2">
      <c r="A957">
        <v>1990</v>
      </c>
      <c r="B957" t="s">
        <v>242</v>
      </c>
      <c r="D957">
        <f t="shared" si="10"/>
        <v>1.541579243946581</v>
      </c>
      <c r="E957">
        <v>34.799999999999997</v>
      </c>
      <c r="F957" s="41">
        <v>1.588948</v>
      </c>
      <c r="G957">
        <v>1.6602330000000001</v>
      </c>
    </row>
    <row r="958" spans="1:7" x14ac:dyDescent="0.2">
      <c r="A958">
        <v>1991</v>
      </c>
      <c r="B958" t="s">
        <v>242</v>
      </c>
      <c r="D958">
        <f t="shared" si="10"/>
        <v>1.5224442335063197</v>
      </c>
      <c r="E958">
        <v>33.299999999999997</v>
      </c>
      <c r="F958" s="41">
        <v>1.588948</v>
      </c>
      <c r="G958">
        <v>1.6602330000000001</v>
      </c>
    </row>
    <row r="959" spans="1:7" x14ac:dyDescent="0.2">
      <c r="A959">
        <v>1992</v>
      </c>
      <c r="B959" t="s">
        <v>242</v>
      </c>
      <c r="D959">
        <f t="shared" si="10"/>
        <v>1.5132176000679389</v>
      </c>
      <c r="E959">
        <v>32.6</v>
      </c>
      <c r="F959" s="41">
        <v>1.588948</v>
      </c>
      <c r="G959">
        <v>1.6602330000000001</v>
      </c>
    </row>
    <row r="960" spans="1:7" x14ac:dyDescent="0.2">
      <c r="A960">
        <v>1993</v>
      </c>
      <c r="B960" t="s">
        <v>242</v>
      </c>
      <c r="D960">
        <f t="shared" si="10"/>
        <v>1.5224442335063197</v>
      </c>
      <c r="E960">
        <v>33.299999999999997</v>
      </c>
      <c r="F960" s="41">
        <v>1.588948</v>
      </c>
      <c r="G960">
        <v>1.6602330000000001</v>
      </c>
    </row>
    <row r="961" spans="1:7" x14ac:dyDescent="0.2">
      <c r="A961">
        <v>1994</v>
      </c>
      <c r="B961" t="s">
        <v>242</v>
      </c>
      <c r="D961">
        <f t="shared" si="10"/>
        <v>1.5289167002776547</v>
      </c>
      <c r="E961">
        <v>33.799999999999997</v>
      </c>
      <c r="F961" s="41">
        <v>1.588948</v>
      </c>
      <c r="G961">
        <v>1.6602330000000001</v>
      </c>
    </row>
    <row r="962" spans="1:7" x14ac:dyDescent="0.2">
      <c r="A962">
        <v>1995</v>
      </c>
      <c r="B962" t="s">
        <v>242</v>
      </c>
      <c r="D962">
        <f t="shared" si="10"/>
        <v>1.515873843711679</v>
      </c>
      <c r="E962">
        <v>32.799999999999997</v>
      </c>
      <c r="F962" s="41">
        <v>1.588948</v>
      </c>
      <c r="G962">
        <v>1.6602330000000001</v>
      </c>
    </row>
    <row r="963" spans="1:7" x14ac:dyDescent="0.2">
      <c r="A963">
        <v>1996</v>
      </c>
      <c r="B963" t="s">
        <v>242</v>
      </c>
      <c r="D963">
        <f t="shared" si="10"/>
        <v>1.5250448070368452</v>
      </c>
      <c r="E963">
        <v>33.5</v>
      </c>
      <c r="F963" s="41">
        <v>1.588948</v>
      </c>
      <c r="G963">
        <v>1.6602330000000001</v>
      </c>
    </row>
    <row r="964" spans="1:7" x14ac:dyDescent="0.2">
      <c r="A964">
        <v>1997</v>
      </c>
      <c r="B964" t="s">
        <v>242</v>
      </c>
      <c r="D964">
        <f t="shared" si="10"/>
        <v>1.5211380837040362</v>
      </c>
      <c r="E964">
        <v>33.200000000000003</v>
      </c>
      <c r="F964" s="41">
        <v>1.588948</v>
      </c>
      <c r="G964">
        <v>1.6602330000000001</v>
      </c>
    </row>
    <row r="965" spans="1:7" x14ac:dyDescent="0.2">
      <c r="A965">
        <v>1998</v>
      </c>
      <c r="B965" t="s">
        <v>242</v>
      </c>
      <c r="D965">
        <f t="shared" si="10"/>
        <v>1.5276299008713388</v>
      </c>
      <c r="E965">
        <v>33.700000000000003</v>
      </c>
      <c r="F965" s="41">
        <v>1.588948</v>
      </c>
      <c r="G965">
        <v>1.6602330000000001</v>
      </c>
    </row>
    <row r="966" spans="1:7" x14ac:dyDescent="0.2">
      <c r="A966">
        <v>1999</v>
      </c>
      <c r="B966" t="s">
        <v>242</v>
      </c>
      <c r="D966">
        <f t="shared" si="10"/>
        <v>1.5171958979499742</v>
      </c>
      <c r="E966">
        <v>32.9</v>
      </c>
      <c r="F966" s="41">
        <v>1.588948</v>
      </c>
      <c r="G966">
        <v>1.6602330000000001</v>
      </c>
    </row>
    <row r="967" spans="1:7" x14ac:dyDescent="0.2">
      <c r="A967">
        <v>2000</v>
      </c>
      <c r="B967" t="s">
        <v>242</v>
      </c>
      <c r="D967">
        <f t="shared" si="10"/>
        <v>1.5132176000679389</v>
      </c>
      <c r="E967">
        <v>32.6</v>
      </c>
      <c r="F967" s="41">
        <v>1.588948</v>
      </c>
      <c r="G967">
        <v>1.6602330000000001</v>
      </c>
    </row>
    <row r="968" spans="1:7" x14ac:dyDescent="0.2">
      <c r="A968">
        <v>2001</v>
      </c>
      <c r="B968" t="s">
        <v>242</v>
      </c>
      <c r="D968">
        <f t="shared" si="10"/>
        <v>1.4983105537896004</v>
      </c>
      <c r="E968">
        <v>31.5</v>
      </c>
      <c r="F968" s="41">
        <v>1.588948</v>
      </c>
      <c r="G968">
        <v>1.6602330000000001</v>
      </c>
    </row>
    <row r="969" spans="1:7" x14ac:dyDescent="0.2">
      <c r="A969">
        <v>2002</v>
      </c>
      <c r="B969" t="s">
        <v>242</v>
      </c>
      <c r="D969">
        <f t="shared" si="10"/>
        <v>1.4913616938342726</v>
      </c>
      <c r="E969">
        <v>31</v>
      </c>
      <c r="F969" s="41">
        <v>1.588948</v>
      </c>
      <c r="G969">
        <v>1.6602330000000001</v>
      </c>
    </row>
    <row r="970" spans="1:7" x14ac:dyDescent="0.2">
      <c r="A970">
        <v>2003</v>
      </c>
      <c r="B970" t="s">
        <v>242</v>
      </c>
      <c r="D970">
        <f t="shared" si="10"/>
        <v>1.4941545940184429</v>
      </c>
      <c r="E970">
        <v>31.2</v>
      </c>
      <c r="F970" s="41">
        <v>1.588948</v>
      </c>
      <c r="G970">
        <v>1.6602330000000001</v>
      </c>
    </row>
    <row r="971" spans="1:7" x14ac:dyDescent="0.2">
      <c r="A971">
        <v>2004</v>
      </c>
      <c r="B971" t="s">
        <v>242</v>
      </c>
      <c r="D971">
        <f t="shared" si="10"/>
        <v>1.4983105537896004</v>
      </c>
      <c r="E971">
        <v>31.5</v>
      </c>
      <c r="F971" s="41">
        <v>1.588948</v>
      </c>
      <c r="G971">
        <v>1.6602330000000001</v>
      </c>
    </row>
    <row r="972" spans="1:7" x14ac:dyDescent="0.2">
      <c r="A972">
        <v>2005</v>
      </c>
      <c r="B972" t="s">
        <v>242</v>
      </c>
      <c r="D972">
        <f t="shared" si="10"/>
        <v>1.4885507165004443</v>
      </c>
      <c r="E972">
        <v>30.8</v>
      </c>
      <c r="F972" s="41">
        <v>1.588948</v>
      </c>
      <c r="G972">
        <v>1.6602330000000001</v>
      </c>
    </row>
    <row r="973" spans="1:7" x14ac:dyDescent="0.2">
      <c r="A973">
        <v>2006</v>
      </c>
      <c r="B973" t="s">
        <v>242</v>
      </c>
      <c r="D973">
        <f t="shared" si="10"/>
        <v>1.4927603890268375</v>
      </c>
      <c r="E973">
        <v>31.1</v>
      </c>
      <c r="F973" s="41">
        <v>1.588948</v>
      </c>
      <c r="G973">
        <v>1.6602330000000001</v>
      </c>
    </row>
    <row r="974" spans="1:7" x14ac:dyDescent="0.2">
      <c r="A974">
        <v>2007</v>
      </c>
      <c r="B974" t="s">
        <v>242</v>
      </c>
      <c r="D974">
        <f t="shared" si="10"/>
        <v>1.4941545940184429</v>
      </c>
      <c r="E974">
        <v>31.2</v>
      </c>
      <c r="F974" s="41">
        <v>1.588948</v>
      </c>
      <c r="G974">
        <v>1.6602330000000001</v>
      </c>
    </row>
    <row r="975" spans="1:7" x14ac:dyDescent="0.2">
      <c r="A975">
        <v>2008</v>
      </c>
      <c r="B975" t="s">
        <v>242</v>
      </c>
      <c r="D975">
        <f t="shared" si="10"/>
        <v>1.4913616938342726</v>
      </c>
      <c r="E975">
        <v>31</v>
      </c>
      <c r="F975" s="41">
        <v>1.588948</v>
      </c>
      <c r="G975">
        <v>1.6602330000000001</v>
      </c>
    </row>
    <row r="976" spans="1:7" x14ac:dyDescent="0.2">
      <c r="A976">
        <v>2009</v>
      </c>
      <c r="B976" t="s">
        <v>242</v>
      </c>
      <c r="D976">
        <f t="shared" si="10"/>
        <v>1.4842998393467859</v>
      </c>
      <c r="E976">
        <v>30.5</v>
      </c>
      <c r="F976" s="41">
        <v>1.588948</v>
      </c>
      <c r="G976">
        <v>1.6602330000000001</v>
      </c>
    </row>
    <row r="977" spans="1:7" x14ac:dyDescent="0.2">
      <c r="A977">
        <v>2010</v>
      </c>
      <c r="B977" t="s">
        <v>242</v>
      </c>
      <c r="D977">
        <f t="shared" si="10"/>
        <v>1.4785664955938433</v>
      </c>
      <c r="E977">
        <v>30.1</v>
      </c>
      <c r="F977" s="41">
        <v>1.588948</v>
      </c>
      <c r="G977">
        <v>1.6602330000000001</v>
      </c>
    </row>
    <row r="978" spans="1:7" x14ac:dyDescent="0.2">
      <c r="A978">
        <v>2011</v>
      </c>
      <c r="B978" t="s">
        <v>242</v>
      </c>
      <c r="D978">
        <f t="shared" si="10"/>
        <v>1.4785664955938433</v>
      </c>
      <c r="E978">
        <v>30.1</v>
      </c>
      <c r="F978" s="41">
        <v>1.588948</v>
      </c>
      <c r="G978">
        <v>1.6602330000000001</v>
      </c>
    </row>
    <row r="979" spans="1:7" x14ac:dyDescent="0.2">
      <c r="A979">
        <v>2012</v>
      </c>
      <c r="B979" t="s">
        <v>242</v>
      </c>
      <c r="D979">
        <f t="shared" si="10"/>
        <v>1.4727564493172123</v>
      </c>
      <c r="E979">
        <v>29.7</v>
      </c>
      <c r="F979" s="41">
        <v>1.588948</v>
      </c>
      <c r="G979">
        <v>1.6602330000000001</v>
      </c>
    </row>
    <row r="980" spans="1:7" x14ac:dyDescent="0.2">
      <c r="A980">
        <v>2013</v>
      </c>
      <c r="B980" t="s">
        <v>242</v>
      </c>
      <c r="D980">
        <f t="shared" si="10"/>
        <v>1.4771212547196624</v>
      </c>
      <c r="E980">
        <v>30</v>
      </c>
      <c r="F980" s="41">
        <v>1.588948</v>
      </c>
      <c r="G980">
        <v>1.6602330000000001</v>
      </c>
    </row>
    <row r="981" spans="1:7" x14ac:dyDescent="0.2">
      <c r="A981">
        <v>2014</v>
      </c>
      <c r="B981" t="s">
        <v>242</v>
      </c>
      <c r="D981">
        <f t="shared" si="10"/>
        <v>1.4623979978989561</v>
      </c>
      <c r="E981">
        <v>29</v>
      </c>
      <c r="F981" s="41">
        <v>1.588948</v>
      </c>
      <c r="G981">
        <v>1.6602330000000001</v>
      </c>
    </row>
    <row r="982" spans="1:7" x14ac:dyDescent="0.2">
      <c r="A982">
        <v>2015</v>
      </c>
      <c r="B982" t="s">
        <v>242</v>
      </c>
      <c r="D982">
        <f t="shared" si="10"/>
        <v>1.481442628502305</v>
      </c>
      <c r="E982">
        <v>30.3</v>
      </c>
      <c r="F982" s="41">
        <v>1.588948</v>
      </c>
      <c r="G982">
        <v>1.6602330000000001</v>
      </c>
    </row>
    <row r="983" spans="1:7" x14ac:dyDescent="0.2">
      <c r="A983">
        <v>2016</v>
      </c>
      <c r="B983" t="s">
        <v>242</v>
      </c>
      <c r="D983">
        <f t="shared" si="10"/>
        <v>1.481442628502305</v>
      </c>
      <c r="E983">
        <v>30.3</v>
      </c>
      <c r="F983" s="41">
        <v>1.588948</v>
      </c>
      <c r="G983">
        <v>1.6602330000000001</v>
      </c>
    </row>
    <row r="984" spans="1:7" x14ac:dyDescent="0.2">
      <c r="A984">
        <v>2017</v>
      </c>
      <c r="B984" t="s">
        <v>242</v>
      </c>
      <c r="D984">
        <f t="shared" si="10"/>
        <v>1.4683473304121573</v>
      </c>
      <c r="E984">
        <v>29.4</v>
      </c>
      <c r="F984" s="41">
        <v>1.588948</v>
      </c>
      <c r="G984">
        <v>1.6602330000000001</v>
      </c>
    </row>
    <row r="985" spans="1:7" x14ac:dyDescent="0.2">
      <c r="A985">
        <v>2018</v>
      </c>
      <c r="B985" t="s">
        <v>242</v>
      </c>
      <c r="D985">
        <f t="shared" si="10"/>
        <v>1.4742162640762553</v>
      </c>
      <c r="E985">
        <v>29.8</v>
      </c>
      <c r="F985" s="41">
        <v>1.588948</v>
      </c>
      <c r="G985">
        <v>1.6602330000000001</v>
      </c>
    </row>
    <row r="986" spans="1:7" x14ac:dyDescent="0.2">
      <c r="A986">
        <v>2019</v>
      </c>
      <c r="B986" t="s">
        <v>242</v>
      </c>
      <c r="D986">
        <f t="shared" si="10"/>
        <v>1.4668676203541096</v>
      </c>
      <c r="E986">
        <v>29.3</v>
      </c>
      <c r="F986" s="41">
        <v>1.588948</v>
      </c>
      <c r="G986">
        <v>1.6602330000000001</v>
      </c>
    </row>
    <row r="987" spans="1:7" x14ac:dyDescent="0.2">
      <c r="A987">
        <v>2020</v>
      </c>
      <c r="B987" t="s">
        <v>242</v>
      </c>
      <c r="D987">
        <f t="shared" si="10"/>
        <v>1.4638929889859074</v>
      </c>
      <c r="E987">
        <v>29.1</v>
      </c>
      <c r="F987" s="41">
        <v>1.588948</v>
      </c>
      <c r="G987">
        <v>1.6602330000000001</v>
      </c>
    </row>
    <row r="988" spans="1:7" hidden="1" x14ac:dyDescent="0.2">
      <c r="A988">
        <v>1987</v>
      </c>
      <c r="B988" t="s">
        <v>243</v>
      </c>
      <c r="E988">
        <v>32</v>
      </c>
    </row>
    <row r="989" spans="1:7" hidden="1" x14ac:dyDescent="0.2">
      <c r="A989">
        <v>1988</v>
      </c>
      <c r="B989" t="s">
        <v>243</v>
      </c>
      <c r="E989">
        <v>32.1</v>
      </c>
    </row>
    <row r="990" spans="1:7" hidden="1" x14ac:dyDescent="0.2">
      <c r="A990">
        <v>1989</v>
      </c>
      <c r="B990" t="s">
        <v>243</v>
      </c>
      <c r="E990">
        <v>32.5</v>
      </c>
    </row>
    <row r="991" spans="1:7" hidden="1" x14ac:dyDescent="0.2">
      <c r="A991">
        <v>1990</v>
      </c>
      <c r="B991" t="s">
        <v>243</v>
      </c>
      <c r="E991">
        <v>32.1</v>
      </c>
    </row>
    <row r="992" spans="1:7" hidden="1" x14ac:dyDescent="0.2">
      <c r="A992">
        <v>1991</v>
      </c>
      <c r="B992" t="s">
        <v>243</v>
      </c>
      <c r="E992">
        <v>31.1</v>
      </c>
    </row>
    <row r="993" spans="1:5" hidden="1" x14ac:dyDescent="0.2">
      <c r="A993">
        <v>1992</v>
      </c>
      <c r="B993" t="s">
        <v>243</v>
      </c>
      <c r="E993">
        <v>31</v>
      </c>
    </row>
    <row r="994" spans="1:5" hidden="1" x14ac:dyDescent="0.2">
      <c r="A994">
        <v>1993</v>
      </c>
      <c r="B994" t="s">
        <v>243</v>
      </c>
      <c r="E994">
        <v>31.1</v>
      </c>
    </row>
    <row r="995" spans="1:5" hidden="1" x14ac:dyDescent="0.2">
      <c r="A995">
        <v>1994</v>
      </c>
      <c r="B995" t="s">
        <v>243</v>
      </c>
      <c r="E995">
        <v>31.3</v>
      </c>
    </row>
    <row r="996" spans="1:5" hidden="1" x14ac:dyDescent="0.2">
      <c r="A996">
        <v>1995</v>
      </c>
      <c r="B996" t="s">
        <v>243</v>
      </c>
      <c r="E996">
        <v>31.1</v>
      </c>
    </row>
    <row r="997" spans="1:5" hidden="1" x14ac:dyDescent="0.2">
      <c r="A997">
        <v>1996</v>
      </c>
      <c r="B997" t="s">
        <v>243</v>
      </c>
      <c r="E997">
        <v>31.2</v>
      </c>
    </row>
    <row r="998" spans="1:5" hidden="1" x14ac:dyDescent="0.2">
      <c r="A998">
        <v>1997</v>
      </c>
      <c r="B998" t="s">
        <v>243</v>
      </c>
      <c r="E998">
        <v>31.2</v>
      </c>
    </row>
    <row r="999" spans="1:5" hidden="1" x14ac:dyDescent="0.2">
      <c r="A999">
        <v>1998</v>
      </c>
      <c r="B999" t="s">
        <v>243</v>
      </c>
      <c r="E999">
        <v>31.3</v>
      </c>
    </row>
    <row r="1000" spans="1:5" hidden="1" x14ac:dyDescent="0.2">
      <c r="A1000">
        <v>1999</v>
      </c>
      <c r="B1000" t="s">
        <v>243</v>
      </c>
      <c r="E1000">
        <v>31.1</v>
      </c>
    </row>
    <row r="1001" spans="1:5" hidden="1" x14ac:dyDescent="0.2">
      <c r="A1001">
        <v>2000</v>
      </c>
      <c r="B1001" t="s">
        <v>243</v>
      </c>
      <c r="E1001">
        <v>31.5</v>
      </c>
    </row>
    <row r="1002" spans="1:5" hidden="1" x14ac:dyDescent="0.2">
      <c r="A1002">
        <v>2001</v>
      </c>
      <c r="B1002" t="s">
        <v>243</v>
      </c>
      <c r="E1002">
        <v>31.2</v>
      </c>
    </row>
    <row r="1003" spans="1:5" hidden="1" x14ac:dyDescent="0.2">
      <c r="A1003">
        <v>2002</v>
      </c>
      <c r="B1003" t="s">
        <v>243</v>
      </c>
      <c r="E1003">
        <v>30.8</v>
      </c>
    </row>
    <row r="1004" spans="1:5" hidden="1" x14ac:dyDescent="0.2">
      <c r="A1004">
        <v>2003</v>
      </c>
      <c r="B1004" t="s">
        <v>243</v>
      </c>
      <c r="E1004">
        <v>30.6</v>
      </c>
    </row>
    <row r="1005" spans="1:5" hidden="1" x14ac:dyDescent="0.2">
      <c r="A1005">
        <v>2004</v>
      </c>
      <c r="B1005" t="s">
        <v>243</v>
      </c>
      <c r="E1005">
        <v>30.7</v>
      </c>
    </row>
    <row r="1006" spans="1:5" hidden="1" x14ac:dyDescent="0.2">
      <c r="A1006">
        <v>2005</v>
      </c>
      <c r="B1006" t="s">
        <v>243</v>
      </c>
      <c r="E1006">
        <v>31</v>
      </c>
    </row>
    <row r="1007" spans="1:5" hidden="1" x14ac:dyDescent="0.2">
      <c r="A1007">
        <v>2006</v>
      </c>
      <c r="B1007" t="s">
        <v>243</v>
      </c>
      <c r="E1007">
        <v>30.9</v>
      </c>
    </row>
    <row r="1008" spans="1:5" hidden="1" x14ac:dyDescent="0.2">
      <c r="A1008">
        <v>2007</v>
      </c>
      <c r="B1008" t="s">
        <v>243</v>
      </c>
      <c r="E1008">
        <v>31</v>
      </c>
    </row>
    <row r="1009" spans="1:7" hidden="1" x14ac:dyDescent="0.2">
      <c r="A1009">
        <v>2008</v>
      </c>
      <c r="B1009" t="s">
        <v>243</v>
      </c>
      <c r="E1009">
        <v>30.6</v>
      </c>
    </row>
    <row r="1010" spans="1:7" hidden="1" x14ac:dyDescent="0.2">
      <c r="A1010">
        <v>2009</v>
      </c>
      <c r="B1010" t="s">
        <v>243</v>
      </c>
      <c r="E1010">
        <v>30.2</v>
      </c>
    </row>
    <row r="1011" spans="1:7" hidden="1" x14ac:dyDescent="0.2">
      <c r="A1011">
        <v>2010</v>
      </c>
      <c r="B1011" t="s">
        <v>243</v>
      </c>
      <c r="E1011">
        <v>30.1</v>
      </c>
    </row>
    <row r="1012" spans="1:7" hidden="1" x14ac:dyDescent="0.2">
      <c r="A1012">
        <v>2011</v>
      </c>
      <c r="B1012" t="s">
        <v>243</v>
      </c>
      <c r="E1012">
        <v>30.3</v>
      </c>
    </row>
    <row r="1013" spans="1:7" hidden="1" x14ac:dyDescent="0.2">
      <c r="A1013">
        <v>2012</v>
      </c>
      <c r="B1013" t="s">
        <v>243</v>
      </c>
      <c r="E1013">
        <v>30.5</v>
      </c>
    </row>
    <row r="1014" spans="1:7" hidden="1" x14ac:dyDescent="0.2">
      <c r="A1014">
        <v>2013</v>
      </c>
      <c r="B1014" t="s">
        <v>243</v>
      </c>
      <c r="E1014">
        <v>30.4</v>
      </c>
    </row>
    <row r="1015" spans="1:7" hidden="1" x14ac:dyDescent="0.2">
      <c r="A1015">
        <v>2014</v>
      </c>
      <c r="B1015" t="s">
        <v>243</v>
      </c>
      <c r="E1015">
        <v>30.3</v>
      </c>
    </row>
    <row r="1016" spans="1:7" hidden="1" x14ac:dyDescent="0.2">
      <c r="A1016">
        <v>2015</v>
      </c>
      <c r="B1016" t="s">
        <v>243</v>
      </c>
      <c r="E1016">
        <v>30.5</v>
      </c>
    </row>
    <row r="1017" spans="1:7" hidden="1" x14ac:dyDescent="0.2">
      <c r="A1017">
        <v>2016</v>
      </c>
      <c r="B1017" t="s">
        <v>243</v>
      </c>
      <c r="E1017">
        <v>30.6</v>
      </c>
    </row>
    <row r="1018" spans="1:7" hidden="1" x14ac:dyDescent="0.2">
      <c r="A1018">
        <v>2017</v>
      </c>
      <c r="B1018" t="s">
        <v>243</v>
      </c>
      <c r="E1018">
        <v>30.3</v>
      </c>
    </row>
    <row r="1019" spans="1:7" hidden="1" x14ac:dyDescent="0.2">
      <c r="A1019">
        <v>2018</v>
      </c>
      <c r="B1019" t="s">
        <v>243</v>
      </c>
      <c r="E1019">
        <v>30.5</v>
      </c>
    </row>
    <row r="1020" spans="1:7" hidden="1" x14ac:dyDescent="0.2">
      <c r="A1020">
        <v>2019</v>
      </c>
      <c r="B1020" t="s">
        <v>243</v>
      </c>
      <c r="E1020">
        <v>30.1</v>
      </c>
    </row>
    <row r="1021" spans="1:7" hidden="1" x14ac:dyDescent="0.2">
      <c r="A1021">
        <v>2020</v>
      </c>
      <c r="B1021" t="s">
        <v>243</v>
      </c>
      <c r="E1021">
        <v>30</v>
      </c>
    </row>
    <row r="1022" spans="1:7" x14ac:dyDescent="0.2">
      <c r="A1022">
        <v>1987</v>
      </c>
      <c r="B1022" t="s">
        <v>244</v>
      </c>
      <c r="D1022">
        <f t="shared" ref="D1022:D1055" si="11">LOG(E1022)</f>
        <v>1.6138418218760693</v>
      </c>
      <c r="E1022">
        <v>41.1</v>
      </c>
      <c r="F1022" s="41">
        <v>5.3406599999999999E-2</v>
      </c>
      <c r="G1022">
        <v>-0.89274690000000001</v>
      </c>
    </row>
    <row r="1023" spans="1:7" x14ac:dyDescent="0.2">
      <c r="A1023">
        <v>1988</v>
      </c>
      <c r="B1023" t="s">
        <v>244</v>
      </c>
      <c r="D1023">
        <f t="shared" si="11"/>
        <v>1.6190933306267428</v>
      </c>
      <c r="E1023">
        <v>41.6</v>
      </c>
      <c r="F1023" s="41">
        <v>5.3406599999999999E-2</v>
      </c>
      <c r="G1023">
        <v>-0.89274690000000001</v>
      </c>
    </row>
    <row r="1024" spans="1:7" x14ac:dyDescent="0.2">
      <c r="A1024">
        <v>1989</v>
      </c>
      <c r="B1024" t="s">
        <v>244</v>
      </c>
      <c r="D1024">
        <f t="shared" si="11"/>
        <v>1.6283889300503116</v>
      </c>
      <c r="E1024">
        <v>42.5</v>
      </c>
      <c r="F1024" s="41">
        <v>5.3406599999999999E-2</v>
      </c>
      <c r="G1024">
        <v>-0.89274690000000001</v>
      </c>
    </row>
    <row r="1025" spans="1:7" x14ac:dyDescent="0.2">
      <c r="A1025">
        <v>1990</v>
      </c>
      <c r="B1025" t="s">
        <v>244</v>
      </c>
      <c r="D1025">
        <f t="shared" si="11"/>
        <v>1.6201360549737576</v>
      </c>
      <c r="E1025">
        <v>41.7</v>
      </c>
      <c r="F1025" s="41">
        <v>5.3406599999999999E-2</v>
      </c>
      <c r="G1025">
        <v>-0.89274690000000001</v>
      </c>
    </row>
    <row r="1026" spans="1:7" x14ac:dyDescent="0.2">
      <c r="A1026">
        <v>1991</v>
      </c>
      <c r="B1026" t="s">
        <v>244</v>
      </c>
      <c r="D1026">
        <f t="shared" si="11"/>
        <v>1.6095944092252201</v>
      </c>
      <c r="E1026">
        <v>40.700000000000003</v>
      </c>
      <c r="F1026" s="41">
        <v>5.3406599999999999E-2</v>
      </c>
      <c r="G1026">
        <v>-0.89274690000000001</v>
      </c>
    </row>
    <row r="1027" spans="1:7" x14ac:dyDescent="0.2">
      <c r="A1027">
        <v>1992</v>
      </c>
      <c r="B1027" t="s">
        <v>244</v>
      </c>
      <c r="D1027">
        <f t="shared" si="11"/>
        <v>1.6095944092252201</v>
      </c>
      <c r="E1027">
        <v>40.700000000000003</v>
      </c>
      <c r="F1027" s="41">
        <v>5.3406599999999999E-2</v>
      </c>
      <c r="G1027">
        <v>-0.89274690000000001</v>
      </c>
    </row>
    <row r="1028" spans="1:7" x14ac:dyDescent="0.2">
      <c r="A1028">
        <v>1993</v>
      </c>
      <c r="B1028" t="s">
        <v>244</v>
      </c>
      <c r="D1028">
        <f t="shared" si="11"/>
        <v>1.61066016308988</v>
      </c>
      <c r="E1028">
        <v>40.799999999999997</v>
      </c>
      <c r="F1028" s="41">
        <v>5.3406599999999999E-2</v>
      </c>
      <c r="G1028">
        <v>-0.89274690000000001</v>
      </c>
    </row>
    <row r="1029" spans="1:7" x14ac:dyDescent="0.2">
      <c r="A1029">
        <v>1994</v>
      </c>
      <c r="B1029" t="s">
        <v>244</v>
      </c>
      <c r="D1029">
        <f t="shared" si="11"/>
        <v>1.6159500516564009</v>
      </c>
      <c r="E1029">
        <v>41.3</v>
      </c>
      <c r="F1029" s="41">
        <v>5.3406599999999999E-2</v>
      </c>
      <c r="G1029">
        <v>-0.89274690000000001</v>
      </c>
    </row>
    <row r="1030" spans="1:7" x14ac:dyDescent="0.2">
      <c r="A1030">
        <v>1995</v>
      </c>
      <c r="B1030" t="s">
        <v>244</v>
      </c>
      <c r="D1030">
        <f t="shared" si="11"/>
        <v>1.6095944092252201</v>
      </c>
      <c r="E1030">
        <v>40.700000000000003</v>
      </c>
      <c r="F1030" s="41">
        <v>5.3406599999999999E-2</v>
      </c>
      <c r="G1030">
        <v>-0.89274690000000001</v>
      </c>
    </row>
    <row r="1031" spans="1:7" x14ac:dyDescent="0.2">
      <c r="A1031">
        <v>1996</v>
      </c>
      <c r="B1031" t="s">
        <v>244</v>
      </c>
      <c r="D1031">
        <f t="shared" si="11"/>
        <v>1.6127838567197355</v>
      </c>
      <c r="E1031">
        <v>41</v>
      </c>
      <c r="F1031" s="41">
        <v>5.3406599999999999E-2</v>
      </c>
      <c r="G1031">
        <v>-0.89274690000000001</v>
      </c>
    </row>
    <row r="1032" spans="1:7" x14ac:dyDescent="0.2">
      <c r="A1032">
        <v>1997</v>
      </c>
      <c r="B1032" t="s">
        <v>244</v>
      </c>
      <c r="D1032">
        <f t="shared" si="11"/>
        <v>1.6127838567197355</v>
      </c>
      <c r="E1032">
        <v>41</v>
      </c>
      <c r="F1032" s="41">
        <v>5.3406599999999999E-2</v>
      </c>
      <c r="G1032">
        <v>-0.89274690000000001</v>
      </c>
    </row>
    <row r="1033" spans="1:7" x14ac:dyDescent="0.2">
      <c r="A1033">
        <v>1998</v>
      </c>
      <c r="B1033" t="s">
        <v>244</v>
      </c>
      <c r="D1033">
        <f t="shared" si="11"/>
        <v>1.6031443726201824</v>
      </c>
      <c r="E1033">
        <v>40.1</v>
      </c>
      <c r="F1033" s="41">
        <v>5.3406599999999999E-2</v>
      </c>
      <c r="G1033">
        <v>-0.89274690000000001</v>
      </c>
    </row>
    <row r="1034" spans="1:7" x14ac:dyDescent="0.2">
      <c r="A1034">
        <v>1999</v>
      </c>
      <c r="B1034" t="s">
        <v>244</v>
      </c>
      <c r="D1034">
        <f t="shared" si="11"/>
        <v>1.6031443726201824</v>
      </c>
      <c r="E1034">
        <v>40.1</v>
      </c>
      <c r="F1034" s="41">
        <v>5.3406599999999999E-2</v>
      </c>
      <c r="G1034">
        <v>-0.89274690000000001</v>
      </c>
    </row>
    <row r="1035" spans="1:7" x14ac:dyDescent="0.2">
      <c r="A1035">
        <v>2000</v>
      </c>
      <c r="B1035" t="s">
        <v>244</v>
      </c>
      <c r="D1035">
        <f t="shared" si="11"/>
        <v>1.6042260530844701</v>
      </c>
      <c r="E1035">
        <v>40.200000000000003</v>
      </c>
      <c r="F1035" s="41">
        <v>5.3406599999999999E-2</v>
      </c>
      <c r="G1035">
        <v>-0.89274690000000001</v>
      </c>
    </row>
    <row r="1036" spans="1:7" x14ac:dyDescent="0.2">
      <c r="A1036">
        <v>2001</v>
      </c>
      <c r="B1036" t="s">
        <v>244</v>
      </c>
      <c r="D1036">
        <f t="shared" si="11"/>
        <v>1.5954962218255742</v>
      </c>
      <c r="E1036">
        <v>39.4</v>
      </c>
      <c r="F1036" s="41">
        <v>5.3406599999999999E-2</v>
      </c>
      <c r="G1036">
        <v>-0.89274690000000001</v>
      </c>
    </row>
    <row r="1037" spans="1:7" x14ac:dyDescent="0.2">
      <c r="A1037">
        <v>2002</v>
      </c>
      <c r="B1037" t="s">
        <v>244</v>
      </c>
      <c r="D1037">
        <f t="shared" si="11"/>
        <v>1.5921767573958667</v>
      </c>
      <c r="E1037">
        <v>39.1</v>
      </c>
      <c r="F1037" s="41">
        <v>5.3406599999999999E-2</v>
      </c>
      <c r="G1037">
        <v>-0.89274690000000001</v>
      </c>
    </row>
    <row r="1038" spans="1:7" x14ac:dyDescent="0.2">
      <c r="A1038">
        <v>2003</v>
      </c>
      <c r="B1038" t="s">
        <v>244</v>
      </c>
      <c r="D1038">
        <f t="shared" si="11"/>
        <v>1.5877109650189114</v>
      </c>
      <c r="E1038">
        <v>38.700000000000003</v>
      </c>
      <c r="F1038" s="41">
        <v>5.3406599999999999E-2</v>
      </c>
      <c r="G1038">
        <v>-0.89274690000000001</v>
      </c>
    </row>
    <row r="1039" spans="1:7" x14ac:dyDescent="0.2">
      <c r="A1039">
        <v>2004</v>
      </c>
      <c r="B1039" t="s">
        <v>244</v>
      </c>
      <c r="D1039">
        <f t="shared" si="11"/>
        <v>1.5888317255942073</v>
      </c>
      <c r="E1039">
        <v>38.799999999999997</v>
      </c>
      <c r="F1039" s="41">
        <v>5.3406599999999999E-2</v>
      </c>
      <c r="G1039">
        <v>-0.89274690000000001</v>
      </c>
    </row>
    <row r="1040" spans="1:7" x14ac:dyDescent="0.2">
      <c r="A1040">
        <v>2005</v>
      </c>
      <c r="B1040" t="s">
        <v>244</v>
      </c>
      <c r="D1040">
        <f t="shared" si="11"/>
        <v>1.5877109650189114</v>
      </c>
      <c r="E1040">
        <v>38.700000000000003</v>
      </c>
      <c r="F1040" s="41">
        <v>5.3406599999999999E-2</v>
      </c>
      <c r="G1040">
        <v>-0.89274690000000001</v>
      </c>
    </row>
    <row r="1041" spans="1:7" x14ac:dyDescent="0.2">
      <c r="A1041">
        <v>2006</v>
      </c>
      <c r="B1041" t="s">
        <v>244</v>
      </c>
      <c r="D1041">
        <f t="shared" si="11"/>
        <v>1.5865873046717549</v>
      </c>
      <c r="E1041">
        <v>38.6</v>
      </c>
      <c r="F1041" s="41">
        <v>5.3406599999999999E-2</v>
      </c>
      <c r="G1041">
        <v>-0.89274690000000001</v>
      </c>
    </row>
    <row r="1042" spans="1:7" x14ac:dyDescent="0.2">
      <c r="A1042">
        <v>2007</v>
      </c>
      <c r="B1042" t="s">
        <v>244</v>
      </c>
      <c r="D1042">
        <f t="shared" si="11"/>
        <v>1.5899496013257077</v>
      </c>
      <c r="E1042">
        <v>38.9</v>
      </c>
      <c r="F1042" s="41">
        <v>5.3406599999999999E-2</v>
      </c>
      <c r="G1042">
        <v>-0.89274690000000001</v>
      </c>
    </row>
    <row r="1043" spans="1:7" x14ac:dyDescent="0.2">
      <c r="A1043">
        <v>2008</v>
      </c>
      <c r="B1043" t="s">
        <v>244</v>
      </c>
      <c r="D1043">
        <f t="shared" si="11"/>
        <v>1.5809249756756194</v>
      </c>
      <c r="E1043">
        <v>38.1</v>
      </c>
      <c r="F1043" s="41">
        <v>5.3406599999999999E-2</v>
      </c>
      <c r="G1043">
        <v>-0.89274690000000001</v>
      </c>
    </row>
    <row r="1044" spans="1:7" x14ac:dyDescent="0.2">
      <c r="A1044">
        <v>2009</v>
      </c>
      <c r="B1044" t="s">
        <v>244</v>
      </c>
      <c r="D1044">
        <f t="shared" si="11"/>
        <v>1.5763413502057928</v>
      </c>
      <c r="E1044">
        <v>37.700000000000003</v>
      </c>
      <c r="F1044" s="41">
        <v>5.3406599999999999E-2</v>
      </c>
      <c r="G1044">
        <v>-0.89274690000000001</v>
      </c>
    </row>
    <row r="1045" spans="1:7" x14ac:dyDescent="0.2">
      <c r="A1045">
        <v>2010</v>
      </c>
      <c r="B1045" t="s">
        <v>244</v>
      </c>
      <c r="D1045">
        <f t="shared" si="11"/>
        <v>1.5774917998372253</v>
      </c>
      <c r="E1045">
        <v>37.799999999999997</v>
      </c>
      <c r="F1045" s="41">
        <v>5.3406599999999999E-2</v>
      </c>
      <c r="G1045">
        <v>-0.89274690000000001</v>
      </c>
    </row>
    <row r="1046" spans="1:7" x14ac:dyDescent="0.2">
      <c r="A1046">
        <v>2011</v>
      </c>
      <c r="B1046" t="s">
        <v>244</v>
      </c>
      <c r="D1046">
        <f t="shared" si="11"/>
        <v>1.5786392099680724</v>
      </c>
      <c r="E1046">
        <v>37.9</v>
      </c>
      <c r="F1046" s="41">
        <v>5.3406599999999999E-2</v>
      </c>
      <c r="G1046">
        <v>-0.89274690000000001</v>
      </c>
    </row>
    <row r="1047" spans="1:7" x14ac:dyDescent="0.2">
      <c r="A1047">
        <v>2012</v>
      </c>
      <c r="B1047" t="s">
        <v>244</v>
      </c>
      <c r="D1047">
        <f t="shared" si="11"/>
        <v>1.5831987739686226</v>
      </c>
      <c r="E1047">
        <v>38.299999999999997</v>
      </c>
      <c r="F1047" s="41">
        <v>5.3406599999999999E-2</v>
      </c>
      <c r="G1047">
        <v>-0.89274690000000001</v>
      </c>
    </row>
    <row r="1048" spans="1:7" x14ac:dyDescent="0.2">
      <c r="A1048">
        <v>2013</v>
      </c>
      <c r="B1048" t="s">
        <v>244</v>
      </c>
      <c r="D1048">
        <f t="shared" si="11"/>
        <v>1.5763413502057928</v>
      </c>
      <c r="E1048">
        <v>37.700000000000003</v>
      </c>
      <c r="F1048" s="41">
        <v>5.3406599999999999E-2</v>
      </c>
      <c r="G1048">
        <v>-0.89274690000000001</v>
      </c>
    </row>
    <row r="1049" spans="1:7" x14ac:dyDescent="0.2">
      <c r="A1049">
        <v>2014</v>
      </c>
      <c r="B1049" t="s">
        <v>244</v>
      </c>
      <c r="D1049">
        <f t="shared" si="11"/>
        <v>1.568201724066995</v>
      </c>
      <c r="E1049">
        <v>37</v>
      </c>
      <c r="F1049" s="41">
        <v>5.3406599999999999E-2</v>
      </c>
      <c r="G1049">
        <v>-0.89274690000000001</v>
      </c>
    </row>
    <row r="1050" spans="1:7" x14ac:dyDescent="0.2">
      <c r="A1050">
        <v>2015</v>
      </c>
      <c r="B1050" t="s">
        <v>244</v>
      </c>
      <c r="D1050">
        <f t="shared" si="11"/>
        <v>1.5774917998372253</v>
      </c>
      <c r="E1050">
        <v>37.799999999999997</v>
      </c>
      <c r="F1050" s="41">
        <v>5.3406599999999999E-2</v>
      </c>
      <c r="G1050">
        <v>-0.89274690000000001</v>
      </c>
    </row>
    <row r="1051" spans="1:7" x14ac:dyDescent="0.2">
      <c r="A1051">
        <v>2016</v>
      </c>
      <c r="B1051" t="s">
        <v>244</v>
      </c>
      <c r="D1051">
        <f t="shared" si="11"/>
        <v>1.5786392099680724</v>
      </c>
      <c r="E1051">
        <v>37.9</v>
      </c>
      <c r="F1051" s="41">
        <v>5.3406599999999999E-2</v>
      </c>
      <c r="G1051">
        <v>-0.89274690000000001</v>
      </c>
    </row>
    <row r="1052" spans="1:7" x14ac:dyDescent="0.2">
      <c r="A1052">
        <v>2017</v>
      </c>
      <c r="B1052" t="s">
        <v>244</v>
      </c>
      <c r="D1052">
        <f t="shared" si="11"/>
        <v>1.5763413502057928</v>
      </c>
      <c r="E1052">
        <v>37.700000000000003</v>
      </c>
      <c r="F1052" s="41">
        <v>5.3406599999999999E-2</v>
      </c>
      <c r="G1052">
        <v>-0.89274690000000001</v>
      </c>
    </row>
    <row r="1053" spans="1:7" x14ac:dyDescent="0.2">
      <c r="A1053">
        <v>2018</v>
      </c>
      <c r="B1053" t="s">
        <v>244</v>
      </c>
      <c r="D1053">
        <f t="shared" si="11"/>
        <v>1.5740312677277188</v>
      </c>
      <c r="E1053">
        <v>37.5</v>
      </c>
      <c r="F1053" s="41">
        <v>5.3406599999999999E-2</v>
      </c>
      <c r="G1053">
        <v>-0.89274690000000001</v>
      </c>
    </row>
    <row r="1054" spans="1:7" x14ac:dyDescent="0.2">
      <c r="A1054">
        <v>2019</v>
      </c>
      <c r="B1054" t="s">
        <v>244</v>
      </c>
      <c r="D1054">
        <f t="shared" si="11"/>
        <v>1.5717088318086876</v>
      </c>
      <c r="E1054">
        <v>37.299999999999997</v>
      </c>
      <c r="F1054" s="41">
        <v>5.3406599999999999E-2</v>
      </c>
      <c r="G1054">
        <v>-0.89274690000000001</v>
      </c>
    </row>
    <row r="1055" spans="1:7" x14ac:dyDescent="0.2">
      <c r="A1055">
        <v>2020</v>
      </c>
      <c r="B1055" t="s">
        <v>244</v>
      </c>
      <c r="D1055">
        <f t="shared" si="11"/>
        <v>1.5670263661590604</v>
      </c>
      <c r="E1055">
        <v>36.9</v>
      </c>
      <c r="F1055" s="41">
        <v>5.3406599999999999E-2</v>
      </c>
      <c r="G1055">
        <v>-0.89274690000000001</v>
      </c>
    </row>
    <row r="1056" spans="1:7" hidden="1" x14ac:dyDescent="0.2">
      <c r="A1056">
        <v>1987</v>
      </c>
      <c r="B1056" t="s">
        <v>245</v>
      </c>
      <c r="E1056">
        <v>35.4</v>
      </c>
    </row>
    <row r="1057" spans="1:5" hidden="1" x14ac:dyDescent="0.2">
      <c r="A1057">
        <v>1988</v>
      </c>
      <c r="B1057" t="s">
        <v>245</v>
      </c>
      <c r="E1057">
        <v>35.6</v>
      </c>
    </row>
    <row r="1058" spans="1:5" hidden="1" x14ac:dyDescent="0.2">
      <c r="A1058">
        <v>1989</v>
      </c>
      <c r="B1058" t="s">
        <v>245</v>
      </c>
      <c r="E1058">
        <v>36.1</v>
      </c>
    </row>
    <row r="1059" spans="1:5" hidden="1" x14ac:dyDescent="0.2">
      <c r="A1059">
        <v>1990</v>
      </c>
      <c r="B1059" t="s">
        <v>245</v>
      </c>
      <c r="E1059">
        <v>35.6</v>
      </c>
    </row>
    <row r="1060" spans="1:5" hidden="1" x14ac:dyDescent="0.2">
      <c r="A1060">
        <v>1991</v>
      </c>
      <c r="B1060" t="s">
        <v>245</v>
      </c>
      <c r="E1060">
        <v>34.6</v>
      </c>
    </row>
    <row r="1061" spans="1:5" hidden="1" x14ac:dyDescent="0.2">
      <c r="A1061">
        <v>1992</v>
      </c>
      <c r="B1061" t="s">
        <v>245</v>
      </c>
      <c r="E1061">
        <v>34.200000000000003</v>
      </c>
    </row>
    <row r="1062" spans="1:5" hidden="1" x14ac:dyDescent="0.2">
      <c r="A1062">
        <v>1993</v>
      </c>
      <c r="B1062" t="s">
        <v>245</v>
      </c>
      <c r="E1062">
        <v>34.5</v>
      </c>
    </row>
    <row r="1063" spans="1:5" hidden="1" x14ac:dyDescent="0.2">
      <c r="A1063">
        <v>1994</v>
      </c>
      <c r="B1063" t="s">
        <v>245</v>
      </c>
      <c r="E1063">
        <v>34.700000000000003</v>
      </c>
    </row>
    <row r="1064" spans="1:5" hidden="1" x14ac:dyDescent="0.2">
      <c r="A1064">
        <v>1995</v>
      </c>
      <c r="B1064" t="s">
        <v>245</v>
      </c>
      <c r="E1064">
        <v>35</v>
      </c>
    </row>
    <row r="1065" spans="1:5" hidden="1" x14ac:dyDescent="0.2">
      <c r="A1065">
        <v>1996</v>
      </c>
      <c r="B1065" t="s">
        <v>245</v>
      </c>
      <c r="E1065">
        <v>35.1</v>
      </c>
    </row>
    <row r="1066" spans="1:5" hidden="1" x14ac:dyDescent="0.2">
      <c r="A1066">
        <v>1997</v>
      </c>
      <c r="B1066" t="s">
        <v>245</v>
      </c>
      <c r="E1066">
        <v>34.799999999999997</v>
      </c>
    </row>
    <row r="1067" spans="1:5" hidden="1" x14ac:dyDescent="0.2">
      <c r="A1067">
        <v>1998</v>
      </c>
      <c r="B1067" t="s">
        <v>245</v>
      </c>
      <c r="E1067">
        <v>34.299999999999997</v>
      </c>
    </row>
    <row r="1068" spans="1:5" hidden="1" x14ac:dyDescent="0.2">
      <c r="A1068">
        <v>1999</v>
      </c>
      <c r="B1068" t="s">
        <v>245</v>
      </c>
      <c r="E1068">
        <v>34.5</v>
      </c>
    </row>
    <row r="1069" spans="1:5" hidden="1" x14ac:dyDescent="0.2">
      <c r="A1069">
        <v>2000</v>
      </c>
      <c r="B1069" t="s">
        <v>245</v>
      </c>
      <c r="E1069">
        <v>34.700000000000003</v>
      </c>
    </row>
    <row r="1070" spans="1:5" hidden="1" x14ac:dyDescent="0.2">
      <c r="A1070">
        <v>2001</v>
      </c>
      <c r="B1070" t="s">
        <v>245</v>
      </c>
      <c r="E1070">
        <v>34.200000000000003</v>
      </c>
    </row>
    <row r="1071" spans="1:5" hidden="1" x14ac:dyDescent="0.2">
      <c r="A1071">
        <v>2002</v>
      </c>
      <c r="B1071" t="s">
        <v>245</v>
      </c>
      <c r="E1071">
        <v>33.6</v>
      </c>
    </row>
    <row r="1072" spans="1:5" hidden="1" x14ac:dyDescent="0.2">
      <c r="A1072">
        <v>2003</v>
      </c>
      <c r="B1072" t="s">
        <v>245</v>
      </c>
      <c r="E1072">
        <v>33.799999999999997</v>
      </c>
    </row>
    <row r="1073" spans="1:5" hidden="1" x14ac:dyDescent="0.2">
      <c r="A1073">
        <v>2004</v>
      </c>
      <c r="B1073" t="s">
        <v>245</v>
      </c>
      <c r="E1073">
        <v>33.5</v>
      </c>
    </row>
    <row r="1074" spans="1:5" hidden="1" x14ac:dyDescent="0.2">
      <c r="A1074">
        <v>2005</v>
      </c>
      <c r="B1074" t="s">
        <v>245</v>
      </c>
      <c r="E1074">
        <v>33.799999999999997</v>
      </c>
    </row>
    <row r="1075" spans="1:5" hidden="1" x14ac:dyDescent="0.2">
      <c r="A1075">
        <v>2006</v>
      </c>
      <c r="B1075" t="s">
        <v>245</v>
      </c>
      <c r="E1075">
        <v>33.700000000000003</v>
      </c>
    </row>
    <row r="1076" spans="1:5" hidden="1" x14ac:dyDescent="0.2">
      <c r="A1076">
        <v>2007</v>
      </c>
      <c r="B1076" t="s">
        <v>245</v>
      </c>
      <c r="E1076">
        <v>33.6</v>
      </c>
    </row>
    <row r="1077" spans="1:5" hidden="1" x14ac:dyDescent="0.2">
      <c r="A1077">
        <v>2008</v>
      </c>
      <c r="B1077" t="s">
        <v>245</v>
      </c>
      <c r="E1077">
        <v>33.700000000000003</v>
      </c>
    </row>
    <row r="1078" spans="1:5" hidden="1" x14ac:dyDescent="0.2">
      <c r="A1078">
        <v>2009</v>
      </c>
      <c r="B1078" t="s">
        <v>245</v>
      </c>
      <c r="E1078">
        <v>32.799999999999997</v>
      </c>
    </row>
    <row r="1079" spans="1:5" hidden="1" x14ac:dyDescent="0.2">
      <c r="A1079">
        <v>2010</v>
      </c>
      <c r="B1079" t="s">
        <v>245</v>
      </c>
      <c r="E1079">
        <v>32.6</v>
      </c>
    </row>
    <row r="1080" spans="1:5" hidden="1" x14ac:dyDescent="0.2">
      <c r="A1080">
        <v>2011</v>
      </c>
      <c r="B1080" t="s">
        <v>245</v>
      </c>
      <c r="E1080">
        <v>33</v>
      </c>
    </row>
    <row r="1081" spans="1:5" hidden="1" x14ac:dyDescent="0.2">
      <c r="A1081">
        <v>2012</v>
      </c>
      <c r="B1081" t="s">
        <v>245</v>
      </c>
      <c r="E1081">
        <v>33</v>
      </c>
    </row>
    <row r="1082" spans="1:5" hidden="1" x14ac:dyDescent="0.2">
      <c r="A1082">
        <v>2013</v>
      </c>
      <c r="B1082" t="s">
        <v>245</v>
      </c>
      <c r="E1082">
        <v>33.4</v>
      </c>
    </row>
    <row r="1083" spans="1:5" hidden="1" x14ac:dyDescent="0.2">
      <c r="A1083">
        <v>2014</v>
      </c>
      <c r="B1083" t="s">
        <v>245</v>
      </c>
      <c r="E1083">
        <v>33.799999999999997</v>
      </c>
    </row>
    <row r="1084" spans="1:5" hidden="1" x14ac:dyDescent="0.2">
      <c r="A1084">
        <v>2015</v>
      </c>
      <c r="B1084" t="s">
        <v>245</v>
      </c>
      <c r="E1084">
        <v>33.4</v>
      </c>
    </row>
    <row r="1085" spans="1:5" hidden="1" x14ac:dyDescent="0.2">
      <c r="A1085">
        <v>2016</v>
      </c>
      <c r="B1085" t="s">
        <v>245</v>
      </c>
      <c r="E1085">
        <v>33.5</v>
      </c>
    </row>
    <row r="1086" spans="1:5" hidden="1" x14ac:dyDescent="0.2">
      <c r="A1086">
        <v>2017</v>
      </c>
      <c r="B1086" t="s">
        <v>245</v>
      </c>
      <c r="E1086">
        <v>33.299999999999997</v>
      </c>
    </row>
    <row r="1087" spans="1:5" hidden="1" x14ac:dyDescent="0.2">
      <c r="A1087">
        <v>2018</v>
      </c>
      <c r="B1087" t="s">
        <v>245</v>
      </c>
      <c r="E1087">
        <v>33.6</v>
      </c>
    </row>
    <row r="1088" spans="1:5" hidden="1" x14ac:dyDescent="0.2">
      <c r="A1088">
        <v>2019</v>
      </c>
      <c r="B1088" t="s">
        <v>245</v>
      </c>
      <c r="E1088">
        <v>33.299999999999997</v>
      </c>
    </row>
    <row r="1089" spans="1:7" hidden="1" x14ac:dyDescent="0.2">
      <c r="A1089">
        <v>2020</v>
      </c>
      <c r="B1089" t="s">
        <v>245</v>
      </c>
      <c r="E1089">
        <v>31.9</v>
      </c>
    </row>
    <row r="1090" spans="1:7" x14ac:dyDescent="0.2">
      <c r="A1090">
        <v>1987</v>
      </c>
      <c r="B1090" t="s">
        <v>246</v>
      </c>
      <c r="D1090">
        <f t="shared" ref="D1090:D1153" si="12">LOG(E1090)</f>
        <v>1.5092025223311027</v>
      </c>
      <c r="E1090">
        <v>32.299999999999997</v>
      </c>
      <c r="F1090" s="41">
        <v>5.3406599999999999E-2</v>
      </c>
      <c r="G1090">
        <v>-0.89274690000000001</v>
      </c>
    </row>
    <row r="1091" spans="1:7" x14ac:dyDescent="0.2">
      <c r="A1091">
        <v>1988</v>
      </c>
      <c r="B1091" t="s">
        <v>246</v>
      </c>
      <c r="D1091">
        <f t="shared" si="12"/>
        <v>1.507855871695831</v>
      </c>
      <c r="E1091">
        <v>32.200000000000003</v>
      </c>
      <c r="F1091" s="41">
        <v>5.3406599999999999E-2</v>
      </c>
      <c r="G1091">
        <v>-0.89274690000000001</v>
      </c>
    </row>
    <row r="1092" spans="1:7" x14ac:dyDescent="0.2">
      <c r="A1092">
        <v>1989</v>
      </c>
      <c r="B1092" t="s">
        <v>246</v>
      </c>
      <c r="D1092">
        <f t="shared" si="12"/>
        <v>1.515873843711679</v>
      </c>
      <c r="E1092">
        <v>32.799999999999997</v>
      </c>
      <c r="F1092" s="41">
        <v>5.3406599999999999E-2</v>
      </c>
      <c r="G1092">
        <v>-0.89274690000000001</v>
      </c>
    </row>
    <row r="1093" spans="1:7" x14ac:dyDescent="0.2">
      <c r="A1093">
        <v>1990</v>
      </c>
      <c r="B1093" t="s">
        <v>246</v>
      </c>
      <c r="D1093">
        <f t="shared" si="12"/>
        <v>1.510545010206612</v>
      </c>
      <c r="E1093">
        <v>32.4</v>
      </c>
      <c r="F1093" s="41">
        <v>5.3406599999999999E-2</v>
      </c>
      <c r="G1093">
        <v>-0.89274690000000001</v>
      </c>
    </row>
    <row r="1094" spans="1:7" x14ac:dyDescent="0.2">
      <c r="A1094">
        <v>1991</v>
      </c>
      <c r="B1094" t="s">
        <v>246</v>
      </c>
      <c r="D1094">
        <f t="shared" si="12"/>
        <v>1.4983105537896004</v>
      </c>
      <c r="E1094">
        <v>31.5</v>
      </c>
      <c r="F1094" s="41">
        <v>5.3406599999999999E-2</v>
      </c>
      <c r="G1094">
        <v>-0.89274690000000001</v>
      </c>
    </row>
    <row r="1095" spans="1:7" x14ac:dyDescent="0.2">
      <c r="A1095">
        <v>1992</v>
      </c>
      <c r="B1095" t="s">
        <v>246</v>
      </c>
      <c r="D1095">
        <f t="shared" si="12"/>
        <v>1.4969296480732148</v>
      </c>
      <c r="E1095">
        <v>31.4</v>
      </c>
      <c r="F1095" s="41">
        <v>5.3406599999999999E-2</v>
      </c>
      <c r="G1095">
        <v>-0.89274690000000001</v>
      </c>
    </row>
    <row r="1096" spans="1:7" x14ac:dyDescent="0.2">
      <c r="A1096">
        <v>1993</v>
      </c>
      <c r="B1096" t="s">
        <v>246</v>
      </c>
      <c r="D1096">
        <f t="shared" si="12"/>
        <v>1.5010592622177514</v>
      </c>
      <c r="E1096">
        <v>31.7</v>
      </c>
      <c r="F1096" s="41">
        <v>5.3406599999999999E-2</v>
      </c>
      <c r="G1096">
        <v>-0.89274690000000001</v>
      </c>
    </row>
    <row r="1097" spans="1:7" x14ac:dyDescent="0.2">
      <c r="A1097">
        <v>1994</v>
      </c>
      <c r="B1097" t="s">
        <v>246</v>
      </c>
      <c r="D1097">
        <f t="shared" si="12"/>
        <v>1.503790683057181</v>
      </c>
      <c r="E1097">
        <v>31.9</v>
      </c>
      <c r="F1097" s="41">
        <v>5.3406599999999999E-2</v>
      </c>
      <c r="G1097">
        <v>-0.89274690000000001</v>
      </c>
    </row>
    <row r="1098" spans="1:7" x14ac:dyDescent="0.2">
      <c r="A1098">
        <v>1995</v>
      </c>
      <c r="B1098" t="s">
        <v>246</v>
      </c>
      <c r="D1098">
        <f t="shared" si="12"/>
        <v>1.4955443375464486</v>
      </c>
      <c r="E1098">
        <v>31.3</v>
      </c>
      <c r="F1098" s="41">
        <v>5.3406599999999999E-2</v>
      </c>
      <c r="G1098">
        <v>-0.89274690000000001</v>
      </c>
    </row>
    <row r="1099" spans="1:7" x14ac:dyDescent="0.2">
      <c r="A1099">
        <v>1996</v>
      </c>
      <c r="B1099" t="s">
        <v>246</v>
      </c>
      <c r="D1099">
        <f t="shared" si="12"/>
        <v>1.4996870826184039</v>
      </c>
      <c r="E1099">
        <v>31.6</v>
      </c>
      <c r="F1099" s="41">
        <v>5.3406599999999999E-2</v>
      </c>
      <c r="G1099">
        <v>-0.89274690000000001</v>
      </c>
    </row>
    <row r="1100" spans="1:7" x14ac:dyDescent="0.2">
      <c r="A1100">
        <v>1997</v>
      </c>
      <c r="B1100" t="s">
        <v>246</v>
      </c>
      <c r="D1100">
        <f t="shared" si="12"/>
        <v>1.4983105537896004</v>
      </c>
      <c r="E1100">
        <v>31.5</v>
      </c>
      <c r="F1100" s="41">
        <v>5.3406599999999999E-2</v>
      </c>
      <c r="G1100">
        <v>-0.89274690000000001</v>
      </c>
    </row>
    <row r="1101" spans="1:7" x14ac:dyDescent="0.2">
      <c r="A1101">
        <v>1998</v>
      </c>
      <c r="B1101" t="s">
        <v>246</v>
      </c>
      <c r="D1101">
        <f t="shared" si="12"/>
        <v>1.4996870826184039</v>
      </c>
      <c r="E1101">
        <v>31.6</v>
      </c>
      <c r="F1101" s="41">
        <v>5.3406599999999999E-2</v>
      </c>
      <c r="G1101">
        <v>-0.89274690000000001</v>
      </c>
    </row>
    <row r="1102" spans="1:7" x14ac:dyDescent="0.2">
      <c r="A1102">
        <v>1999</v>
      </c>
      <c r="B1102" t="s">
        <v>246</v>
      </c>
      <c r="D1102">
        <f t="shared" si="12"/>
        <v>1.4983105537896004</v>
      </c>
      <c r="E1102">
        <v>31.5</v>
      </c>
      <c r="F1102" s="41">
        <v>5.3406599999999999E-2</v>
      </c>
      <c r="G1102">
        <v>-0.89274690000000001</v>
      </c>
    </row>
    <row r="1103" spans="1:7" x14ac:dyDescent="0.2">
      <c r="A1103">
        <v>2000</v>
      </c>
      <c r="B1103" t="s">
        <v>246</v>
      </c>
      <c r="D1103">
        <f t="shared" si="12"/>
        <v>1.5132176000679389</v>
      </c>
      <c r="E1103">
        <v>32.6</v>
      </c>
      <c r="F1103" s="41">
        <v>5.3406599999999999E-2</v>
      </c>
      <c r="G1103">
        <v>-0.89274690000000001</v>
      </c>
    </row>
    <row r="1104" spans="1:7" x14ac:dyDescent="0.2">
      <c r="A1104">
        <v>2001</v>
      </c>
      <c r="B1104" t="s">
        <v>246</v>
      </c>
      <c r="D1104">
        <f t="shared" si="12"/>
        <v>1.5065050324048721</v>
      </c>
      <c r="E1104">
        <v>32.1</v>
      </c>
      <c r="F1104" s="41">
        <v>5.3406599999999999E-2</v>
      </c>
      <c r="G1104">
        <v>-0.89274690000000001</v>
      </c>
    </row>
    <row r="1105" spans="1:7" x14ac:dyDescent="0.2">
      <c r="A1105">
        <v>2002</v>
      </c>
      <c r="B1105" t="s">
        <v>246</v>
      </c>
      <c r="D1105">
        <f t="shared" si="12"/>
        <v>1.5010592622177514</v>
      </c>
      <c r="E1105">
        <v>31.7</v>
      </c>
      <c r="F1105" s="41">
        <v>5.3406599999999999E-2</v>
      </c>
      <c r="G1105">
        <v>-0.89274690000000001</v>
      </c>
    </row>
    <row r="1106" spans="1:7" x14ac:dyDescent="0.2">
      <c r="A1106">
        <v>2003</v>
      </c>
      <c r="B1106" t="s">
        <v>246</v>
      </c>
      <c r="D1106">
        <f t="shared" si="12"/>
        <v>1.4941545940184429</v>
      </c>
      <c r="E1106">
        <v>31.2</v>
      </c>
      <c r="F1106" s="41">
        <v>5.3406599999999999E-2</v>
      </c>
      <c r="G1106">
        <v>-0.89274690000000001</v>
      </c>
    </row>
    <row r="1107" spans="1:7" x14ac:dyDescent="0.2">
      <c r="A1107">
        <v>2004</v>
      </c>
      <c r="B1107" t="s">
        <v>246</v>
      </c>
      <c r="D1107">
        <f t="shared" si="12"/>
        <v>1.4996870826184039</v>
      </c>
      <c r="E1107">
        <v>31.6</v>
      </c>
      <c r="F1107" s="41">
        <v>5.3406599999999999E-2</v>
      </c>
      <c r="G1107">
        <v>-0.89274690000000001</v>
      </c>
    </row>
    <row r="1108" spans="1:7" x14ac:dyDescent="0.2">
      <c r="A1108">
        <v>2005</v>
      </c>
      <c r="B1108" t="s">
        <v>246</v>
      </c>
      <c r="D1108">
        <f t="shared" si="12"/>
        <v>1.505149978319906</v>
      </c>
      <c r="E1108">
        <v>32</v>
      </c>
      <c r="F1108" s="41">
        <v>5.3406599999999999E-2</v>
      </c>
      <c r="G1108">
        <v>-0.89274690000000001</v>
      </c>
    </row>
    <row r="1109" spans="1:7" x14ac:dyDescent="0.2">
      <c r="A1109">
        <v>2006</v>
      </c>
      <c r="B1109" t="s">
        <v>246</v>
      </c>
      <c r="D1109">
        <f t="shared" si="12"/>
        <v>1.5010592622177514</v>
      </c>
      <c r="E1109">
        <v>31.7</v>
      </c>
      <c r="F1109" s="41">
        <v>5.3406599999999999E-2</v>
      </c>
      <c r="G1109">
        <v>-0.89274690000000001</v>
      </c>
    </row>
    <row r="1110" spans="1:7" x14ac:dyDescent="0.2">
      <c r="A1110">
        <v>2007</v>
      </c>
      <c r="B1110" t="s">
        <v>246</v>
      </c>
      <c r="D1110">
        <f t="shared" si="12"/>
        <v>1.5010592622177514</v>
      </c>
      <c r="E1110">
        <v>31.7</v>
      </c>
      <c r="F1110" s="41">
        <v>5.3406599999999999E-2</v>
      </c>
      <c r="G1110">
        <v>-0.89274690000000001</v>
      </c>
    </row>
    <row r="1111" spans="1:7" x14ac:dyDescent="0.2">
      <c r="A1111">
        <v>2008</v>
      </c>
      <c r="B1111" t="s">
        <v>246</v>
      </c>
      <c r="D1111">
        <f t="shared" si="12"/>
        <v>1.4983105537896004</v>
      </c>
      <c r="E1111">
        <v>31.5</v>
      </c>
      <c r="F1111" s="41">
        <v>5.3406599999999999E-2</v>
      </c>
      <c r="G1111">
        <v>-0.89274690000000001</v>
      </c>
    </row>
    <row r="1112" spans="1:7" x14ac:dyDescent="0.2">
      <c r="A1112">
        <v>2009</v>
      </c>
      <c r="B1112" t="s">
        <v>246</v>
      </c>
      <c r="D1112">
        <f t="shared" si="12"/>
        <v>1.4899584794248346</v>
      </c>
      <c r="E1112">
        <v>30.9</v>
      </c>
      <c r="F1112" s="41">
        <v>5.3406599999999999E-2</v>
      </c>
      <c r="G1112">
        <v>-0.89274690000000001</v>
      </c>
    </row>
    <row r="1113" spans="1:7" x14ac:dyDescent="0.2">
      <c r="A1113">
        <v>2010</v>
      </c>
      <c r="B1113" t="s">
        <v>246</v>
      </c>
      <c r="D1113">
        <f t="shared" si="12"/>
        <v>1.4969296480732148</v>
      </c>
      <c r="E1113">
        <v>31.4</v>
      </c>
      <c r="F1113" s="41">
        <v>5.3406599999999999E-2</v>
      </c>
      <c r="G1113">
        <v>-0.89274690000000001</v>
      </c>
    </row>
    <row r="1114" spans="1:7" x14ac:dyDescent="0.2">
      <c r="A1114">
        <v>2011</v>
      </c>
      <c r="B1114" t="s">
        <v>246</v>
      </c>
      <c r="D1114">
        <f t="shared" si="12"/>
        <v>1.4941545940184429</v>
      </c>
      <c r="E1114">
        <v>31.2</v>
      </c>
      <c r="F1114" s="41">
        <v>5.3406599999999999E-2</v>
      </c>
      <c r="G1114">
        <v>-0.89274690000000001</v>
      </c>
    </row>
    <row r="1115" spans="1:7" x14ac:dyDescent="0.2">
      <c r="A1115">
        <v>2012</v>
      </c>
      <c r="B1115" t="s">
        <v>246</v>
      </c>
      <c r="D1115">
        <f t="shared" si="12"/>
        <v>1.4941545940184429</v>
      </c>
      <c r="E1115">
        <v>31.2</v>
      </c>
      <c r="F1115" s="41">
        <v>5.3406599999999999E-2</v>
      </c>
      <c r="G1115">
        <v>-0.89274690000000001</v>
      </c>
    </row>
    <row r="1116" spans="1:7" x14ac:dyDescent="0.2">
      <c r="A1116">
        <v>2013</v>
      </c>
      <c r="B1116" t="s">
        <v>246</v>
      </c>
      <c r="D1116">
        <f t="shared" si="12"/>
        <v>1.4955443375464486</v>
      </c>
      <c r="E1116">
        <v>31.3</v>
      </c>
      <c r="F1116" s="41">
        <v>5.3406599999999999E-2</v>
      </c>
      <c r="G1116">
        <v>-0.89274690000000001</v>
      </c>
    </row>
    <row r="1117" spans="1:7" x14ac:dyDescent="0.2">
      <c r="A1117">
        <v>2014</v>
      </c>
      <c r="B1117" t="s">
        <v>246</v>
      </c>
      <c r="D1117">
        <f t="shared" si="12"/>
        <v>1.4899584794248346</v>
      </c>
      <c r="E1117">
        <v>30.9</v>
      </c>
      <c r="F1117" s="41">
        <v>5.3406599999999999E-2</v>
      </c>
      <c r="G1117">
        <v>-0.89274690000000001</v>
      </c>
    </row>
    <row r="1118" spans="1:7" x14ac:dyDescent="0.2">
      <c r="A1118">
        <v>2015</v>
      </c>
      <c r="B1118" t="s">
        <v>246</v>
      </c>
      <c r="D1118">
        <f t="shared" si="12"/>
        <v>1.4941545940184429</v>
      </c>
      <c r="E1118">
        <v>31.2</v>
      </c>
      <c r="F1118" s="41">
        <v>5.3406599999999999E-2</v>
      </c>
      <c r="G1118">
        <v>-0.89274690000000001</v>
      </c>
    </row>
    <row r="1119" spans="1:7" x14ac:dyDescent="0.2">
      <c r="A1119">
        <v>2016</v>
      </c>
      <c r="B1119" t="s">
        <v>246</v>
      </c>
      <c r="D1119">
        <f t="shared" si="12"/>
        <v>1.4969296480732148</v>
      </c>
      <c r="E1119">
        <v>31.4</v>
      </c>
      <c r="F1119" s="41">
        <v>5.3406599999999999E-2</v>
      </c>
      <c r="G1119">
        <v>-0.89274690000000001</v>
      </c>
    </row>
    <row r="1120" spans="1:7" x14ac:dyDescent="0.2">
      <c r="A1120">
        <v>2017</v>
      </c>
      <c r="B1120" t="s">
        <v>246</v>
      </c>
      <c r="D1120">
        <f t="shared" si="12"/>
        <v>1.4885507165004443</v>
      </c>
      <c r="E1120">
        <v>30.8</v>
      </c>
      <c r="F1120" s="41">
        <v>5.3406599999999999E-2</v>
      </c>
      <c r="G1120">
        <v>-0.89274690000000001</v>
      </c>
    </row>
    <row r="1121" spans="1:7" x14ac:dyDescent="0.2">
      <c r="A1121">
        <v>2018</v>
      </c>
      <c r="B1121" t="s">
        <v>246</v>
      </c>
      <c r="D1121">
        <f t="shared" si="12"/>
        <v>1.4913616938342726</v>
      </c>
      <c r="E1121">
        <v>31</v>
      </c>
      <c r="F1121" s="41">
        <v>5.3406599999999999E-2</v>
      </c>
      <c r="G1121">
        <v>-0.89274690000000001</v>
      </c>
    </row>
    <row r="1122" spans="1:7" x14ac:dyDescent="0.2">
      <c r="A1122">
        <v>2019</v>
      </c>
      <c r="B1122" t="s">
        <v>246</v>
      </c>
      <c r="D1122">
        <f t="shared" si="12"/>
        <v>1.4857214264815801</v>
      </c>
      <c r="E1122">
        <v>30.6</v>
      </c>
      <c r="F1122" s="41">
        <v>5.3406599999999999E-2</v>
      </c>
      <c r="G1122">
        <v>-0.89274690000000001</v>
      </c>
    </row>
    <row r="1123" spans="1:7" x14ac:dyDescent="0.2">
      <c r="A1123">
        <v>2020</v>
      </c>
      <c r="B1123" t="s">
        <v>246</v>
      </c>
      <c r="D1123">
        <f t="shared" si="12"/>
        <v>1.4842998393467859</v>
      </c>
      <c r="E1123">
        <v>30.5</v>
      </c>
      <c r="F1123" s="41">
        <v>5.3406599999999999E-2</v>
      </c>
      <c r="G1123">
        <v>-0.89274690000000001</v>
      </c>
    </row>
    <row r="1124" spans="1:7" x14ac:dyDescent="0.2">
      <c r="A1124">
        <v>1987</v>
      </c>
      <c r="B1124" t="s">
        <v>247</v>
      </c>
      <c r="D1124">
        <f t="shared" si="12"/>
        <v>1.5024271199844328</v>
      </c>
      <c r="E1124">
        <v>31.8</v>
      </c>
      <c r="F1124" s="41">
        <v>1.406782</v>
      </c>
      <c r="G1124">
        <v>-0.24850539999999999</v>
      </c>
    </row>
    <row r="1125" spans="1:7" x14ac:dyDescent="0.2">
      <c r="A1125">
        <v>1988</v>
      </c>
      <c r="B1125" t="s">
        <v>247</v>
      </c>
      <c r="D1125">
        <f t="shared" si="12"/>
        <v>1.5024271199844328</v>
      </c>
      <c r="E1125">
        <v>31.8</v>
      </c>
      <c r="F1125" s="41">
        <v>1.406782</v>
      </c>
      <c r="G1125">
        <v>-0.24850539999999999</v>
      </c>
    </row>
    <row r="1126" spans="1:7" x14ac:dyDescent="0.2">
      <c r="A1126">
        <v>1989</v>
      </c>
      <c r="B1126" t="s">
        <v>247</v>
      </c>
      <c r="D1126">
        <f t="shared" si="12"/>
        <v>1.5065050324048721</v>
      </c>
      <c r="E1126">
        <v>32.1</v>
      </c>
      <c r="F1126" s="41">
        <v>1.406782</v>
      </c>
      <c r="G1126">
        <v>-0.24850539999999999</v>
      </c>
    </row>
    <row r="1127" spans="1:7" x14ac:dyDescent="0.2">
      <c r="A1127">
        <v>1990</v>
      </c>
      <c r="B1127" t="s">
        <v>247</v>
      </c>
      <c r="D1127">
        <f t="shared" si="12"/>
        <v>1.5024271199844328</v>
      </c>
      <c r="E1127">
        <v>31.8</v>
      </c>
      <c r="F1127" s="41">
        <v>1.406782</v>
      </c>
      <c r="G1127">
        <v>-0.24850539999999999</v>
      </c>
    </row>
    <row r="1128" spans="1:7" x14ac:dyDescent="0.2">
      <c r="A1128">
        <v>1991</v>
      </c>
      <c r="B1128" t="s">
        <v>247</v>
      </c>
      <c r="D1128">
        <f t="shared" si="12"/>
        <v>1.4871383754771865</v>
      </c>
      <c r="E1128">
        <v>30.7</v>
      </c>
      <c r="F1128" s="41">
        <v>1.406782</v>
      </c>
      <c r="G1128">
        <v>-0.24850539999999999</v>
      </c>
    </row>
    <row r="1129" spans="1:7" x14ac:dyDescent="0.2">
      <c r="A1129">
        <v>1992</v>
      </c>
      <c r="B1129" t="s">
        <v>247</v>
      </c>
      <c r="D1129">
        <f t="shared" si="12"/>
        <v>1.4800069429571505</v>
      </c>
      <c r="E1129">
        <v>30.2</v>
      </c>
      <c r="F1129" s="41">
        <v>1.406782</v>
      </c>
      <c r="G1129">
        <v>-0.24850539999999999</v>
      </c>
    </row>
    <row r="1130" spans="1:7" x14ac:dyDescent="0.2">
      <c r="A1130">
        <v>1993</v>
      </c>
      <c r="B1130" t="s">
        <v>247</v>
      </c>
      <c r="D1130">
        <f t="shared" si="12"/>
        <v>1.4857214264815801</v>
      </c>
      <c r="E1130">
        <v>30.6</v>
      </c>
      <c r="F1130" s="41">
        <v>1.406782</v>
      </c>
      <c r="G1130">
        <v>-0.24850539999999999</v>
      </c>
    </row>
    <row r="1131" spans="1:7" x14ac:dyDescent="0.2">
      <c r="A1131">
        <v>1994</v>
      </c>
      <c r="B1131" t="s">
        <v>247</v>
      </c>
      <c r="D1131">
        <f t="shared" si="12"/>
        <v>1.4913616938342726</v>
      </c>
      <c r="E1131">
        <v>31</v>
      </c>
      <c r="F1131" s="41">
        <v>1.406782</v>
      </c>
      <c r="G1131">
        <v>-0.24850539999999999</v>
      </c>
    </row>
    <row r="1132" spans="1:7" x14ac:dyDescent="0.2">
      <c r="A1132">
        <v>1995</v>
      </c>
      <c r="B1132" t="s">
        <v>247</v>
      </c>
      <c r="D1132">
        <f t="shared" si="12"/>
        <v>1.4871383754771865</v>
      </c>
      <c r="E1132">
        <v>30.7</v>
      </c>
      <c r="F1132" s="41">
        <v>1.406782</v>
      </c>
      <c r="G1132">
        <v>-0.24850539999999999</v>
      </c>
    </row>
    <row r="1133" spans="1:7" x14ac:dyDescent="0.2">
      <c r="A1133">
        <v>1996</v>
      </c>
      <c r="B1133" t="s">
        <v>247</v>
      </c>
      <c r="D1133">
        <f t="shared" si="12"/>
        <v>1.4871383754771865</v>
      </c>
      <c r="E1133">
        <v>30.7</v>
      </c>
      <c r="F1133" s="41">
        <v>1.406782</v>
      </c>
      <c r="G1133">
        <v>-0.24850539999999999</v>
      </c>
    </row>
    <row r="1134" spans="1:7" x14ac:dyDescent="0.2">
      <c r="A1134">
        <v>1997</v>
      </c>
      <c r="B1134" t="s">
        <v>247</v>
      </c>
      <c r="D1134">
        <f t="shared" si="12"/>
        <v>1.4885507165004443</v>
      </c>
      <c r="E1134">
        <v>30.8</v>
      </c>
      <c r="F1134" s="41">
        <v>1.406782</v>
      </c>
      <c r="G1134">
        <v>-0.24850539999999999</v>
      </c>
    </row>
    <row r="1135" spans="1:7" x14ac:dyDescent="0.2">
      <c r="A1135">
        <v>1998</v>
      </c>
      <c r="B1135" t="s">
        <v>247</v>
      </c>
      <c r="D1135">
        <f t="shared" si="12"/>
        <v>1.4927603890268375</v>
      </c>
      <c r="E1135">
        <v>31.1</v>
      </c>
      <c r="F1135" s="41">
        <v>1.406782</v>
      </c>
      <c r="G1135">
        <v>-0.24850539999999999</v>
      </c>
    </row>
    <row r="1136" spans="1:7" x14ac:dyDescent="0.2">
      <c r="A1136">
        <v>1999</v>
      </c>
      <c r="B1136" t="s">
        <v>247</v>
      </c>
      <c r="D1136">
        <f t="shared" si="12"/>
        <v>1.4857214264815801</v>
      </c>
      <c r="E1136">
        <v>30.6</v>
      </c>
      <c r="F1136" s="41">
        <v>1.406782</v>
      </c>
      <c r="G1136">
        <v>-0.24850539999999999</v>
      </c>
    </row>
    <row r="1137" spans="1:7" x14ac:dyDescent="0.2">
      <c r="A1137">
        <v>2000</v>
      </c>
      <c r="B1137" t="s">
        <v>247</v>
      </c>
      <c r="D1137">
        <f t="shared" si="12"/>
        <v>1.4857214264815801</v>
      </c>
      <c r="E1137">
        <v>30.6</v>
      </c>
      <c r="F1137" s="41">
        <v>1.406782</v>
      </c>
      <c r="G1137">
        <v>-0.24850539999999999</v>
      </c>
    </row>
    <row r="1138" spans="1:7" x14ac:dyDescent="0.2">
      <c r="A1138">
        <v>2001</v>
      </c>
      <c r="B1138" t="s">
        <v>247</v>
      </c>
      <c r="D1138">
        <f t="shared" si="12"/>
        <v>1.4842998393467859</v>
      </c>
      <c r="E1138">
        <v>30.5</v>
      </c>
      <c r="F1138" s="41">
        <v>1.406782</v>
      </c>
      <c r="G1138">
        <v>-0.24850539999999999</v>
      </c>
    </row>
    <row r="1139" spans="1:7" x14ac:dyDescent="0.2">
      <c r="A1139">
        <v>2002</v>
      </c>
      <c r="B1139" t="s">
        <v>247</v>
      </c>
      <c r="D1139">
        <f t="shared" si="12"/>
        <v>1.4785664955938433</v>
      </c>
      <c r="E1139">
        <v>30.1</v>
      </c>
      <c r="F1139" s="41">
        <v>1.406782</v>
      </c>
      <c r="G1139">
        <v>-0.24850539999999999</v>
      </c>
    </row>
    <row r="1140" spans="1:7" x14ac:dyDescent="0.2">
      <c r="A1140">
        <v>2003</v>
      </c>
      <c r="B1140" t="s">
        <v>247</v>
      </c>
      <c r="D1140">
        <f t="shared" si="12"/>
        <v>1.4771212547196624</v>
      </c>
      <c r="E1140">
        <v>30</v>
      </c>
      <c r="F1140" s="41">
        <v>1.406782</v>
      </c>
      <c r="G1140">
        <v>-0.24850539999999999</v>
      </c>
    </row>
    <row r="1141" spans="1:7" x14ac:dyDescent="0.2">
      <c r="A1141">
        <v>2004</v>
      </c>
      <c r="B1141" t="s">
        <v>247</v>
      </c>
      <c r="D1141">
        <f t="shared" si="12"/>
        <v>1.4800069429571505</v>
      </c>
      <c r="E1141">
        <v>30.2</v>
      </c>
      <c r="F1141" s="41">
        <v>1.406782</v>
      </c>
      <c r="G1141">
        <v>-0.24850539999999999</v>
      </c>
    </row>
    <row r="1142" spans="1:7" x14ac:dyDescent="0.2">
      <c r="A1142">
        <v>2005</v>
      </c>
      <c r="B1142" t="s">
        <v>247</v>
      </c>
      <c r="D1142">
        <f t="shared" si="12"/>
        <v>1.4871383754771865</v>
      </c>
      <c r="E1142">
        <v>30.7</v>
      </c>
      <c r="F1142" s="41">
        <v>1.406782</v>
      </c>
      <c r="G1142">
        <v>-0.24850539999999999</v>
      </c>
    </row>
    <row r="1143" spans="1:7" x14ac:dyDescent="0.2">
      <c r="A1143">
        <v>2006</v>
      </c>
      <c r="B1143" t="s">
        <v>247</v>
      </c>
      <c r="D1143">
        <f t="shared" si="12"/>
        <v>1.4871383754771865</v>
      </c>
      <c r="E1143">
        <v>30.7</v>
      </c>
      <c r="F1143" s="41">
        <v>1.406782</v>
      </c>
      <c r="G1143">
        <v>-0.24850539999999999</v>
      </c>
    </row>
    <row r="1144" spans="1:7" x14ac:dyDescent="0.2">
      <c r="A1144">
        <v>2007</v>
      </c>
      <c r="B1144" t="s">
        <v>247</v>
      </c>
      <c r="D1144">
        <f t="shared" si="12"/>
        <v>1.4857214264815801</v>
      </c>
      <c r="E1144">
        <v>30.6</v>
      </c>
      <c r="F1144" s="41">
        <v>1.406782</v>
      </c>
      <c r="G1144">
        <v>-0.24850539999999999</v>
      </c>
    </row>
    <row r="1145" spans="1:7" x14ac:dyDescent="0.2">
      <c r="A1145">
        <v>2008</v>
      </c>
      <c r="B1145" t="s">
        <v>247</v>
      </c>
      <c r="D1145">
        <f t="shared" si="12"/>
        <v>1.4800069429571505</v>
      </c>
      <c r="E1145">
        <v>30.2</v>
      </c>
      <c r="F1145" s="41">
        <v>1.406782</v>
      </c>
      <c r="G1145">
        <v>-0.24850539999999999</v>
      </c>
    </row>
    <row r="1146" spans="1:7" x14ac:dyDescent="0.2">
      <c r="A1146">
        <v>2009</v>
      </c>
      <c r="B1146" t="s">
        <v>247</v>
      </c>
      <c r="D1146">
        <f t="shared" si="12"/>
        <v>1.4756711883244296</v>
      </c>
      <c r="E1146">
        <v>29.9</v>
      </c>
      <c r="F1146" s="41">
        <v>1.406782</v>
      </c>
      <c r="G1146">
        <v>-0.24850539999999999</v>
      </c>
    </row>
    <row r="1147" spans="1:7" x14ac:dyDescent="0.2">
      <c r="A1147">
        <v>2010</v>
      </c>
      <c r="B1147" t="s">
        <v>247</v>
      </c>
      <c r="D1147">
        <f t="shared" si="12"/>
        <v>1.4756711883244296</v>
      </c>
      <c r="E1147">
        <v>29.9</v>
      </c>
      <c r="F1147" s="41">
        <v>1.406782</v>
      </c>
      <c r="G1147">
        <v>-0.24850539999999999</v>
      </c>
    </row>
    <row r="1148" spans="1:7" x14ac:dyDescent="0.2">
      <c r="A1148">
        <v>2011</v>
      </c>
      <c r="B1148" t="s">
        <v>247</v>
      </c>
      <c r="D1148">
        <f t="shared" si="12"/>
        <v>1.4771212547196624</v>
      </c>
      <c r="E1148">
        <v>30</v>
      </c>
      <c r="F1148" s="41">
        <v>1.406782</v>
      </c>
      <c r="G1148">
        <v>-0.24850539999999999</v>
      </c>
    </row>
    <row r="1149" spans="1:7" x14ac:dyDescent="0.2">
      <c r="A1149">
        <v>2012</v>
      </c>
      <c r="B1149" t="s">
        <v>247</v>
      </c>
      <c r="D1149">
        <f t="shared" si="12"/>
        <v>1.4771212547196624</v>
      </c>
      <c r="E1149">
        <v>30</v>
      </c>
      <c r="F1149" s="41">
        <v>1.406782</v>
      </c>
      <c r="G1149">
        <v>-0.24850539999999999</v>
      </c>
    </row>
    <row r="1150" spans="1:7" x14ac:dyDescent="0.2">
      <c r="A1150">
        <v>2013</v>
      </c>
      <c r="B1150" t="s">
        <v>247</v>
      </c>
      <c r="D1150">
        <f t="shared" si="12"/>
        <v>1.4756711883244296</v>
      </c>
      <c r="E1150">
        <v>29.9</v>
      </c>
      <c r="F1150" s="41">
        <v>1.406782</v>
      </c>
      <c r="G1150">
        <v>-0.24850539999999999</v>
      </c>
    </row>
    <row r="1151" spans="1:7" x14ac:dyDescent="0.2">
      <c r="A1151">
        <v>2014</v>
      </c>
      <c r="B1151" t="s">
        <v>247</v>
      </c>
      <c r="D1151">
        <f t="shared" si="12"/>
        <v>1.4771212547196624</v>
      </c>
      <c r="E1151">
        <v>30</v>
      </c>
      <c r="F1151" s="41">
        <v>1.406782</v>
      </c>
      <c r="G1151">
        <v>-0.24850539999999999</v>
      </c>
    </row>
    <row r="1152" spans="1:7" x14ac:dyDescent="0.2">
      <c r="A1152">
        <v>2015</v>
      </c>
      <c r="B1152" t="s">
        <v>247</v>
      </c>
      <c r="D1152">
        <f t="shared" si="12"/>
        <v>1.4828735836087537</v>
      </c>
      <c r="E1152">
        <v>30.4</v>
      </c>
      <c r="F1152" s="41">
        <v>1.406782</v>
      </c>
      <c r="G1152">
        <v>-0.24850539999999999</v>
      </c>
    </row>
    <row r="1153" spans="1:7" x14ac:dyDescent="0.2">
      <c r="A1153">
        <v>2016</v>
      </c>
      <c r="B1153" t="s">
        <v>247</v>
      </c>
      <c r="D1153">
        <f t="shared" si="12"/>
        <v>1.4742162640762553</v>
      </c>
      <c r="E1153">
        <v>29.8</v>
      </c>
      <c r="F1153" s="41">
        <v>1.406782</v>
      </c>
      <c r="G1153">
        <v>-0.24850539999999999</v>
      </c>
    </row>
    <row r="1154" spans="1:7" x14ac:dyDescent="0.2">
      <c r="A1154">
        <v>2017</v>
      </c>
      <c r="B1154" t="s">
        <v>247</v>
      </c>
      <c r="D1154">
        <f t="shared" ref="D1154:D1217" si="13">LOG(E1154)</f>
        <v>1.4742162640762553</v>
      </c>
      <c r="E1154">
        <v>29.8</v>
      </c>
      <c r="F1154" s="41">
        <v>1.406782</v>
      </c>
      <c r="G1154">
        <v>-0.24850539999999999</v>
      </c>
    </row>
    <row r="1155" spans="1:7" x14ac:dyDescent="0.2">
      <c r="A1155">
        <v>2018</v>
      </c>
      <c r="B1155" t="s">
        <v>247</v>
      </c>
      <c r="D1155">
        <f t="shared" si="13"/>
        <v>1.4785664955938433</v>
      </c>
      <c r="E1155">
        <v>30.1</v>
      </c>
      <c r="F1155" s="41">
        <v>1.406782</v>
      </c>
      <c r="G1155">
        <v>-0.24850539999999999</v>
      </c>
    </row>
    <row r="1156" spans="1:7" x14ac:dyDescent="0.2">
      <c r="A1156">
        <v>2019</v>
      </c>
      <c r="B1156" t="s">
        <v>247</v>
      </c>
      <c r="D1156">
        <f t="shared" si="13"/>
        <v>1.4712917110589385</v>
      </c>
      <c r="E1156">
        <v>29.6</v>
      </c>
      <c r="F1156" s="41">
        <v>1.406782</v>
      </c>
      <c r="G1156">
        <v>-0.24850539999999999</v>
      </c>
    </row>
    <row r="1157" spans="1:7" x14ac:dyDescent="0.2">
      <c r="A1157">
        <v>2020</v>
      </c>
      <c r="B1157" t="s">
        <v>247</v>
      </c>
      <c r="D1157">
        <f t="shared" si="13"/>
        <v>1.4756711883244296</v>
      </c>
      <c r="E1157">
        <v>29.9</v>
      </c>
      <c r="F1157" s="41">
        <v>1.406782</v>
      </c>
      <c r="G1157">
        <v>-0.24850539999999999</v>
      </c>
    </row>
    <row r="1158" spans="1:7" x14ac:dyDescent="0.2">
      <c r="A1158">
        <v>1987</v>
      </c>
      <c r="B1158" t="s">
        <v>248</v>
      </c>
      <c r="D1158">
        <f t="shared" si="13"/>
        <v>1.4297522800024081</v>
      </c>
      <c r="E1158">
        <v>26.9</v>
      </c>
      <c r="F1158" s="41">
        <v>5.3406599999999999E-2</v>
      </c>
      <c r="G1158">
        <v>-0.89274690000000001</v>
      </c>
    </row>
    <row r="1159" spans="1:7" x14ac:dyDescent="0.2">
      <c r="A1159">
        <v>1988</v>
      </c>
      <c r="B1159" t="s">
        <v>248</v>
      </c>
      <c r="D1159">
        <f t="shared" si="13"/>
        <v>1.424881636631067</v>
      </c>
      <c r="E1159">
        <v>26.6</v>
      </c>
      <c r="F1159" s="41">
        <v>5.3406599999999999E-2</v>
      </c>
      <c r="G1159">
        <v>-0.89274690000000001</v>
      </c>
    </row>
    <row r="1160" spans="1:7" x14ac:dyDescent="0.2">
      <c r="A1160">
        <v>1989</v>
      </c>
      <c r="B1160" t="s">
        <v>248</v>
      </c>
      <c r="D1160">
        <f t="shared" si="13"/>
        <v>1.4199557484897578</v>
      </c>
      <c r="E1160">
        <v>26.3</v>
      </c>
      <c r="F1160" s="41">
        <v>5.3406599999999999E-2</v>
      </c>
      <c r="G1160">
        <v>-0.89274690000000001</v>
      </c>
    </row>
    <row r="1161" spans="1:7" x14ac:dyDescent="0.2">
      <c r="A1161">
        <v>1990</v>
      </c>
      <c r="B1161" t="s">
        <v>248</v>
      </c>
      <c r="D1161">
        <f t="shared" si="13"/>
        <v>1.4116197059632303</v>
      </c>
      <c r="E1161">
        <v>25.8</v>
      </c>
      <c r="F1161" s="41">
        <v>5.3406599999999999E-2</v>
      </c>
      <c r="G1161">
        <v>-0.89274690000000001</v>
      </c>
    </row>
    <row r="1162" spans="1:7" x14ac:dyDescent="0.2">
      <c r="A1162">
        <v>1991</v>
      </c>
      <c r="B1162" t="s">
        <v>248</v>
      </c>
      <c r="D1162">
        <f t="shared" si="13"/>
        <v>1.3944516808262162</v>
      </c>
      <c r="E1162">
        <v>24.8</v>
      </c>
      <c r="F1162" s="41">
        <v>5.3406599999999999E-2</v>
      </c>
      <c r="G1162">
        <v>-0.89274690000000001</v>
      </c>
    </row>
    <row r="1163" spans="1:7" x14ac:dyDescent="0.2">
      <c r="A1163">
        <v>1992</v>
      </c>
      <c r="B1163" t="s">
        <v>248</v>
      </c>
      <c r="D1163">
        <f t="shared" si="13"/>
        <v>1.3961993470957363</v>
      </c>
      <c r="E1163">
        <v>24.9</v>
      </c>
      <c r="F1163" s="41">
        <v>5.3406599999999999E-2</v>
      </c>
      <c r="G1163">
        <v>-0.89274690000000001</v>
      </c>
    </row>
    <row r="1164" spans="1:7" x14ac:dyDescent="0.2">
      <c r="A1164">
        <v>1993</v>
      </c>
      <c r="B1164" t="s">
        <v>248</v>
      </c>
      <c r="D1164">
        <f t="shared" si="13"/>
        <v>1.3996737214810382</v>
      </c>
      <c r="E1164">
        <v>25.1</v>
      </c>
      <c r="F1164" s="41">
        <v>5.3406599999999999E-2</v>
      </c>
      <c r="G1164">
        <v>-0.89274690000000001</v>
      </c>
    </row>
    <row r="1165" spans="1:7" x14ac:dyDescent="0.2">
      <c r="A1165">
        <v>1994</v>
      </c>
      <c r="B1165" t="s">
        <v>248</v>
      </c>
      <c r="D1165">
        <f t="shared" si="13"/>
        <v>1.3961993470957363</v>
      </c>
      <c r="E1165">
        <v>24.9</v>
      </c>
      <c r="F1165" s="41">
        <v>5.3406599999999999E-2</v>
      </c>
      <c r="G1165">
        <v>-0.89274690000000001</v>
      </c>
    </row>
    <row r="1166" spans="1:7" x14ac:dyDescent="0.2">
      <c r="A1166">
        <v>1995</v>
      </c>
      <c r="B1166" t="s">
        <v>248</v>
      </c>
      <c r="D1166">
        <f t="shared" si="13"/>
        <v>1.403120521175818</v>
      </c>
      <c r="E1166">
        <v>25.3</v>
      </c>
      <c r="F1166" s="41">
        <v>5.3406599999999999E-2</v>
      </c>
      <c r="G1166">
        <v>-0.89274690000000001</v>
      </c>
    </row>
    <row r="1167" spans="1:7" x14ac:dyDescent="0.2">
      <c r="A1167">
        <v>1996</v>
      </c>
      <c r="B1167" t="s">
        <v>248</v>
      </c>
      <c r="D1167">
        <f t="shared" si="13"/>
        <v>1.4014005407815442</v>
      </c>
      <c r="E1167">
        <v>25.2</v>
      </c>
      <c r="F1167" s="41">
        <v>5.3406599999999999E-2</v>
      </c>
      <c r="G1167">
        <v>-0.89274690000000001</v>
      </c>
    </row>
    <row r="1168" spans="1:7" x14ac:dyDescent="0.2">
      <c r="A1168">
        <v>1997</v>
      </c>
      <c r="B1168" t="s">
        <v>248</v>
      </c>
      <c r="D1168">
        <f t="shared" si="13"/>
        <v>1.4014005407815442</v>
      </c>
      <c r="E1168">
        <v>25.2</v>
      </c>
      <c r="F1168" s="41">
        <v>5.3406599999999999E-2</v>
      </c>
      <c r="G1168">
        <v>-0.89274690000000001</v>
      </c>
    </row>
    <row r="1169" spans="1:7" x14ac:dyDescent="0.2">
      <c r="A1169">
        <v>1998</v>
      </c>
      <c r="B1169" t="s">
        <v>248</v>
      </c>
      <c r="D1169">
        <f t="shared" si="13"/>
        <v>1.4082399653118496</v>
      </c>
      <c r="E1169">
        <v>25.6</v>
      </c>
      <c r="F1169" s="41">
        <v>5.3406599999999999E-2</v>
      </c>
      <c r="G1169">
        <v>-0.89274690000000001</v>
      </c>
    </row>
    <row r="1170" spans="1:7" x14ac:dyDescent="0.2">
      <c r="A1170">
        <v>1999</v>
      </c>
      <c r="B1170" t="s">
        <v>248</v>
      </c>
      <c r="D1170">
        <f t="shared" si="13"/>
        <v>1.4065401804339552</v>
      </c>
      <c r="E1170">
        <v>25.5</v>
      </c>
      <c r="F1170" s="41">
        <v>5.3406599999999999E-2</v>
      </c>
      <c r="G1170">
        <v>-0.89274690000000001</v>
      </c>
    </row>
    <row r="1171" spans="1:7" x14ac:dyDescent="0.2">
      <c r="A1171">
        <v>2000</v>
      </c>
      <c r="B1171" t="s">
        <v>248</v>
      </c>
      <c r="D1171">
        <f t="shared" si="13"/>
        <v>1.4065401804339552</v>
      </c>
      <c r="E1171">
        <v>25.5</v>
      </c>
      <c r="F1171" s="41">
        <v>5.3406599999999999E-2</v>
      </c>
      <c r="G1171">
        <v>-0.89274690000000001</v>
      </c>
    </row>
    <row r="1172" spans="1:7" x14ac:dyDescent="0.2">
      <c r="A1172">
        <v>2001</v>
      </c>
      <c r="B1172" t="s">
        <v>248</v>
      </c>
      <c r="D1172">
        <f t="shared" si="13"/>
        <v>1.4014005407815442</v>
      </c>
      <c r="E1172">
        <v>25.2</v>
      </c>
      <c r="F1172" s="41">
        <v>5.3406599999999999E-2</v>
      </c>
      <c r="G1172">
        <v>-0.89274690000000001</v>
      </c>
    </row>
    <row r="1173" spans="1:7" x14ac:dyDescent="0.2">
      <c r="A1173">
        <v>2002</v>
      </c>
      <c r="B1173" t="s">
        <v>248</v>
      </c>
      <c r="D1173">
        <f t="shared" si="13"/>
        <v>1.3996737214810382</v>
      </c>
      <c r="E1173">
        <v>25.1</v>
      </c>
      <c r="F1173" s="41">
        <v>5.3406599999999999E-2</v>
      </c>
      <c r="G1173">
        <v>-0.89274690000000001</v>
      </c>
    </row>
    <row r="1174" spans="1:7" x14ac:dyDescent="0.2">
      <c r="A1174">
        <v>2003</v>
      </c>
      <c r="B1174" t="s">
        <v>248</v>
      </c>
      <c r="D1174">
        <f t="shared" si="13"/>
        <v>1.3944516808262162</v>
      </c>
      <c r="E1174">
        <v>24.8</v>
      </c>
      <c r="F1174" s="41">
        <v>5.3406599999999999E-2</v>
      </c>
      <c r="G1174">
        <v>-0.89274690000000001</v>
      </c>
    </row>
    <row r="1175" spans="1:7" x14ac:dyDescent="0.2">
      <c r="A1175">
        <v>2004</v>
      </c>
      <c r="B1175" t="s">
        <v>248</v>
      </c>
      <c r="D1175">
        <f t="shared" si="13"/>
        <v>1.3961993470957363</v>
      </c>
      <c r="E1175">
        <v>24.9</v>
      </c>
      <c r="F1175" s="41">
        <v>5.3406599999999999E-2</v>
      </c>
      <c r="G1175">
        <v>-0.89274690000000001</v>
      </c>
    </row>
    <row r="1176" spans="1:7" x14ac:dyDescent="0.2">
      <c r="A1176">
        <v>2005</v>
      </c>
      <c r="B1176" t="s">
        <v>248</v>
      </c>
      <c r="D1176">
        <f t="shared" si="13"/>
        <v>1.3979400086720377</v>
      </c>
      <c r="E1176">
        <v>25</v>
      </c>
      <c r="F1176" s="41">
        <v>5.3406599999999999E-2</v>
      </c>
      <c r="G1176">
        <v>-0.89274690000000001</v>
      </c>
    </row>
    <row r="1177" spans="1:7" x14ac:dyDescent="0.2">
      <c r="A1177">
        <v>2006</v>
      </c>
      <c r="B1177" t="s">
        <v>248</v>
      </c>
      <c r="D1177">
        <f t="shared" si="13"/>
        <v>1.3996737214810382</v>
      </c>
      <c r="E1177">
        <v>25.1</v>
      </c>
      <c r="F1177" s="41">
        <v>5.3406599999999999E-2</v>
      </c>
      <c r="G1177">
        <v>-0.89274690000000001</v>
      </c>
    </row>
    <row r="1178" spans="1:7" x14ac:dyDescent="0.2">
      <c r="A1178">
        <v>2007</v>
      </c>
      <c r="B1178" t="s">
        <v>248</v>
      </c>
      <c r="D1178">
        <f t="shared" si="13"/>
        <v>1.3979400086720377</v>
      </c>
      <c r="E1178">
        <v>25</v>
      </c>
      <c r="F1178" s="41">
        <v>5.3406599999999999E-2</v>
      </c>
      <c r="G1178">
        <v>-0.89274690000000001</v>
      </c>
    </row>
    <row r="1179" spans="1:7" x14ac:dyDescent="0.2">
      <c r="A1179">
        <v>2008</v>
      </c>
      <c r="B1179" t="s">
        <v>248</v>
      </c>
      <c r="D1179">
        <f t="shared" si="13"/>
        <v>1.3926969532596658</v>
      </c>
      <c r="E1179">
        <v>24.7</v>
      </c>
      <c r="F1179" s="41">
        <v>5.3406599999999999E-2</v>
      </c>
      <c r="G1179">
        <v>-0.89274690000000001</v>
      </c>
    </row>
    <row r="1180" spans="1:7" x14ac:dyDescent="0.2">
      <c r="A1180">
        <v>2009</v>
      </c>
      <c r="B1180" t="s">
        <v>248</v>
      </c>
      <c r="D1180">
        <f t="shared" si="13"/>
        <v>1.3820170425748683</v>
      </c>
      <c r="E1180">
        <v>24.1</v>
      </c>
      <c r="F1180" s="41">
        <v>5.3406599999999999E-2</v>
      </c>
      <c r="G1180">
        <v>-0.89274690000000001</v>
      </c>
    </row>
    <row r="1181" spans="1:7" x14ac:dyDescent="0.2">
      <c r="A1181">
        <v>2010</v>
      </c>
      <c r="B1181" t="s">
        <v>248</v>
      </c>
      <c r="D1181">
        <f t="shared" si="13"/>
        <v>1.3783979009481377</v>
      </c>
      <c r="E1181">
        <v>23.9</v>
      </c>
      <c r="F1181" s="41">
        <v>5.3406599999999999E-2</v>
      </c>
      <c r="G1181">
        <v>-0.89274690000000001</v>
      </c>
    </row>
    <row r="1182" spans="1:7" x14ac:dyDescent="0.2">
      <c r="A1182">
        <v>2011</v>
      </c>
      <c r="B1182" t="s">
        <v>248</v>
      </c>
      <c r="D1182">
        <f t="shared" si="13"/>
        <v>1.3856062735983121</v>
      </c>
      <c r="E1182">
        <v>24.3</v>
      </c>
      <c r="F1182" s="41">
        <v>5.3406599999999999E-2</v>
      </c>
      <c r="G1182">
        <v>-0.89274690000000001</v>
      </c>
    </row>
    <row r="1183" spans="1:7" x14ac:dyDescent="0.2">
      <c r="A1183">
        <v>2012</v>
      </c>
      <c r="B1183" t="s">
        <v>248</v>
      </c>
      <c r="D1183">
        <f t="shared" si="13"/>
        <v>1.3909351071033791</v>
      </c>
      <c r="E1183">
        <v>24.6</v>
      </c>
      <c r="F1183" s="41">
        <v>5.3406599999999999E-2</v>
      </c>
      <c r="G1183">
        <v>-0.89274690000000001</v>
      </c>
    </row>
    <row r="1184" spans="1:7" x14ac:dyDescent="0.2">
      <c r="A1184">
        <v>2013</v>
      </c>
      <c r="B1184" t="s">
        <v>248</v>
      </c>
      <c r="D1184">
        <f t="shared" si="13"/>
        <v>1.3891660843645324</v>
      </c>
      <c r="E1184">
        <v>24.5</v>
      </c>
      <c r="F1184" s="41">
        <v>5.3406599999999999E-2</v>
      </c>
      <c r="G1184">
        <v>-0.89274690000000001</v>
      </c>
    </row>
    <row r="1185" spans="1:7" x14ac:dyDescent="0.2">
      <c r="A1185">
        <v>2014</v>
      </c>
      <c r="B1185" t="s">
        <v>248</v>
      </c>
      <c r="D1185">
        <f t="shared" si="13"/>
        <v>1.3873898263387294</v>
      </c>
      <c r="E1185">
        <v>24.4</v>
      </c>
      <c r="F1185" s="41">
        <v>5.3406599999999999E-2</v>
      </c>
      <c r="G1185">
        <v>-0.89274690000000001</v>
      </c>
    </row>
    <row r="1186" spans="1:7" x14ac:dyDescent="0.2">
      <c r="A1186">
        <v>2015</v>
      </c>
      <c r="B1186" t="s">
        <v>248</v>
      </c>
      <c r="D1186">
        <f t="shared" si="13"/>
        <v>1.3926969532596658</v>
      </c>
      <c r="E1186">
        <v>24.7</v>
      </c>
      <c r="F1186" s="41">
        <v>5.3406599999999999E-2</v>
      </c>
      <c r="G1186">
        <v>-0.89274690000000001</v>
      </c>
    </row>
    <row r="1187" spans="1:7" x14ac:dyDescent="0.2">
      <c r="A1187">
        <v>2016</v>
      </c>
      <c r="B1187" t="s">
        <v>248</v>
      </c>
      <c r="D1187">
        <f t="shared" si="13"/>
        <v>1.3944516808262162</v>
      </c>
      <c r="E1187">
        <v>24.8</v>
      </c>
      <c r="F1187" s="41">
        <v>5.3406599999999999E-2</v>
      </c>
      <c r="G1187">
        <v>-0.89274690000000001</v>
      </c>
    </row>
    <row r="1188" spans="1:7" x14ac:dyDescent="0.2">
      <c r="A1188">
        <v>2017</v>
      </c>
      <c r="B1188" t="s">
        <v>248</v>
      </c>
      <c r="D1188">
        <f t="shared" si="13"/>
        <v>1.3856062735983121</v>
      </c>
      <c r="E1188">
        <v>24.3</v>
      </c>
      <c r="F1188" s="41">
        <v>5.3406599999999999E-2</v>
      </c>
      <c r="G1188">
        <v>-0.89274690000000001</v>
      </c>
    </row>
    <row r="1189" spans="1:7" x14ac:dyDescent="0.2">
      <c r="A1189">
        <v>2018</v>
      </c>
      <c r="B1189" t="s">
        <v>248</v>
      </c>
      <c r="D1189">
        <f t="shared" si="13"/>
        <v>1.3926969532596658</v>
      </c>
      <c r="E1189">
        <v>24.7</v>
      </c>
      <c r="F1189" s="41">
        <v>5.3406599999999999E-2</v>
      </c>
      <c r="G1189">
        <v>-0.89274690000000001</v>
      </c>
    </row>
    <row r="1190" spans="1:7" x14ac:dyDescent="0.2">
      <c r="A1190">
        <v>2019</v>
      </c>
      <c r="B1190" t="s">
        <v>248</v>
      </c>
      <c r="D1190">
        <f t="shared" si="13"/>
        <v>1.3838153659804313</v>
      </c>
      <c r="E1190">
        <v>24.2</v>
      </c>
      <c r="F1190" s="41">
        <v>5.3406599999999999E-2</v>
      </c>
      <c r="G1190">
        <v>-0.89274690000000001</v>
      </c>
    </row>
    <row r="1191" spans="1:7" x14ac:dyDescent="0.2">
      <c r="A1191">
        <v>2020</v>
      </c>
      <c r="B1191" t="s">
        <v>248</v>
      </c>
      <c r="D1191">
        <f t="shared" si="13"/>
        <v>1.3961993470957363</v>
      </c>
      <c r="E1191">
        <v>24.9</v>
      </c>
      <c r="F1191" s="41">
        <v>5.3406599999999999E-2</v>
      </c>
      <c r="G1191">
        <v>-0.89274690000000001</v>
      </c>
    </row>
    <row r="1192" spans="1:7" x14ac:dyDescent="0.2">
      <c r="A1192">
        <v>1987</v>
      </c>
      <c r="B1192" t="s">
        <v>249</v>
      </c>
      <c r="D1192">
        <f t="shared" si="13"/>
        <v>1.4578818967339924</v>
      </c>
      <c r="E1192">
        <v>28.7</v>
      </c>
      <c r="F1192" s="41">
        <v>2.7380999999999999E-2</v>
      </c>
      <c r="G1192">
        <v>-0.80812490000000003</v>
      </c>
    </row>
    <row r="1193" spans="1:7" x14ac:dyDescent="0.2">
      <c r="A1193">
        <v>1988</v>
      </c>
      <c r="B1193" t="s">
        <v>249</v>
      </c>
      <c r="D1193">
        <f t="shared" si="13"/>
        <v>1.469822015978163</v>
      </c>
      <c r="E1193">
        <v>29.5</v>
      </c>
      <c r="F1193" s="41">
        <v>2.7380999999999999E-2</v>
      </c>
      <c r="G1193">
        <v>-0.80812490000000003</v>
      </c>
    </row>
    <row r="1194" spans="1:7" x14ac:dyDescent="0.2">
      <c r="A1194">
        <v>1989</v>
      </c>
      <c r="B1194" t="s">
        <v>249</v>
      </c>
      <c r="D1194">
        <f t="shared" si="13"/>
        <v>1.4756711883244296</v>
      </c>
      <c r="E1194">
        <v>29.9</v>
      </c>
      <c r="F1194" s="41">
        <v>2.7380999999999999E-2</v>
      </c>
      <c r="G1194">
        <v>-0.80812490000000003</v>
      </c>
    </row>
    <row r="1195" spans="1:7" x14ac:dyDescent="0.2">
      <c r="A1195">
        <v>1990</v>
      </c>
      <c r="B1195" t="s">
        <v>249</v>
      </c>
      <c r="D1195">
        <f t="shared" si="13"/>
        <v>1.4742162640762553</v>
      </c>
      <c r="E1195">
        <v>29.8</v>
      </c>
      <c r="F1195" s="41">
        <v>2.7380999999999999E-2</v>
      </c>
      <c r="G1195">
        <v>-0.80812490000000003</v>
      </c>
    </row>
    <row r="1196" spans="1:7" x14ac:dyDescent="0.2">
      <c r="A1196">
        <v>1991</v>
      </c>
      <c r="B1196" t="s">
        <v>249</v>
      </c>
      <c r="D1196">
        <f t="shared" si="13"/>
        <v>1.4548448600085102</v>
      </c>
      <c r="E1196">
        <v>28.5</v>
      </c>
      <c r="F1196" s="41">
        <v>2.7380999999999999E-2</v>
      </c>
      <c r="G1196">
        <v>-0.80812490000000003</v>
      </c>
    </row>
    <row r="1197" spans="1:7" x14ac:dyDescent="0.2">
      <c r="A1197">
        <v>1992</v>
      </c>
      <c r="B1197" t="s">
        <v>249</v>
      </c>
      <c r="D1197">
        <f t="shared" si="13"/>
        <v>1.4533183400470377</v>
      </c>
      <c r="E1197">
        <v>28.4</v>
      </c>
      <c r="F1197" s="41">
        <v>2.7380999999999999E-2</v>
      </c>
      <c r="G1197">
        <v>-0.80812490000000003</v>
      </c>
    </row>
    <row r="1198" spans="1:7" x14ac:dyDescent="0.2">
      <c r="A1198">
        <v>1993</v>
      </c>
      <c r="B1198" t="s">
        <v>249</v>
      </c>
      <c r="D1198">
        <f t="shared" si="13"/>
        <v>1.4487063199050798</v>
      </c>
      <c r="E1198">
        <v>28.1</v>
      </c>
      <c r="F1198" s="41">
        <v>2.7380999999999999E-2</v>
      </c>
      <c r="G1198">
        <v>-0.80812490000000003</v>
      </c>
    </row>
    <row r="1199" spans="1:7" x14ac:dyDescent="0.2">
      <c r="A1199">
        <v>1994</v>
      </c>
      <c r="B1199" t="s">
        <v>249</v>
      </c>
      <c r="D1199">
        <f t="shared" si="13"/>
        <v>1.4548448600085102</v>
      </c>
      <c r="E1199">
        <v>28.5</v>
      </c>
      <c r="F1199" s="41">
        <v>2.7380999999999999E-2</v>
      </c>
      <c r="G1199">
        <v>-0.80812490000000003</v>
      </c>
    </row>
    <row r="1200" spans="1:7" x14ac:dyDescent="0.2">
      <c r="A1200">
        <v>1995</v>
      </c>
      <c r="B1200" t="s">
        <v>249</v>
      </c>
      <c r="D1200">
        <f t="shared" si="13"/>
        <v>1.4471580313422192</v>
      </c>
      <c r="E1200">
        <v>28</v>
      </c>
      <c r="F1200" s="41">
        <v>2.7380999999999999E-2</v>
      </c>
      <c r="G1200">
        <v>-0.80812490000000003</v>
      </c>
    </row>
    <row r="1201" spans="1:7" x14ac:dyDescent="0.2">
      <c r="A1201">
        <v>1996</v>
      </c>
      <c r="B1201" t="s">
        <v>249</v>
      </c>
      <c r="D1201">
        <f t="shared" si="13"/>
        <v>1.4487063199050798</v>
      </c>
      <c r="E1201">
        <v>28.1</v>
      </c>
      <c r="F1201" s="41">
        <v>2.7380999999999999E-2</v>
      </c>
      <c r="G1201">
        <v>-0.80812490000000003</v>
      </c>
    </row>
    <row r="1202" spans="1:7" x14ac:dyDescent="0.2">
      <c r="A1202">
        <v>1997</v>
      </c>
      <c r="B1202" t="s">
        <v>249</v>
      </c>
      <c r="D1202">
        <f t="shared" si="13"/>
        <v>1.4502491083193612</v>
      </c>
      <c r="E1202">
        <v>28.2</v>
      </c>
      <c r="F1202" s="41">
        <v>2.7380999999999999E-2</v>
      </c>
      <c r="G1202">
        <v>-0.80812490000000003</v>
      </c>
    </row>
    <row r="1203" spans="1:7" x14ac:dyDescent="0.2">
      <c r="A1203">
        <v>1998</v>
      </c>
      <c r="B1203" t="s">
        <v>249</v>
      </c>
      <c r="D1203">
        <f t="shared" si="13"/>
        <v>1.4563660331290431</v>
      </c>
      <c r="E1203">
        <v>28.6</v>
      </c>
      <c r="F1203" s="41">
        <v>2.7380999999999999E-2</v>
      </c>
      <c r="G1203">
        <v>-0.80812490000000003</v>
      </c>
    </row>
    <row r="1204" spans="1:7" x14ac:dyDescent="0.2">
      <c r="A1204">
        <v>1999</v>
      </c>
      <c r="B1204" t="s">
        <v>249</v>
      </c>
      <c r="D1204">
        <f t="shared" si="13"/>
        <v>1.4563660331290431</v>
      </c>
      <c r="E1204">
        <v>28.6</v>
      </c>
      <c r="F1204" s="41">
        <v>2.7380999999999999E-2</v>
      </c>
      <c r="G1204">
        <v>-0.80812490000000003</v>
      </c>
    </row>
    <row r="1205" spans="1:7" x14ac:dyDescent="0.2">
      <c r="A1205">
        <v>2000</v>
      </c>
      <c r="B1205" t="s">
        <v>249</v>
      </c>
      <c r="D1205">
        <f t="shared" si="13"/>
        <v>1.4593924877592308</v>
      </c>
      <c r="E1205">
        <v>28.8</v>
      </c>
      <c r="F1205" s="41">
        <v>2.7380999999999999E-2</v>
      </c>
      <c r="G1205">
        <v>-0.80812490000000003</v>
      </c>
    </row>
    <row r="1206" spans="1:7" x14ac:dyDescent="0.2">
      <c r="A1206">
        <v>2001</v>
      </c>
      <c r="B1206" t="s">
        <v>249</v>
      </c>
      <c r="D1206">
        <f t="shared" si="13"/>
        <v>1.4517864355242902</v>
      </c>
      <c r="E1206">
        <v>28.3</v>
      </c>
      <c r="F1206" s="41">
        <v>2.7380999999999999E-2</v>
      </c>
      <c r="G1206">
        <v>-0.80812490000000003</v>
      </c>
    </row>
    <row r="1207" spans="1:7" x14ac:dyDescent="0.2">
      <c r="A1207">
        <v>2002</v>
      </c>
      <c r="B1207" t="s">
        <v>249</v>
      </c>
      <c r="D1207">
        <f t="shared" si="13"/>
        <v>1.4456042032735976</v>
      </c>
      <c r="E1207">
        <v>27.9</v>
      </c>
      <c r="F1207" s="41">
        <v>2.7380999999999999E-2</v>
      </c>
      <c r="G1207">
        <v>-0.80812490000000003</v>
      </c>
    </row>
    <row r="1208" spans="1:7" x14ac:dyDescent="0.2">
      <c r="A1208">
        <v>2003</v>
      </c>
      <c r="B1208" t="s">
        <v>249</v>
      </c>
      <c r="D1208">
        <f t="shared" si="13"/>
        <v>1.4409090820652177</v>
      </c>
      <c r="E1208">
        <v>27.6</v>
      </c>
      <c r="F1208" s="41">
        <v>2.7380999999999999E-2</v>
      </c>
      <c r="G1208">
        <v>-0.80812490000000003</v>
      </c>
    </row>
    <row r="1209" spans="1:7" x14ac:dyDescent="0.2">
      <c r="A1209">
        <v>2004</v>
      </c>
      <c r="B1209" t="s">
        <v>249</v>
      </c>
      <c r="D1209">
        <f t="shared" si="13"/>
        <v>1.4456042032735976</v>
      </c>
      <c r="E1209">
        <v>27.9</v>
      </c>
      <c r="F1209" s="41">
        <v>2.7380999999999999E-2</v>
      </c>
      <c r="G1209">
        <v>-0.80812490000000003</v>
      </c>
    </row>
    <row r="1210" spans="1:7" x14ac:dyDescent="0.2">
      <c r="A1210">
        <v>2005</v>
      </c>
      <c r="B1210" t="s">
        <v>249</v>
      </c>
      <c r="D1210">
        <f t="shared" si="13"/>
        <v>1.4517864355242902</v>
      </c>
      <c r="E1210">
        <v>28.3</v>
      </c>
      <c r="F1210" s="41">
        <v>2.7380999999999999E-2</v>
      </c>
      <c r="G1210">
        <v>-0.80812490000000003</v>
      </c>
    </row>
    <row r="1211" spans="1:7" x14ac:dyDescent="0.2">
      <c r="A1211">
        <v>2006</v>
      </c>
      <c r="B1211" t="s">
        <v>249</v>
      </c>
      <c r="D1211">
        <f t="shared" si="13"/>
        <v>1.4471580313422192</v>
      </c>
      <c r="E1211">
        <v>28</v>
      </c>
      <c r="F1211" s="41">
        <v>2.7380999999999999E-2</v>
      </c>
      <c r="G1211">
        <v>-0.80812490000000003</v>
      </c>
    </row>
    <row r="1212" spans="1:7" x14ac:dyDescent="0.2">
      <c r="A1212">
        <v>2007</v>
      </c>
      <c r="B1212" t="s">
        <v>249</v>
      </c>
      <c r="D1212">
        <f t="shared" si="13"/>
        <v>1.4548448600085102</v>
      </c>
      <c r="E1212">
        <v>28.5</v>
      </c>
      <c r="F1212" s="41">
        <v>2.7380999999999999E-2</v>
      </c>
      <c r="G1212">
        <v>-0.80812490000000003</v>
      </c>
    </row>
    <row r="1213" spans="1:7" x14ac:dyDescent="0.2">
      <c r="A1213">
        <v>2008</v>
      </c>
      <c r="B1213" t="s">
        <v>249</v>
      </c>
      <c r="D1213">
        <f t="shared" si="13"/>
        <v>1.4440447959180762</v>
      </c>
      <c r="E1213">
        <v>27.8</v>
      </c>
      <c r="F1213" s="41">
        <v>2.7380999999999999E-2</v>
      </c>
      <c r="G1213">
        <v>-0.80812490000000003</v>
      </c>
    </row>
    <row r="1214" spans="1:7" x14ac:dyDescent="0.2">
      <c r="A1214">
        <v>2009</v>
      </c>
      <c r="B1214" t="s">
        <v>249</v>
      </c>
      <c r="D1214">
        <f t="shared" si="13"/>
        <v>1.4409090820652177</v>
      </c>
      <c r="E1214">
        <v>27.6</v>
      </c>
      <c r="F1214" s="41">
        <v>2.7380999999999999E-2</v>
      </c>
      <c r="G1214">
        <v>-0.80812490000000003</v>
      </c>
    </row>
    <row r="1215" spans="1:7" x14ac:dyDescent="0.2">
      <c r="A1215">
        <v>2010</v>
      </c>
      <c r="B1215" t="s">
        <v>249</v>
      </c>
      <c r="D1215">
        <f t="shared" si="13"/>
        <v>1.4377505628203879</v>
      </c>
      <c r="E1215">
        <v>27.4</v>
      </c>
      <c r="F1215" s="41">
        <v>2.7380999999999999E-2</v>
      </c>
      <c r="G1215">
        <v>-0.80812490000000003</v>
      </c>
    </row>
    <row r="1216" spans="1:7" x14ac:dyDescent="0.2">
      <c r="A1216">
        <v>2011</v>
      </c>
      <c r="B1216" t="s">
        <v>249</v>
      </c>
      <c r="D1216">
        <f t="shared" si="13"/>
        <v>1.4393326938302626</v>
      </c>
      <c r="E1216">
        <v>27.5</v>
      </c>
      <c r="F1216" s="41">
        <v>2.7380999999999999E-2</v>
      </c>
      <c r="G1216">
        <v>-0.80812490000000003</v>
      </c>
    </row>
    <row r="1217" spans="1:7" x14ac:dyDescent="0.2">
      <c r="A1217">
        <v>2012</v>
      </c>
      <c r="B1217" t="s">
        <v>249</v>
      </c>
      <c r="D1217">
        <f t="shared" si="13"/>
        <v>1.4471580313422192</v>
      </c>
      <c r="E1217">
        <v>28</v>
      </c>
      <c r="F1217" s="41">
        <v>2.7380999999999999E-2</v>
      </c>
      <c r="G1217">
        <v>-0.80812490000000003</v>
      </c>
    </row>
    <row r="1218" spans="1:7" x14ac:dyDescent="0.2">
      <c r="A1218">
        <v>2013</v>
      </c>
      <c r="B1218" t="s">
        <v>249</v>
      </c>
      <c r="D1218">
        <f t="shared" ref="D1218:D1225" si="14">LOG(E1218)</f>
        <v>1.4409090820652177</v>
      </c>
      <c r="E1218">
        <v>27.6</v>
      </c>
      <c r="F1218" s="41">
        <v>2.7380999999999999E-2</v>
      </c>
      <c r="G1218">
        <v>-0.80812490000000003</v>
      </c>
    </row>
    <row r="1219" spans="1:7" x14ac:dyDescent="0.2">
      <c r="A1219">
        <v>2014</v>
      </c>
      <c r="B1219" t="s">
        <v>249</v>
      </c>
      <c r="D1219">
        <f t="shared" si="14"/>
        <v>1.4377505628203879</v>
      </c>
      <c r="E1219">
        <v>27.4</v>
      </c>
      <c r="F1219" s="41">
        <v>2.7380999999999999E-2</v>
      </c>
      <c r="G1219">
        <v>-0.80812490000000003</v>
      </c>
    </row>
    <row r="1220" spans="1:7" x14ac:dyDescent="0.2">
      <c r="A1220">
        <v>2015</v>
      </c>
      <c r="B1220" t="s">
        <v>249</v>
      </c>
      <c r="D1220">
        <f t="shared" si="14"/>
        <v>1.4409090820652177</v>
      </c>
      <c r="E1220">
        <v>27.6</v>
      </c>
      <c r="F1220" s="41">
        <v>2.7380999999999999E-2</v>
      </c>
      <c r="G1220">
        <v>-0.80812490000000003</v>
      </c>
    </row>
    <row r="1221" spans="1:7" x14ac:dyDescent="0.2">
      <c r="A1221">
        <v>2016</v>
      </c>
      <c r="B1221" t="s">
        <v>249</v>
      </c>
      <c r="D1221">
        <f t="shared" si="14"/>
        <v>1.4393326938302626</v>
      </c>
      <c r="E1221">
        <v>27.5</v>
      </c>
      <c r="F1221" s="41">
        <v>2.7380999999999999E-2</v>
      </c>
      <c r="G1221">
        <v>-0.80812490000000003</v>
      </c>
    </row>
    <row r="1222" spans="1:7" x14ac:dyDescent="0.2">
      <c r="A1222">
        <v>2017</v>
      </c>
      <c r="B1222" t="s">
        <v>249</v>
      </c>
      <c r="D1222">
        <f t="shared" si="14"/>
        <v>1.4329692908744058</v>
      </c>
      <c r="E1222">
        <v>27.1</v>
      </c>
      <c r="F1222" s="41">
        <v>2.7380999999999999E-2</v>
      </c>
      <c r="G1222">
        <v>-0.80812490000000003</v>
      </c>
    </row>
    <row r="1223" spans="1:7" x14ac:dyDescent="0.2">
      <c r="A1223">
        <v>2018</v>
      </c>
      <c r="B1223" t="s">
        <v>249</v>
      </c>
      <c r="D1223">
        <f t="shared" si="14"/>
        <v>1.4377505628203879</v>
      </c>
      <c r="E1223">
        <v>27.4</v>
      </c>
      <c r="F1223" s="41">
        <v>2.7380999999999999E-2</v>
      </c>
      <c r="G1223">
        <v>-0.80812490000000003</v>
      </c>
    </row>
    <row r="1224" spans="1:7" x14ac:dyDescent="0.2">
      <c r="A1224">
        <v>2019</v>
      </c>
      <c r="B1224" t="s">
        <v>249</v>
      </c>
      <c r="D1224">
        <f t="shared" si="14"/>
        <v>1.4297522800024081</v>
      </c>
      <c r="E1224">
        <v>26.9</v>
      </c>
      <c r="F1224" s="41">
        <v>2.7380999999999999E-2</v>
      </c>
      <c r="G1224">
        <v>-0.80812490000000003</v>
      </c>
    </row>
    <row r="1225" spans="1:7" x14ac:dyDescent="0.2">
      <c r="A1225">
        <v>2020</v>
      </c>
      <c r="B1225" t="s">
        <v>249</v>
      </c>
      <c r="D1225">
        <f t="shared" si="14"/>
        <v>1.4232458739368079</v>
      </c>
      <c r="E1225">
        <v>26.5</v>
      </c>
      <c r="F1225" s="41">
        <v>2.7380999999999999E-2</v>
      </c>
      <c r="G1225">
        <v>-0.80812490000000003</v>
      </c>
    </row>
    <row r="1226" spans="1:7" hidden="1" x14ac:dyDescent="0.2">
      <c r="A1226">
        <v>1987</v>
      </c>
      <c r="B1226" t="s">
        <v>250</v>
      </c>
      <c r="E1226">
        <v>40.4</v>
      </c>
    </row>
    <row r="1227" spans="1:7" hidden="1" x14ac:dyDescent="0.2">
      <c r="A1227">
        <v>1988</v>
      </c>
      <c r="B1227" t="s">
        <v>250</v>
      </c>
      <c r="E1227">
        <v>41.1</v>
      </c>
    </row>
    <row r="1228" spans="1:7" hidden="1" x14ac:dyDescent="0.2">
      <c r="A1228">
        <v>1989</v>
      </c>
      <c r="B1228" t="s">
        <v>250</v>
      </c>
      <c r="E1228">
        <v>41.7</v>
      </c>
    </row>
    <row r="1229" spans="1:7" hidden="1" x14ac:dyDescent="0.2">
      <c r="A1229">
        <v>1990</v>
      </c>
      <c r="B1229" t="s">
        <v>250</v>
      </c>
      <c r="E1229">
        <v>41.2</v>
      </c>
    </row>
    <row r="1230" spans="1:7" hidden="1" x14ac:dyDescent="0.2">
      <c r="A1230">
        <v>1991</v>
      </c>
      <c r="B1230" t="s">
        <v>250</v>
      </c>
      <c r="E1230">
        <v>40.299999999999997</v>
      </c>
    </row>
    <row r="1231" spans="1:7" hidden="1" x14ac:dyDescent="0.2">
      <c r="A1231">
        <v>1992</v>
      </c>
      <c r="B1231" t="s">
        <v>250</v>
      </c>
      <c r="E1231">
        <v>39.5</v>
      </c>
    </row>
    <row r="1232" spans="1:7" hidden="1" x14ac:dyDescent="0.2">
      <c r="A1232">
        <v>1993</v>
      </c>
      <c r="B1232" t="s">
        <v>250</v>
      </c>
      <c r="E1232">
        <v>40.299999999999997</v>
      </c>
    </row>
    <row r="1233" spans="1:5" hidden="1" x14ac:dyDescent="0.2">
      <c r="A1233">
        <v>1994</v>
      </c>
      <c r="B1233" t="s">
        <v>250</v>
      </c>
      <c r="E1233">
        <v>41</v>
      </c>
    </row>
    <row r="1234" spans="1:5" hidden="1" x14ac:dyDescent="0.2">
      <c r="A1234">
        <v>1995</v>
      </c>
      <c r="B1234" t="s">
        <v>250</v>
      </c>
      <c r="E1234">
        <v>40.700000000000003</v>
      </c>
    </row>
    <row r="1235" spans="1:5" hidden="1" x14ac:dyDescent="0.2">
      <c r="A1235">
        <v>1996</v>
      </c>
      <c r="B1235" t="s">
        <v>250</v>
      </c>
      <c r="E1235">
        <v>41</v>
      </c>
    </row>
    <row r="1236" spans="1:5" hidden="1" x14ac:dyDescent="0.2">
      <c r="A1236">
        <v>1997</v>
      </c>
      <c r="B1236" t="s">
        <v>250</v>
      </c>
      <c r="E1236">
        <v>41.2</v>
      </c>
    </row>
    <row r="1237" spans="1:5" hidden="1" x14ac:dyDescent="0.2">
      <c r="A1237">
        <v>1998</v>
      </c>
      <c r="B1237" t="s">
        <v>250</v>
      </c>
      <c r="E1237">
        <v>41.1</v>
      </c>
    </row>
    <row r="1238" spans="1:5" hidden="1" x14ac:dyDescent="0.2">
      <c r="A1238">
        <v>1999</v>
      </c>
      <c r="B1238" t="s">
        <v>250</v>
      </c>
      <c r="E1238">
        <v>41.3</v>
      </c>
    </row>
    <row r="1239" spans="1:5" hidden="1" x14ac:dyDescent="0.2">
      <c r="A1239">
        <v>2000</v>
      </c>
      <c r="B1239" t="s">
        <v>250</v>
      </c>
      <c r="E1239">
        <v>41.6</v>
      </c>
    </row>
    <row r="1240" spans="1:5" hidden="1" x14ac:dyDescent="0.2">
      <c r="A1240">
        <v>2001</v>
      </c>
      <c r="B1240" t="s">
        <v>250</v>
      </c>
      <c r="E1240">
        <v>41.1</v>
      </c>
    </row>
    <row r="1241" spans="1:5" hidden="1" x14ac:dyDescent="0.2">
      <c r="A1241">
        <v>2002</v>
      </c>
      <c r="B1241" t="s">
        <v>250</v>
      </c>
      <c r="E1241">
        <v>40.799999999999997</v>
      </c>
    </row>
    <row r="1242" spans="1:5" hidden="1" x14ac:dyDescent="0.2">
      <c r="A1242">
        <v>2003</v>
      </c>
      <c r="B1242" t="s">
        <v>250</v>
      </c>
      <c r="E1242">
        <v>40.200000000000003</v>
      </c>
    </row>
    <row r="1243" spans="1:5" hidden="1" x14ac:dyDescent="0.2">
      <c r="A1243">
        <v>2004</v>
      </c>
      <c r="B1243" t="s">
        <v>250</v>
      </c>
      <c r="E1243">
        <v>40.799999999999997</v>
      </c>
    </row>
    <row r="1244" spans="1:5" hidden="1" x14ac:dyDescent="0.2">
      <c r="A1244">
        <v>2005</v>
      </c>
      <c r="B1244" t="s">
        <v>250</v>
      </c>
      <c r="E1244">
        <v>41</v>
      </c>
    </row>
    <row r="1245" spans="1:5" hidden="1" x14ac:dyDescent="0.2">
      <c r="A1245">
        <v>2006</v>
      </c>
      <c r="B1245" t="s">
        <v>250</v>
      </c>
      <c r="E1245">
        <v>40.9</v>
      </c>
    </row>
    <row r="1246" spans="1:5" hidden="1" x14ac:dyDescent="0.2">
      <c r="A1246">
        <v>2007</v>
      </c>
      <c r="B1246" t="s">
        <v>250</v>
      </c>
      <c r="E1246">
        <v>41.1</v>
      </c>
    </row>
    <row r="1247" spans="1:5" hidden="1" x14ac:dyDescent="0.2">
      <c r="A1247">
        <v>2008</v>
      </c>
      <c r="B1247" t="s">
        <v>250</v>
      </c>
      <c r="E1247">
        <v>40.799999999999997</v>
      </c>
    </row>
    <row r="1248" spans="1:5" hidden="1" x14ac:dyDescent="0.2">
      <c r="A1248">
        <v>2009</v>
      </c>
      <c r="B1248" t="s">
        <v>250</v>
      </c>
      <c r="E1248">
        <v>39.5</v>
      </c>
    </row>
    <row r="1249" spans="1:7" hidden="1" x14ac:dyDescent="0.2">
      <c r="A1249">
        <v>2010</v>
      </c>
      <c r="B1249" t="s">
        <v>250</v>
      </c>
      <c r="E1249">
        <v>40.1</v>
      </c>
    </row>
    <row r="1250" spans="1:7" hidden="1" x14ac:dyDescent="0.2">
      <c r="A1250">
        <v>2011</v>
      </c>
      <c r="B1250" t="s">
        <v>250</v>
      </c>
      <c r="E1250">
        <v>40.6</v>
      </c>
    </row>
    <row r="1251" spans="1:7" hidden="1" x14ac:dyDescent="0.2">
      <c r="A1251">
        <v>2012</v>
      </c>
      <c r="B1251" t="s">
        <v>250</v>
      </c>
      <c r="E1251">
        <v>40.799999999999997</v>
      </c>
    </row>
    <row r="1252" spans="1:7" hidden="1" x14ac:dyDescent="0.2">
      <c r="A1252">
        <v>2013</v>
      </c>
      <c r="B1252" t="s">
        <v>250</v>
      </c>
      <c r="E1252">
        <v>40.5</v>
      </c>
    </row>
    <row r="1253" spans="1:7" hidden="1" x14ac:dyDescent="0.2">
      <c r="A1253">
        <v>2014</v>
      </c>
      <c r="B1253" t="s">
        <v>250</v>
      </c>
      <c r="E1253">
        <v>40.4</v>
      </c>
    </row>
    <row r="1254" spans="1:7" hidden="1" x14ac:dyDescent="0.2">
      <c r="A1254">
        <v>2015</v>
      </c>
      <c r="B1254" t="s">
        <v>250</v>
      </c>
      <c r="E1254">
        <v>40.4</v>
      </c>
    </row>
    <row r="1255" spans="1:7" hidden="1" x14ac:dyDescent="0.2">
      <c r="A1255">
        <v>2016</v>
      </c>
      <c r="B1255" t="s">
        <v>250</v>
      </c>
      <c r="E1255">
        <v>40</v>
      </c>
    </row>
    <row r="1256" spans="1:7" hidden="1" x14ac:dyDescent="0.2">
      <c r="A1256">
        <v>2017</v>
      </c>
      <c r="B1256" t="s">
        <v>250</v>
      </c>
      <c r="E1256">
        <v>40.1</v>
      </c>
    </row>
    <row r="1257" spans="1:7" hidden="1" x14ac:dyDescent="0.2">
      <c r="A1257">
        <v>2018</v>
      </c>
      <c r="B1257" t="s">
        <v>250</v>
      </c>
      <c r="E1257">
        <v>40.6</v>
      </c>
    </row>
    <row r="1258" spans="1:7" hidden="1" x14ac:dyDescent="0.2">
      <c r="A1258">
        <v>2019</v>
      </c>
      <c r="B1258" t="s">
        <v>250</v>
      </c>
      <c r="E1258">
        <v>39.799999999999997</v>
      </c>
    </row>
    <row r="1259" spans="1:7" hidden="1" x14ac:dyDescent="0.2">
      <c r="A1259">
        <v>2020</v>
      </c>
      <c r="B1259" t="s">
        <v>250</v>
      </c>
      <c r="E1259">
        <v>39.200000000000003</v>
      </c>
    </row>
    <row r="1260" spans="1:7" x14ac:dyDescent="0.2">
      <c r="A1260">
        <v>1987</v>
      </c>
      <c r="B1260" t="s">
        <v>251</v>
      </c>
      <c r="D1260">
        <f t="shared" ref="D1260:D1293" si="15">LOG(E1260)</f>
        <v>1.5998830720736879</v>
      </c>
      <c r="E1260">
        <v>39.799999999999997</v>
      </c>
      <c r="F1260">
        <v>0.84725769999999989</v>
      </c>
      <c r="G1260">
        <v>0.34881104999999996</v>
      </c>
    </row>
    <row r="1261" spans="1:7" x14ac:dyDescent="0.2">
      <c r="A1261">
        <v>1988</v>
      </c>
      <c r="B1261" t="s">
        <v>251</v>
      </c>
      <c r="D1261">
        <f t="shared" si="15"/>
        <v>1.608526033577194</v>
      </c>
      <c r="E1261">
        <v>40.6</v>
      </c>
      <c r="F1261">
        <v>0.84725769999999989</v>
      </c>
      <c r="G1261">
        <v>0.34881104999999996</v>
      </c>
    </row>
    <row r="1262" spans="1:7" x14ac:dyDescent="0.2">
      <c r="A1262">
        <v>1989</v>
      </c>
      <c r="B1262" t="s">
        <v>251</v>
      </c>
      <c r="D1262">
        <f t="shared" si="15"/>
        <v>1.6148972160331345</v>
      </c>
      <c r="E1262">
        <v>41.2</v>
      </c>
      <c r="F1262">
        <v>0.84725769999999989</v>
      </c>
      <c r="G1262">
        <v>0.34881104999999996</v>
      </c>
    </row>
    <row r="1263" spans="1:7" x14ac:dyDescent="0.2">
      <c r="A1263">
        <v>1990</v>
      </c>
      <c r="B1263" t="s">
        <v>251</v>
      </c>
      <c r="D1263">
        <f t="shared" si="15"/>
        <v>1.61066016308988</v>
      </c>
      <c r="E1263">
        <v>40.799999999999997</v>
      </c>
      <c r="F1263">
        <v>0.84725769999999989</v>
      </c>
      <c r="G1263">
        <v>0.34881104999999996</v>
      </c>
    </row>
    <row r="1264" spans="1:7" x14ac:dyDescent="0.2">
      <c r="A1264">
        <v>1991</v>
      </c>
      <c r="B1264" t="s">
        <v>251</v>
      </c>
      <c r="D1264">
        <f t="shared" si="15"/>
        <v>1.5987905067631152</v>
      </c>
      <c r="E1264">
        <v>39.700000000000003</v>
      </c>
      <c r="F1264">
        <v>0.84725769999999989</v>
      </c>
      <c r="G1264">
        <v>0.34881104999999996</v>
      </c>
    </row>
    <row r="1265" spans="1:7" x14ac:dyDescent="0.2">
      <c r="A1265">
        <v>1992</v>
      </c>
      <c r="B1265" t="s">
        <v>251</v>
      </c>
      <c r="D1265">
        <f t="shared" si="15"/>
        <v>1.5888317255942073</v>
      </c>
      <c r="E1265">
        <v>38.799999999999997</v>
      </c>
      <c r="F1265">
        <v>0.84725769999999989</v>
      </c>
      <c r="G1265">
        <v>0.34881104999999996</v>
      </c>
    </row>
    <row r="1266" spans="1:7" x14ac:dyDescent="0.2">
      <c r="A1266">
        <v>1993</v>
      </c>
      <c r="B1266" t="s">
        <v>251</v>
      </c>
      <c r="D1266">
        <f t="shared" si="15"/>
        <v>1.5965970956264601</v>
      </c>
      <c r="E1266">
        <v>39.5</v>
      </c>
      <c r="F1266">
        <v>0.84725769999999989</v>
      </c>
      <c r="G1266">
        <v>0.34881104999999996</v>
      </c>
    </row>
    <row r="1267" spans="1:7" x14ac:dyDescent="0.2">
      <c r="A1267">
        <v>1994</v>
      </c>
      <c r="B1267" t="s">
        <v>251</v>
      </c>
      <c r="D1267">
        <f t="shared" si="15"/>
        <v>1.6063813651106049</v>
      </c>
      <c r="E1267">
        <v>40.4</v>
      </c>
      <c r="F1267">
        <v>0.84725769999999989</v>
      </c>
      <c r="G1267">
        <v>0.34881104999999996</v>
      </c>
    </row>
    <row r="1268" spans="1:7" x14ac:dyDescent="0.2">
      <c r="A1268">
        <v>1995</v>
      </c>
      <c r="B1268" t="s">
        <v>251</v>
      </c>
      <c r="D1268">
        <f t="shared" si="15"/>
        <v>1.6009728956867482</v>
      </c>
      <c r="E1268">
        <v>39.9</v>
      </c>
      <c r="F1268">
        <v>0.84725769999999989</v>
      </c>
      <c r="G1268">
        <v>0.34881104999999996</v>
      </c>
    </row>
    <row r="1269" spans="1:7" x14ac:dyDescent="0.2">
      <c r="A1269">
        <v>1996</v>
      </c>
      <c r="B1269" t="s">
        <v>251</v>
      </c>
      <c r="D1269">
        <f t="shared" si="15"/>
        <v>1.6063813651106049</v>
      </c>
      <c r="E1269">
        <v>40.4</v>
      </c>
      <c r="F1269">
        <v>0.84725769999999989</v>
      </c>
      <c r="G1269">
        <v>0.34881104999999996</v>
      </c>
    </row>
    <row r="1270" spans="1:7" x14ac:dyDescent="0.2">
      <c r="A1270">
        <v>1997</v>
      </c>
      <c r="B1270" t="s">
        <v>251</v>
      </c>
      <c r="D1270">
        <f t="shared" si="15"/>
        <v>1.6095944092252201</v>
      </c>
      <c r="E1270">
        <v>40.700000000000003</v>
      </c>
      <c r="F1270">
        <v>0.84725769999999989</v>
      </c>
      <c r="G1270">
        <v>0.34881104999999996</v>
      </c>
    </row>
    <row r="1271" spans="1:7" x14ac:dyDescent="0.2">
      <c r="A1271">
        <v>1998</v>
      </c>
      <c r="B1271" t="s">
        <v>251</v>
      </c>
      <c r="D1271">
        <f t="shared" si="15"/>
        <v>1.6095944092252201</v>
      </c>
      <c r="E1271">
        <v>40.700000000000003</v>
      </c>
      <c r="F1271">
        <v>0.84725769999999989</v>
      </c>
      <c r="G1271">
        <v>0.34881104999999996</v>
      </c>
    </row>
    <row r="1272" spans="1:7" x14ac:dyDescent="0.2">
      <c r="A1272">
        <v>1999</v>
      </c>
      <c r="B1272" t="s">
        <v>251</v>
      </c>
      <c r="D1272">
        <f t="shared" si="15"/>
        <v>1.6095944092252201</v>
      </c>
      <c r="E1272">
        <v>40.700000000000003</v>
      </c>
      <c r="F1272">
        <v>0.84725769999999989</v>
      </c>
      <c r="G1272">
        <v>0.34881104999999996</v>
      </c>
    </row>
    <row r="1273" spans="1:7" x14ac:dyDescent="0.2">
      <c r="A1273">
        <v>2000</v>
      </c>
      <c r="B1273" t="s">
        <v>251</v>
      </c>
      <c r="D1273">
        <f t="shared" si="15"/>
        <v>1.6148972160331345</v>
      </c>
      <c r="E1273">
        <v>41.2</v>
      </c>
      <c r="F1273">
        <v>0.84725769999999989</v>
      </c>
      <c r="G1273">
        <v>0.34881104999999996</v>
      </c>
    </row>
    <row r="1274" spans="1:7" x14ac:dyDescent="0.2">
      <c r="A1274">
        <v>2001</v>
      </c>
      <c r="B1274" t="s">
        <v>251</v>
      </c>
      <c r="D1274">
        <f t="shared" si="15"/>
        <v>1.6063813651106049</v>
      </c>
      <c r="E1274">
        <v>40.4</v>
      </c>
      <c r="F1274">
        <v>0.84725769999999989</v>
      </c>
      <c r="G1274">
        <v>0.34881104999999996</v>
      </c>
    </row>
    <row r="1275" spans="1:7" x14ac:dyDescent="0.2">
      <c r="A1275">
        <v>2002</v>
      </c>
      <c r="B1275" t="s">
        <v>251</v>
      </c>
      <c r="D1275">
        <f t="shared" si="15"/>
        <v>1.6042260530844701</v>
      </c>
      <c r="E1275">
        <v>40.200000000000003</v>
      </c>
      <c r="F1275">
        <v>0.84725769999999989</v>
      </c>
      <c r="G1275">
        <v>0.34881104999999996</v>
      </c>
    </row>
    <row r="1276" spans="1:7" x14ac:dyDescent="0.2">
      <c r="A1276">
        <v>2003</v>
      </c>
      <c r="B1276" t="s">
        <v>251</v>
      </c>
      <c r="D1276">
        <f t="shared" si="15"/>
        <v>1.5965970956264601</v>
      </c>
      <c r="E1276">
        <v>39.5</v>
      </c>
      <c r="F1276">
        <v>0.84725769999999989</v>
      </c>
      <c r="G1276">
        <v>0.34881104999999996</v>
      </c>
    </row>
    <row r="1277" spans="1:7" x14ac:dyDescent="0.2">
      <c r="A1277">
        <v>2004</v>
      </c>
      <c r="B1277" t="s">
        <v>251</v>
      </c>
      <c r="D1277">
        <f t="shared" si="15"/>
        <v>1.6063813651106049</v>
      </c>
      <c r="E1277">
        <v>40.4</v>
      </c>
      <c r="F1277">
        <v>0.84725769999999989</v>
      </c>
      <c r="G1277">
        <v>0.34881104999999996</v>
      </c>
    </row>
    <row r="1278" spans="1:7" x14ac:dyDescent="0.2">
      <c r="A1278">
        <v>2005</v>
      </c>
      <c r="B1278" t="s">
        <v>251</v>
      </c>
      <c r="D1278">
        <f t="shared" si="15"/>
        <v>1.6063813651106049</v>
      </c>
      <c r="E1278">
        <v>40.4</v>
      </c>
      <c r="F1278">
        <v>0.84725769999999989</v>
      </c>
      <c r="G1278">
        <v>0.34881104999999996</v>
      </c>
    </row>
    <row r="1279" spans="1:7" x14ac:dyDescent="0.2">
      <c r="A1279">
        <v>2006</v>
      </c>
      <c r="B1279" t="s">
        <v>251</v>
      </c>
      <c r="D1279">
        <f t="shared" si="15"/>
        <v>1.6063813651106049</v>
      </c>
      <c r="E1279">
        <v>40.4</v>
      </c>
      <c r="F1279">
        <v>0.84725769999999989</v>
      </c>
      <c r="G1279">
        <v>0.34881104999999996</v>
      </c>
    </row>
    <row r="1280" spans="1:7" x14ac:dyDescent="0.2">
      <c r="A1280">
        <v>2007</v>
      </c>
      <c r="B1280" t="s">
        <v>251</v>
      </c>
      <c r="D1280">
        <f t="shared" si="15"/>
        <v>1.6095944092252201</v>
      </c>
      <c r="E1280">
        <v>40.700000000000003</v>
      </c>
      <c r="F1280">
        <v>0.84725769999999989</v>
      </c>
      <c r="G1280">
        <v>0.34881104999999996</v>
      </c>
    </row>
    <row r="1281" spans="1:7" x14ac:dyDescent="0.2">
      <c r="A1281">
        <v>2008</v>
      </c>
      <c r="B1281" t="s">
        <v>251</v>
      </c>
      <c r="D1281">
        <f t="shared" si="15"/>
        <v>1.6053050461411094</v>
      </c>
      <c r="E1281">
        <v>40.299999999999997</v>
      </c>
      <c r="F1281">
        <v>0.84725769999999989</v>
      </c>
      <c r="G1281">
        <v>0.34881104999999996</v>
      </c>
    </row>
    <row r="1282" spans="1:7" x14ac:dyDescent="0.2">
      <c r="A1282">
        <v>2009</v>
      </c>
      <c r="B1282" t="s">
        <v>251</v>
      </c>
      <c r="D1282">
        <f t="shared" si="15"/>
        <v>1.5888317255942073</v>
      </c>
      <c r="E1282">
        <v>38.799999999999997</v>
      </c>
      <c r="F1282">
        <v>0.84725769999999989</v>
      </c>
      <c r="G1282">
        <v>0.34881104999999996</v>
      </c>
    </row>
    <row r="1283" spans="1:7" x14ac:dyDescent="0.2">
      <c r="A1283">
        <v>2010</v>
      </c>
      <c r="B1283" t="s">
        <v>251</v>
      </c>
      <c r="D1283">
        <f t="shared" si="15"/>
        <v>1.5987905067631152</v>
      </c>
      <c r="E1283">
        <v>39.700000000000003</v>
      </c>
      <c r="F1283">
        <v>0.84725769999999989</v>
      </c>
      <c r="G1283">
        <v>0.34881104999999996</v>
      </c>
    </row>
    <row r="1284" spans="1:7" x14ac:dyDescent="0.2">
      <c r="A1284">
        <v>2011</v>
      </c>
      <c r="B1284" t="s">
        <v>251</v>
      </c>
      <c r="D1284">
        <f t="shared" si="15"/>
        <v>1.6009728956867482</v>
      </c>
      <c r="E1284">
        <v>39.9</v>
      </c>
      <c r="F1284">
        <v>0.84725769999999989</v>
      </c>
      <c r="G1284">
        <v>0.34881104999999996</v>
      </c>
    </row>
    <row r="1285" spans="1:7" x14ac:dyDescent="0.2">
      <c r="A1285">
        <v>2012</v>
      </c>
      <c r="B1285" t="s">
        <v>251</v>
      </c>
      <c r="D1285">
        <f t="shared" si="15"/>
        <v>1.6095944092252201</v>
      </c>
      <c r="E1285">
        <v>40.700000000000003</v>
      </c>
      <c r="F1285">
        <v>0.84725769999999989</v>
      </c>
      <c r="G1285">
        <v>0.34881104999999996</v>
      </c>
    </row>
    <row r="1286" spans="1:7" x14ac:dyDescent="0.2">
      <c r="A1286">
        <v>2013</v>
      </c>
      <c r="B1286" t="s">
        <v>251</v>
      </c>
      <c r="D1286">
        <f t="shared" si="15"/>
        <v>1.6063813651106049</v>
      </c>
      <c r="E1286">
        <v>40.4</v>
      </c>
      <c r="F1286">
        <v>0.84725769999999989</v>
      </c>
      <c r="G1286">
        <v>0.34881104999999996</v>
      </c>
    </row>
    <row r="1287" spans="1:7" x14ac:dyDescent="0.2">
      <c r="A1287">
        <v>2014</v>
      </c>
      <c r="B1287" t="s">
        <v>251</v>
      </c>
      <c r="D1287">
        <f t="shared" si="15"/>
        <v>1.6020599913279623</v>
      </c>
      <c r="E1287">
        <v>40</v>
      </c>
      <c r="F1287">
        <v>0.84725769999999989</v>
      </c>
      <c r="G1287">
        <v>0.34881104999999996</v>
      </c>
    </row>
    <row r="1288" spans="1:7" x14ac:dyDescent="0.2">
      <c r="A1288">
        <v>2015</v>
      </c>
      <c r="B1288" t="s">
        <v>251</v>
      </c>
      <c r="D1288">
        <f t="shared" si="15"/>
        <v>1.6042260530844701</v>
      </c>
      <c r="E1288">
        <v>40.200000000000003</v>
      </c>
      <c r="F1288">
        <v>0.84725769999999989</v>
      </c>
      <c r="G1288">
        <v>0.34881104999999996</v>
      </c>
    </row>
    <row r="1289" spans="1:7" x14ac:dyDescent="0.2">
      <c r="A1289">
        <v>2016</v>
      </c>
      <c r="B1289" t="s">
        <v>251</v>
      </c>
      <c r="D1289">
        <f t="shared" si="15"/>
        <v>1.5987905067631152</v>
      </c>
      <c r="E1289">
        <v>39.700000000000003</v>
      </c>
      <c r="F1289">
        <v>0.84725769999999989</v>
      </c>
      <c r="G1289">
        <v>0.34881104999999996</v>
      </c>
    </row>
    <row r="1290" spans="1:7" x14ac:dyDescent="0.2">
      <c r="A1290">
        <v>2017</v>
      </c>
      <c r="B1290" t="s">
        <v>251</v>
      </c>
      <c r="D1290">
        <f t="shared" si="15"/>
        <v>1.5976951859255124</v>
      </c>
      <c r="E1290">
        <v>39.6</v>
      </c>
      <c r="F1290">
        <v>0.84725769999999989</v>
      </c>
      <c r="G1290">
        <v>0.34881104999999996</v>
      </c>
    </row>
    <row r="1291" spans="1:7" x14ac:dyDescent="0.2">
      <c r="A1291">
        <v>2018</v>
      </c>
      <c r="B1291" t="s">
        <v>251</v>
      </c>
      <c r="D1291">
        <f t="shared" si="15"/>
        <v>1.6031443726201824</v>
      </c>
      <c r="E1291">
        <v>40.1</v>
      </c>
      <c r="F1291">
        <v>0.84725769999999989</v>
      </c>
      <c r="G1291">
        <v>0.34881104999999996</v>
      </c>
    </row>
    <row r="1292" spans="1:7" x14ac:dyDescent="0.2">
      <c r="A1292">
        <v>2019</v>
      </c>
      <c r="B1292" t="s">
        <v>251</v>
      </c>
      <c r="D1292">
        <f t="shared" si="15"/>
        <v>1.5943925503754266</v>
      </c>
      <c r="E1292">
        <v>39.299999999999997</v>
      </c>
      <c r="F1292">
        <v>0.84725769999999989</v>
      </c>
      <c r="G1292">
        <v>0.34881104999999996</v>
      </c>
    </row>
    <row r="1293" spans="1:7" x14ac:dyDescent="0.2">
      <c r="A1293">
        <v>2020</v>
      </c>
      <c r="B1293" t="s">
        <v>251</v>
      </c>
      <c r="D1293">
        <f t="shared" si="15"/>
        <v>1.5877109650189114</v>
      </c>
      <c r="E1293">
        <v>38.700000000000003</v>
      </c>
      <c r="F1293">
        <v>0.84725769999999989</v>
      </c>
      <c r="G1293">
        <v>0.34881104999999996</v>
      </c>
    </row>
    <row r="1294" spans="1:7" hidden="1" x14ac:dyDescent="0.2">
      <c r="A1294">
        <v>1987</v>
      </c>
      <c r="B1294" t="s">
        <v>252</v>
      </c>
      <c r="E1294">
        <v>41.3</v>
      </c>
    </row>
    <row r="1295" spans="1:7" hidden="1" x14ac:dyDescent="0.2">
      <c r="A1295">
        <v>1988</v>
      </c>
      <c r="B1295" t="s">
        <v>252</v>
      </c>
      <c r="E1295">
        <v>42.1</v>
      </c>
    </row>
    <row r="1296" spans="1:7" hidden="1" x14ac:dyDescent="0.2">
      <c r="A1296">
        <v>1989</v>
      </c>
      <c r="B1296" t="s">
        <v>252</v>
      </c>
      <c r="E1296">
        <v>42.9</v>
      </c>
    </row>
    <row r="1297" spans="1:5" hidden="1" x14ac:dyDescent="0.2">
      <c r="A1297">
        <v>1990</v>
      </c>
      <c r="B1297" t="s">
        <v>252</v>
      </c>
      <c r="E1297">
        <v>42.3</v>
      </c>
    </row>
    <row r="1298" spans="1:5" hidden="1" x14ac:dyDescent="0.2">
      <c r="A1298">
        <v>1991</v>
      </c>
      <c r="B1298" t="s">
        <v>252</v>
      </c>
      <c r="E1298">
        <v>41.6</v>
      </c>
    </row>
    <row r="1299" spans="1:5" hidden="1" x14ac:dyDescent="0.2">
      <c r="A1299">
        <v>1992</v>
      </c>
      <c r="B1299" t="s">
        <v>252</v>
      </c>
      <c r="E1299">
        <v>40.700000000000003</v>
      </c>
    </row>
    <row r="1300" spans="1:5" hidden="1" x14ac:dyDescent="0.2">
      <c r="A1300">
        <v>1993</v>
      </c>
      <c r="B1300" t="s">
        <v>252</v>
      </c>
      <c r="E1300">
        <v>41.8</v>
      </c>
    </row>
    <row r="1301" spans="1:5" hidden="1" x14ac:dyDescent="0.2">
      <c r="A1301">
        <v>1994</v>
      </c>
      <c r="B1301" t="s">
        <v>252</v>
      </c>
      <c r="E1301">
        <v>42.4</v>
      </c>
    </row>
    <row r="1302" spans="1:5" hidden="1" x14ac:dyDescent="0.2">
      <c r="A1302">
        <v>1995</v>
      </c>
      <c r="B1302" t="s">
        <v>252</v>
      </c>
      <c r="E1302">
        <v>42.1</v>
      </c>
    </row>
    <row r="1303" spans="1:5" hidden="1" x14ac:dyDescent="0.2">
      <c r="A1303">
        <v>1996</v>
      </c>
      <c r="B1303" t="s">
        <v>252</v>
      </c>
      <c r="E1303">
        <v>42.3</v>
      </c>
    </row>
    <row r="1304" spans="1:5" hidden="1" x14ac:dyDescent="0.2">
      <c r="A1304">
        <v>1997</v>
      </c>
      <c r="B1304" t="s">
        <v>252</v>
      </c>
      <c r="E1304">
        <v>42.3</v>
      </c>
    </row>
    <row r="1305" spans="1:5" hidden="1" x14ac:dyDescent="0.2">
      <c r="A1305">
        <v>1998</v>
      </c>
      <c r="B1305" t="s">
        <v>252</v>
      </c>
      <c r="E1305">
        <v>42.3</v>
      </c>
    </row>
    <row r="1306" spans="1:5" hidden="1" x14ac:dyDescent="0.2">
      <c r="A1306">
        <v>1999</v>
      </c>
      <c r="B1306" t="s">
        <v>252</v>
      </c>
      <c r="E1306">
        <v>42.8</v>
      </c>
    </row>
    <row r="1307" spans="1:5" hidden="1" x14ac:dyDescent="0.2">
      <c r="A1307">
        <v>2000</v>
      </c>
      <c r="B1307" t="s">
        <v>252</v>
      </c>
      <c r="E1307">
        <v>42.7</v>
      </c>
    </row>
    <row r="1308" spans="1:5" hidden="1" x14ac:dyDescent="0.2">
      <c r="A1308">
        <v>2001</v>
      </c>
      <c r="B1308" t="s">
        <v>252</v>
      </c>
      <c r="E1308">
        <v>42.1</v>
      </c>
    </row>
    <row r="1309" spans="1:5" hidden="1" x14ac:dyDescent="0.2">
      <c r="A1309">
        <v>2002</v>
      </c>
      <c r="B1309" t="s">
        <v>252</v>
      </c>
      <c r="E1309">
        <v>41.7</v>
      </c>
    </row>
    <row r="1310" spans="1:5" hidden="1" x14ac:dyDescent="0.2">
      <c r="A1310">
        <v>2003</v>
      </c>
      <c r="B1310" t="s">
        <v>252</v>
      </c>
      <c r="E1310">
        <v>41.3</v>
      </c>
    </row>
    <row r="1311" spans="1:5" hidden="1" x14ac:dyDescent="0.2">
      <c r="A1311">
        <v>2004</v>
      </c>
      <c r="B1311" t="s">
        <v>252</v>
      </c>
      <c r="E1311">
        <v>41.7</v>
      </c>
    </row>
    <row r="1312" spans="1:5" hidden="1" x14ac:dyDescent="0.2">
      <c r="A1312">
        <v>2005</v>
      </c>
      <c r="B1312" t="s">
        <v>252</v>
      </c>
      <c r="E1312">
        <v>42</v>
      </c>
    </row>
    <row r="1313" spans="1:5" hidden="1" x14ac:dyDescent="0.2">
      <c r="A1313">
        <v>2006</v>
      </c>
      <c r="B1313" t="s">
        <v>252</v>
      </c>
      <c r="E1313">
        <v>42</v>
      </c>
    </row>
    <row r="1314" spans="1:5" hidden="1" x14ac:dyDescent="0.2">
      <c r="A1314">
        <v>2007</v>
      </c>
      <c r="B1314" t="s">
        <v>252</v>
      </c>
      <c r="E1314">
        <v>42.3</v>
      </c>
    </row>
    <row r="1315" spans="1:5" hidden="1" x14ac:dyDescent="0.2">
      <c r="A1315">
        <v>2008</v>
      </c>
      <c r="B1315" t="s">
        <v>252</v>
      </c>
      <c r="E1315">
        <v>42</v>
      </c>
    </row>
    <row r="1316" spans="1:5" hidden="1" x14ac:dyDescent="0.2">
      <c r="A1316">
        <v>2009</v>
      </c>
      <c r="B1316" t="s">
        <v>252</v>
      </c>
      <c r="E1316">
        <v>40.799999999999997</v>
      </c>
    </row>
    <row r="1317" spans="1:5" hidden="1" x14ac:dyDescent="0.2">
      <c r="A1317">
        <v>2010</v>
      </c>
      <c r="B1317" t="s">
        <v>252</v>
      </c>
      <c r="E1317">
        <v>41.3</v>
      </c>
    </row>
    <row r="1318" spans="1:5" hidden="1" x14ac:dyDescent="0.2">
      <c r="A1318">
        <v>2011</v>
      </c>
      <c r="B1318" t="s">
        <v>252</v>
      </c>
      <c r="E1318">
        <v>41.6</v>
      </c>
    </row>
    <row r="1319" spans="1:5" hidden="1" x14ac:dyDescent="0.2">
      <c r="A1319">
        <v>2012</v>
      </c>
      <c r="B1319" t="s">
        <v>252</v>
      </c>
      <c r="E1319">
        <v>42</v>
      </c>
    </row>
    <row r="1320" spans="1:5" hidden="1" x14ac:dyDescent="0.2">
      <c r="A1320">
        <v>2013</v>
      </c>
      <c r="B1320" t="s">
        <v>252</v>
      </c>
      <c r="E1320">
        <v>41.9</v>
      </c>
    </row>
    <row r="1321" spans="1:5" hidden="1" x14ac:dyDescent="0.2">
      <c r="A1321">
        <v>2014</v>
      </c>
      <c r="B1321" t="s">
        <v>252</v>
      </c>
      <c r="E1321">
        <v>41.6</v>
      </c>
    </row>
    <row r="1322" spans="1:5" hidden="1" x14ac:dyDescent="0.2">
      <c r="A1322">
        <v>2015</v>
      </c>
      <c r="B1322" t="s">
        <v>252</v>
      </c>
      <c r="E1322">
        <v>41.5</v>
      </c>
    </row>
    <row r="1323" spans="1:5" hidden="1" x14ac:dyDescent="0.2">
      <c r="A1323">
        <v>2016</v>
      </c>
      <c r="B1323" t="s">
        <v>252</v>
      </c>
      <c r="E1323">
        <v>41.4</v>
      </c>
    </row>
    <row r="1324" spans="1:5" hidden="1" x14ac:dyDescent="0.2">
      <c r="A1324">
        <v>2017</v>
      </c>
      <c r="B1324" t="s">
        <v>252</v>
      </c>
      <c r="E1324">
        <v>41.4</v>
      </c>
    </row>
    <row r="1325" spans="1:5" hidden="1" x14ac:dyDescent="0.2">
      <c r="A1325">
        <v>2018</v>
      </c>
      <c r="B1325" t="s">
        <v>252</v>
      </c>
      <c r="E1325">
        <v>42</v>
      </c>
    </row>
    <row r="1326" spans="1:5" hidden="1" x14ac:dyDescent="0.2">
      <c r="A1326">
        <v>2019</v>
      </c>
      <c r="B1326" t="s">
        <v>252</v>
      </c>
      <c r="E1326">
        <v>41.4</v>
      </c>
    </row>
    <row r="1327" spans="1:5" hidden="1" x14ac:dyDescent="0.2">
      <c r="A1327">
        <v>2020</v>
      </c>
      <c r="B1327" t="s">
        <v>252</v>
      </c>
      <c r="E1327">
        <v>41</v>
      </c>
    </row>
    <row r="1328" spans="1:5" hidden="1" x14ac:dyDescent="0.2">
      <c r="A1328">
        <v>1987</v>
      </c>
      <c r="B1328" t="s">
        <v>253</v>
      </c>
      <c r="E1328">
        <v>37</v>
      </c>
    </row>
    <row r="1329" spans="1:5" hidden="1" x14ac:dyDescent="0.2">
      <c r="A1329">
        <v>1988</v>
      </c>
      <c r="B1329" t="s">
        <v>253</v>
      </c>
      <c r="E1329">
        <v>37.799999999999997</v>
      </c>
    </row>
    <row r="1330" spans="1:5" hidden="1" x14ac:dyDescent="0.2">
      <c r="A1330">
        <v>1989</v>
      </c>
      <c r="B1330" t="s">
        <v>253</v>
      </c>
      <c r="E1330">
        <v>38.4</v>
      </c>
    </row>
    <row r="1331" spans="1:5" hidden="1" x14ac:dyDescent="0.2">
      <c r="A1331">
        <v>1990</v>
      </c>
      <c r="B1331" t="s">
        <v>253</v>
      </c>
      <c r="E1331">
        <v>37.9</v>
      </c>
    </row>
    <row r="1332" spans="1:5" hidden="1" x14ac:dyDescent="0.2">
      <c r="A1332">
        <v>1991</v>
      </c>
      <c r="B1332" t="s">
        <v>253</v>
      </c>
      <c r="E1332">
        <v>37.200000000000003</v>
      </c>
    </row>
    <row r="1333" spans="1:5" hidden="1" x14ac:dyDescent="0.2">
      <c r="A1333">
        <v>1992</v>
      </c>
      <c r="B1333" t="s">
        <v>253</v>
      </c>
      <c r="E1333">
        <v>36.1</v>
      </c>
    </row>
    <row r="1334" spans="1:5" hidden="1" x14ac:dyDescent="0.2">
      <c r="A1334">
        <v>1993</v>
      </c>
      <c r="B1334" t="s">
        <v>253</v>
      </c>
      <c r="E1334">
        <v>36.5</v>
      </c>
    </row>
    <row r="1335" spans="1:5" hidden="1" x14ac:dyDescent="0.2">
      <c r="A1335">
        <v>1994</v>
      </c>
      <c r="B1335" t="s">
        <v>253</v>
      </c>
      <c r="E1335">
        <v>37.200000000000003</v>
      </c>
    </row>
    <row r="1336" spans="1:5" hidden="1" x14ac:dyDescent="0.2">
      <c r="A1336">
        <v>1995</v>
      </c>
      <c r="B1336" t="s">
        <v>253</v>
      </c>
      <c r="E1336">
        <v>36.799999999999997</v>
      </c>
    </row>
    <row r="1337" spans="1:5" hidden="1" x14ac:dyDescent="0.2">
      <c r="A1337">
        <v>1996</v>
      </c>
      <c r="B1337" t="s">
        <v>253</v>
      </c>
      <c r="E1337">
        <v>36.9</v>
      </c>
    </row>
    <row r="1338" spans="1:5" hidden="1" x14ac:dyDescent="0.2">
      <c r="A1338">
        <v>1997</v>
      </c>
      <c r="B1338" t="s">
        <v>253</v>
      </c>
      <c r="E1338">
        <v>37.5</v>
      </c>
    </row>
    <row r="1339" spans="1:5" hidden="1" x14ac:dyDescent="0.2">
      <c r="A1339">
        <v>1998</v>
      </c>
      <c r="B1339" t="s">
        <v>253</v>
      </c>
      <c r="E1339">
        <v>36.700000000000003</v>
      </c>
    </row>
    <row r="1340" spans="1:5" hidden="1" x14ac:dyDescent="0.2">
      <c r="A1340">
        <v>1999</v>
      </c>
      <c r="B1340" t="s">
        <v>253</v>
      </c>
      <c r="E1340">
        <v>37.299999999999997</v>
      </c>
    </row>
    <row r="1341" spans="1:5" hidden="1" x14ac:dyDescent="0.2">
      <c r="A1341">
        <v>2000</v>
      </c>
      <c r="B1341" t="s">
        <v>253</v>
      </c>
      <c r="E1341">
        <v>37.799999999999997</v>
      </c>
    </row>
    <row r="1342" spans="1:5" hidden="1" x14ac:dyDescent="0.2">
      <c r="A1342">
        <v>2001</v>
      </c>
      <c r="B1342" t="s">
        <v>253</v>
      </c>
      <c r="E1342">
        <v>37.200000000000003</v>
      </c>
    </row>
    <row r="1343" spans="1:5" hidden="1" x14ac:dyDescent="0.2">
      <c r="A1343">
        <v>2002</v>
      </c>
      <c r="B1343" t="s">
        <v>253</v>
      </c>
      <c r="E1343">
        <v>36.799999999999997</v>
      </c>
    </row>
    <row r="1344" spans="1:5" hidden="1" x14ac:dyDescent="0.2">
      <c r="A1344">
        <v>2003</v>
      </c>
      <c r="B1344" t="s">
        <v>253</v>
      </c>
      <c r="E1344">
        <v>36.4</v>
      </c>
    </row>
    <row r="1345" spans="1:5" hidden="1" x14ac:dyDescent="0.2">
      <c r="A1345">
        <v>2004</v>
      </c>
      <c r="B1345" t="s">
        <v>253</v>
      </c>
      <c r="E1345">
        <v>37</v>
      </c>
    </row>
    <row r="1346" spans="1:5" hidden="1" x14ac:dyDescent="0.2">
      <c r="A1346">
        <v>2005</v>
      </c>
      <c r="B1346" t="s">
        <v>253</v>
      </c>
      <c r="E1346">
        <v>37.200000000000003</v>
      </c>
    </row>
    <row r="1347" spans="1:5" hidden="1" x14ac:dyDescent="0.2">
      <c r="A1347">
        <v>2006</v>
      </c>
      <c r="B1347" t="s">
        <v>253</v>
      </c>
      <c r="E1347">
        <v>36.9</v>
      </c>
    </row>
    <row r="1348" spans="1:5" hidden="1" x14ac:dyDescent="0.2">
      <c r="A1348">
        <v>2007</v>
      </c>
      <c r="B1348" t="s">
        <v>253</v>
      </c>
      <c r="E1348">
        <v>36.9</v>
      </c>
    </row>
    <row r="1349" spans="1:5" hidden="1" x14ac:dyDescent="0.2">
      <c r="A1349">
        <v>2008</v>
      </c>
      <c r="B1349" t="s">
        <v>253</v>
      </c>
      <c r="E1349">
        <v>36.799999999999997</v>
      </c>
    </row>
    <row r="1350" spans="1:5" hidden="1" x14ac:dyDescent="0.2">
      <c r="A1350">
        <v>2009</v>
      </c>
      <c r="B1350" t="s">
        <v>253</v>
      </c>
      <c r="E1350">
        <v>35.700000000000003</v>
      </c>
    </row>
    <row r="1351" spans="1:5" hidden="1" x14ac:dyDescent="0.2">
      <c r="A1351">
        <v>2010</v>
      </c>
      <c r="B1351" t="s">
        <v>253</v>
      </c>
      <c r="E1351">
        <v>36.200000000000003</v>
      </c>
    </row>
    <row r="1352" spans="1:5" hidden="1" x14ac:dyDescent="0.2">
      <c r="A1352">
        <v>2011</v>
      </c>
      <c r="B1352" t="s">
        <v>253</v>
      </c>
      <c r="E1352">
        <v>36.6</v>
      </c>
    </row>
    <row r="1353" spans="1:5" hidden="1" x14ac:dyDescent="0.2">
      <c r="A1353">
        <v>2012</v>
      </c>
      <c r="B1353" t="s">
        <v>253</v>
      </c>
      <c r="E1353">
        <v>37.200000000000003</v>
      </c>
    </row>
    <row r="1354" spans="1:5" hidden="1" x14ac:dyDescent="0.2">
      <c r="A1354">
        <v>2013</v>
      </c>
      <c r="B1354" t="s">
        <v>253</v>
      </c>
      <c r="E1354">
        <v>36.700000000000003</v>
      </c>
    </row>
    <row r="1355" spans="1:5" hidden="1" x14ac:dyDescent="0.2">
      <c r="A1355">
        <v>2014</v>
      </c>
      <c r="B1355" t="s">
        <v>253</v>
      </c>
      <c r="E1355">
        <v>36.299999999999997</v>
      </c>
    </row>
    <row r="1356" spans="1:5" hidden="1" x14ac:dyDescent="0.2">
      <c r="A1356">
        <v>2015</v>
      </c>
      <c r="B1356" t="s">
        <v>253</v>
      </c>
      <c r="E1356">
        <v>36.5</v>
      </c>
    </row>
    <row r="1357" spans="1:5" hidden="1" x14ac:dyDescent="0.2">
      <c r="A1357">
        <v>2016</v>
      </c>
      <c r="B1357" t="s">
        <v>253</v>
      </c>
      <c r="E1357">
        <v>36.299999999999997</v>
      </c>
    </row>
    <row r="1358" spans="1:5" hidden="1" x14ac:dyDescent="0.2">
      <c r="A1358">
        <v>2017</v>
      </c>
      <c r="B1358" t="s">
        <v>253</v>
      </c>
      <c r="E1358">
        <v>36.700000000000003</v>
      </c>
    </row>
    <row r="1359" spans="1:5" hidden="1" x14ac:dyDescent="0.2">
      <c r="A1359">
        <v>2018</v>
      </c>
      <c r="B1359" t="s">
        <v>253</v>
      </c>
      <c r="E1359">
        <v>37.200000000000003</v>
      </c>
    </row>
    <row r="1360" spans="1:5" hidden="1" x14ac:dyDescent="0.2">
      <c r="A1360">
        <v>2019</v>
      </c>
      <c r="B1360" t="s">
        <v>253</v>
      </c>
      <c r="E1360">
        <v>36.4</v>
      </c>
    </row>
    <row r="1361" spans="1:7" hidden="1" x14ac:dyDescent="0.2">
      <c r="A1361">
        <v>2020</v>
      </c>
      <c r="B1361" t="s">
        <v>253</v>
      </c>
      <c r="E1361">
        <v>36.1</v>
      </c>
    </row>
    <row r="1362" spans="1:7" x14ac:dyDescent="0.2">
      <c r="A1362">
        <v>1987</v>
      </c>
      <c r="B1362" t="s">
        <v>254</v>
      </c>
      <c r="D1362">
        <f t="shared" ref="D1362:D1425" si="16">LOG(E1362)</f>
        <v>1.6253124509616739</v>
      </c>
      <c r="E1362">
        <v>42.2</v>
      </c>
      <c r="F1362" s="41">
        <v>-1.495965</v>
      </c>
      <c r="G1362">
        <v>-0.99854109999999996</v>
      </c>
    </row>
    <row r="1363" spans="1:7" x14ac:dyDescent="0.2">
      <c r="A1363">
        <v>1988</v>
      </c>
      <c r="B1363" t="s">
        <v>254</v>
      </c>
      <c r="D1363">
        <f t="shared" si="16"/>
        <v>1.6294095991027189</v>
      </c>
      <c r="E1363">
        <v>42.6</v>
      </c>
      <c r="F1363" s="41">
        <v>-1.495965</v>
      </c>
      <c r="G1363">
        <v>-0.99854109999999996</v>
      </c>
    </row>
    <row r="1364" spans="1:7" x14ac:dyDescent="0.2">
      <c r="A1364">
        <v>1989</v>
      </c>
      <c r="B1364" t="s">
        <v>254</v>
      </c>
      <c r="D1364">
        <f t="shared" si="16"/>
        <v>1.6334684555795864</v>
      </c>
      <c r="E1364">
        <v>43</v>
      </c>
      <c r="F1364" s="41">
        <v>-1.495965</v>
      </c>
      <c r="G1364">
        <v>-0.99854109999999996</v>
      </c>
    </row>
    <row r="1365" spans="1:7" x14ac:dyDescent="0.2">
      <c r="A1365">
        <v>1990</v>
      </c>
      <c r="B1365" t="s">
        <v>254</v>
      </c>
      <c r="D1365">
        <f t="shared" si="16"/>
        <v>1.6294095991027189</v>
      </c>
      <c r="E1365">
        <v>42.6</v>
      </c>
      <c r="F1365" s="41">
        <v>-1.495965</v>
      </c>
      <c r="G1365">
        <v>-0.99854109999999996</v>
      </c>
    </row>
    <row r="1366" spans="1:7" x14ac:dyDescent="0.2">
      <c r="A1366">
        <v>1991</v>
      </c>
      <c r="B1366" t="s">
        <v>254</v>
      </c>
      <c r="D1366">
        <f t="shared" si="16"/>
        <v>1.6170003411208989</v>
      </c>
      <c r="E1366">
        <v>41.4</v>
      </c>
      <c r="F1366" s="41">
        <v>-1.495965</v>
      </c>
      <c r="G1366">
        <v>-0.99854109999999996</v>
      </c>
    </row>
    <row r="1367" spans="1:7" x14ac:dyDescent="0.2">
      <c r="A1367">
        <v>1992</v>
      </c>
      <c r="B1367" t="s">
        <v>254</v>
      </c>
      <c r="D1367">
        <f t="shared" si="16"/>
        <v>1.6138418218760693</v>
      </c>
      <c r="E1367">
        <v>41.1</v>
      </c>
      <c r="F1367" s="41">
        <v>-1.495965</v>
      </c>
      <c r="G1367">
        <v>-0.99854109999999996</v>
      </c>
    </row>
    <row r="1368" spans="1:7" x14ac:dyDescent="0.2">
      <c r="A1368">
        <v>1993</v>
      </c>
      <c r="B1368" t="s">
        <v>254</v>
      </c>
      <c r="D1368">
        <f t="shared" si="16"/>
        <v>1.6211762817750353</v>
      </c>
      <c r="E1368">
        <v>41.8</v>
      </c>
      <c r="F1368" s="41">
        <v>-1.495965</v>
      </c>
      <c r="G1368">
        <v>-0.99854109999999996</v>
      </c>
    </row>
    <row r="1369" spans="1:7" x14ac:dyDescent="0.2">
      <c r="A1369">
        <v>1994</v>
      </c>
      <c r="B1369" t="s">
        <v>254</v>
      </c>
      <c r="D1369">
        <f t="shared" si="16"/>
        <v>1.6294095991027189</v>
      </c>
      <c r="E1369">
        <v>42.6</v>
      </c>
      <c r="F1369" s="41">
        <v>-1.495965</v>
      </c>
      <c r="G1369">
        <v>-0.99854109999999996</v>
      </c>
    </row>
    <row r="1370" spans="1:7" x14ac:dyDescent="0.2">
      <c r="A1370">
        <v>1995</v>
      </c>
      <c r="B1370" t="s">
        <v>254</v>
      </c>
      <c r="D1370">
        <f t="shared" si="16"/>
        <v>1.6294095991027189</v>
      </c>
      <c r="E1370">
        <v>42.6</v>
      </c>
      <c r="F1370" s="41">
        <v>-1.495965</v>
      </c>
      <c r="G1370">
        <v>-0.99854109999999996</v>
      </c>
    </row>
    <row r="1371" spans="1:7" x14ac:dyDescent="0.2">
      <c r="A1371">
        <v>1996</v>
      </c>
      <c r="B1371" t="s">
        <v>254</v>
      </c>
      <c r="D1371">
        <f t="shared" si="16"/>
        <v>1.6304278750250238</v>
      </c>
      <c r="E1371">
        <v>42.7</v>
      </c>
      <c r="F1371" s="41">
        <v>-1.495965</v>
      </c>
      <c r="G1371">
        <v>-0.99854109999999996</v>
      </c>
    </row>
    <row r="1372" spans="1:7" x14ac:dyDescent="0.2">
      <c r="A1372">
        <v>1997</v>
      </c>
      <c r="B1372" t="s">
        <v>254</v>
      </c>
      <c r="D1372">
        <f t="shared" si="16"/>
        <v>1.631443769013172</v>
      </c>
      <c r="E1372">
        <v>42.8</v>
      </c>
      <c r="F1372" s="41">
        <v>-1.495965</v>
      </c>
      <c r="G1372">
        <v>-0.99854109999999996</v>
      </c>
    </row>
    <row r="1373" spans="1:7" x14ac:dyDescent="0.2">
      <c r="A1373">
        <v>1998</v>
      </c>
      <c r="B1373" t="s">
        <v>254</v>
      </c>
      <c r="D1373">
        <f t="shared" si="16"/>
        <v>1.631443769013172</v>
      </c>
      <c r="E1373">
        <v>42.8</v>
      </c>
      <c r="F1373" s="41">
        <v>-1.495965</v>
      </c>
      <c r="G1373">
        <v>-0.99854109999999996</v>
      </c>
    </row>
    <row r="1374" spans="1:7" x14ac:dyDescent="0.2">
      <c r="A1374">
        <v>1999</v>
      </c>
      <c r="B1374" t="s">
        <v>254</v>
      </c>
      <c r="D1374">
        <f t="shared" si="16"/>
        <v>1.6334684555795864</v>
      </c>
      <c r="E1374">
        <v>43</v>
      </c>
      <c r="F1374" s="41">
        <v>-1.495965</v>
      </c>
      <c r="G1374">
        <v>-0.99854109999999996</v>
      </c>
    </row>
    <row r="1375" spans="1:7" x14ac:dyDescent="0.2">
      <c r="A1375">
        <v>2000</v>
      </c>
      <c r="B1375" t="s">
        <v>254</v>
      </c>
      <c r="D1375">
        <f t="shared" si="16"/>
        <v>1.6344772701607315</v>
      </c>
      <c r="E1375">
        <v>43.1</v>
      </c>
      <c r="F1375" s="41">
        <v>-1.495965</v>
      </c>
      <c r="G1375">
        <v>-0.99854109999999996</v>
      </c>
    </row>
    <row r="1376" spans="1:7" x14ac:dyDescent="0.2">
      <c r="A1376">
        <v>2001</v>
      </c>
      <c r="B1376" t="s">
        <v>254</v>
      </c>
      <c r="D1376">
        <f t="shared" si="16"/>
        <v>1.6334684555795864</v>
      </c>
      <c r="E1376">
        <v>43</v>
      </c>
      <c r="F1376" s="41">
        <v>-1.495965</v>
      </c>
      <c r="G1376">
        <v>-0.99854109999999996</v>
      </c>
    </row>
    <row r="1377" spans="1:7" x14ac:dyDescent="0.2">
      <c r="A1377">
        <v>2002</v>
      </c>
      <c r="B1377" t="s">
        <v>254</v>
      </c>
      <c r="D1377">
        <f t="shared" si="16"/>
        <v>1.6304278750250238</v>
      </c>
      <c r="E1377">
        <v>42.7</v>
      </c>
      <c r="F1377" s="41">
        <v>-1.495965</v>
      </c>
      <c r="G1377">
        <v>-0.99854109999999996</v>
      </c>
    </row>
    <row r="1378" spans="1:7" x14ac:dyDescent="0.2">
      <c r="A1378">
        <v>2003</v>
      </c>
      <c r="B1378" t="s">
        <v>254</v>
      </c>
      <c r="D1378">
        <f t="shared" si="16"/>
        <v>1.6242820958356683</v>
      </c>
      <c r="E1378">
        <v>42.1</v>
      </c>
      <c r="F1378" s="41">
        <v>-1.495965</v>
      </c>
      <c r="G1378">
        <v>-0.99854109999999996</v>
      </c>
    </row>
    <row r="1379" spans="1:7" x14ac:dyDescent="0.2">
      <c r="A1379">
        <v>2004</v>
      </c>
      <c r="B1379" t="s">
        <v>254</v>
      </c>
      <c r="D1379">
        <f t="shared" si="16"/>
        <v>1.6294095991027189</v>
      </c>
      <c r="E1379">
        <v>42.6</v>
      </c>
      <c r="F1379" s="41">
        <v>-1.495965</v>
      </c>
      <c r="G1379">
        <v>-0.99854109999999996</v>
      </c>
    </row>
    <row r="1380" spans="1:7" x14ac:dyDescent="0.2">
      <c r="A1380">
        <v>2005</v>
      </c>
      <c r="B1380" t="s">
        <v>254</v>
      </c>
      <c r="D1380">
        <f t="shared" si="16"/>
        <v>1.6354837468149122</v>
      </c>
      <c r="E1380">
        <v>43.2</v>
      </c>
      <c r="F1380" s="41">
        <v>-1.495965</v>
      </c>
      <c r="G1380">
        <v>-0.99854109999999996</v>
      </c>
    </row>
    <row r="1381" spans="1:7" x14ac:dyDescent="0.2">
      <c r="A1381">
        <v>2006</v>
      </c>
      <c r="B1381" t="s">
        <v>254</v>
      </c>
      <c r="D1381">
        <f t="shared" si="16"/>
        <v>1.6304278750250238</v>
      </c>
      <c r="E1381">
        <v>42.7</v>
      </c>
      <c r="F1381" s="41">
        <v>-1.495965</v>
      </c>
      <c r="G1381">
        <v>-0.99854109999999996</v>
      </c>
    </row>
    <row r="1382" spans="1:7" x14ac:dyDescent="0.2">
      <c r="A1382">
        <v>2007</v>
      </c>
      <c r="B1382" t="s">
        <v>254</v>
      </c>
      <c r="D1382">
        <f t="shared" si="16"/>
        <v>1.631443769013172</v>
      </c>
      <c r="E1382">
        <v>42.8</v>
      </c>
      <c r="F1382" s="41">
        <v>-1.495965</v>
      </c>
      <c r="G1382">
        <v>-0.99854109999999996</v>
      </c>
    </row>
    <row r="1383" spans="1:7" x14ac:dyDescent="0.2">
      <c r="A1383">
        <v>2008</v>
      </c>
      <c r="B1383" t="s">
        <v>254</v>
      </c>
      <c r="D1383">
        <f t="shared" si="16"/>
        <v>1.6334684555795864</v>
      </c>
      <c r="E1383">
        <v>43</v>
      </c>
      <c r="F1383" s="41">
        <v>-1.495965</v>
      </c>
      <c r="G1383">
        <v>-0.99854109999999996</v>
      </c>
    </row>
    <row r="1384" spans="1:7" x14ac:dyDescent="0.2">
      <c r="A1384">
        <v>2009</v>
      </c>
      <c r="B1384" t="s">
        <v>254</v>
      </c>
      <c r="D1384">
        <f t="shared" si="16"/>
        <v>1.6148972160331345</v>
      </c>
      <c r="E1384">
        <v>41.2</v>
      </c>
      <c r="F1384" s="41">
        <v>-1.495965</v>
      </c>
      <c r="G1384">
        <v>-0.99854109999999996</v>
      </c>
    </row>
    <row r="1385" spans="1:7" x14ac:dyDescent="0.2">
      <c r="A1385">
        <v>2010</v>
      </c>
      <c r="B1385" t="s">
        <v>254</v>
      </c>
      <c r="D1385">
        <f t="shared" si="16"/>
        <v>1.6211762817750353</v>
      </c>
      <c r="E1385">
        <v>41.8</v>
      </c>
      <c r="F1385" s="41">
        <v>-1.495965</v>
      </c>
      <c r="G1385">
        <v>-0.99854109999999996</v>
      </c>
    </row>
    <row r="1386" spans="1:7" x14ac:dyDescent="0.2">
      <c r="A1386">
        <v>2011</v>
      </c>
      <c r="B1386" t="s">
        <v>254</v>
      </c>
      <c r="D1386">
        <f t="shared" si="16"/>
        <v>1.6294095991027189</v>
      </c>
      <c r="E1386">
        <v>42.6</v>
      </c>
      <c r="F1386" s="41">
        <v>-1.495965</v>
      </c>
      <c r="G1386">
        <v>-0.99854109999999996</v>
      </c>
    </row>
    <row r="1387" spans="1:7" x14ac:dyDescent="0.2">
      <c r="A1387">
        <v>2012</v>
      </c>
      <c r="B1387" t="s">
        <v>254</v>
      </c>
      <c r="D1387">
        <f t="shared" si="16"/>
        <v>1.6242820958356683</v>
      </c>
      <c r="E1387">
        <v>42.1</v>
      </c>
      <c r="F1387" s="41">
        <v>-1.495965</v>
      </c>
      <c r="G1387">
        <v>-0.99854109999999996</v>
      </c>
    </row>
    <row r="1388" spans="1:7" x14ac:dyDescent="0.2">
      <c r="A1388">
        <v>2013</v>
      </c>
      <c r="B1388" t="s">
        <v>254</v>
      </c>
      <c r="D1388">
        <f t="shared" si="16"/>
        <v>1.6170003411208989</v>
      </c>
      <c r="E1388">
        <v>41.4</v>
      </c>
      <c r="F1388" s="41">
        <v>-1.495965</v>
      </c>
      <c r="G1388">
        <v>-0.99854109999999996</v>
      </c>
    </row>
    <row r="1389" spans="1:7" x14ac:dyDescent="0.2">
      <c r="A1389">
        <v>2014</v>
      </c>
      <c r="B1389" t="s">
        <v>254</v>
      </c>
      <c r="D1389">
        <f t="shared" si="16"/>
        <v>1.6211762817750353</v>
      </c>
      <c r="E1389">
        <v>41.8</v>
      </c>
      <c r="F1389" s="41">
        <v>-1.495965</v>
      </c>
      <c r="G1389">
        <v>-0.99854109999999996</v>
      </c>
    </row>
    <row r="1390" spans="1:7" x14ac:dyDescent="0.2">
      <c r="A1390">
        <v>2015</v>
      </c>
      <c r="B1390" t="s">
        <v>254</v>
      </c>
      <c r="D1390">
        <f t="shared" si="16"/>
        <v>1.6201360549737576</v>
      </c>
      <c r="E1390">
        <v>41.7</v>
      </c>
      <c r="F1390" s="41">
        <v>-1.495965</v>
      </c>
      <c r="G1390">
        <v>-0.99854109999999996</v>
      </c>
    </row>
    <row r="1391" spans="1:7" x14ac:dyDescent="0.2">
      <c r="A1391">
        <v>2016</v>
      </c>
      <c r="B1391" t="s">
        <v>254</v>
      </c>
      <c r="D1391">
        <f t="shared" si="16"/>
        <v>1.6148972160331345</v>
      </c>
      <c r="E1391">
        <v>41.2</v>
      </c>
      <c r="F1391" s="41">
        <v>-1.495965</v>
      </c>
      <c r="G1391">
        <v>-0.99854109999999996</v>
      </c>
    </row>
    <row r="1392" spans="1:7" x14ac:dyDescent="0.2">
      <c r="A1392">
        <v>2017</v>
      </c>
      <c r="B1392" t="s">
        <v>254</v>
      </c>
      <c r="D1392">
        <f t="shared" si="16"/>
        <v>1.6190933306267428</v>
      </c>
      <c r="E1392">
        <v>41.6</v>
      </c>
      <c r="F1392" s="41">
        <v>-1.495965</v>
      </c>
      <c r="G1392">
        <v>-0.99854109999999996</v>
      </c>
    </row>
    <row r="1393" spans="1:7" x14ac:dyDescent="0.2">
      <c r="A1393">
        <v>2018</v>
      </c>
      <c r="B1393" t="s">
        <v>254</v>
      </c>
      <c r="D1393">
        <f t="shared" si="16"/>
        <v>1.6201360549737576</v>
      </c>
      <c r="E1393">
        <v>41.7</v>
      </c>
      <c r="F1393" s="41">
        <v>-1.495965</v>
      </c>
      <c r="G1393">
        <v>-0.99854109999999996</v>
      </c>
    </row>
    <row r="1394" spans="1:7" x14ac:dyDescent="0.2">
      <c r="A1394">
        <v>2019</v>
      </c>
      <c r="B1394" t="s">
        <v>254</v>
      </c>
      <c r="D1394">
        <f t="shared" si="16"/>
        <v>1.6117233080073419</v>
      </c>
      <c r="E1394">
        <v>40.9</v>
      </c>
      <c r="F1394" s="41">
        <v>-1.495965</v>
      </c>
      <c r="G1394">
        <v>-0.99854109999999996</v>
      </c>
    </row>
    <row r="1395" spans="1:7" x14ac:dyDescent="0.2">
      <c r="A1395">
        <v>2020</v>
      </c>
      <c r="B1395" t="s">
        <v>254</v>
      </c>
      <c r="D1395">
        <f t="shared" si="16"/>
        <v>1.6009728956867482</v>
      </c>
      <c r="E1395">
        <v>39.9</v>
      </c>
      <c r="F1395" s="41">
        <v>-1.495965</v>
      </c>
      <c r="G1395">
        <v>-0.99854109999999996</v>
      </c>
    </row>
    <row r="1396" spans="1:7" x14ac:dyDescent="0.2">
      <c r="A1396">
        <v>1987</v>
      </c>
      <c r="B1396" t="s">
        <v>255</v>
      </c>
      <c r="D1396">
        <f t="shared" si="16"/>
        <v>1.5774917998372253</v>
      </c>
      <c r="E1396">
        <v>37.799999999999997</v>
      </c>
      <c r="F1396" s="41">
        <v>-0.18540809999999999</v>
      </c>
      <c r="G1396">
        <v>-0.93395550000000005</v>
      </c>
    </row>
    <row r="1397" spans="1:7" x14ac:dyDescent="0.2">
      <c r="A1397">
        <v>1988</v>
      </c>
      <c r="B1397" t="s">
        <v>255</v>
      </c>
      <c r="D1397">
        <f t="shared" si="16"/>
        <v>1.5910646070264991</v>
      </c>
      <c r="E1397">
        <v>39</v>
      </c>
      <c r="F1397" s="41">
        <v>-0.18540809999999999</v>
      </c>
      <c r="G1397">
        <v>-0.93395550000000005</v>
      </c>
    </row>
    <row r="1398" spans="1:7" x14ac:dyDescent="0.2">
      <c r="A1398">
        <v>1989</v>
      </c>
      <c r="B1398" t="s">
        <v>255</v>
      </c>
      <c r="D1398">
        <f t="shared" si="16"/>
        <v>1.5831987739686226</v>
      </c>
      <c r="E1398">
        <v>38.299999999999997</v>
      </c>
      <c r="F1398" s="41">
        <v>-0.18540809999999999</v>
      </c>
      <c r="G1398">
        <v>-0.93395550000000005</v>
      </c>
    </row>
    <row r="1399" spans="1:7" x14ac:dyDescent="0.2">
      <c r="A1399">
        <v>1990</v>
      </c>
      <c r="B1399" t="s">
        <v>255</v>
      </c>
      <c r="D1399">
        <f t="shared" si="16"/>
        <v>1.5854607295085006</v>
      </c>
      <c r="E1399">
        <v>38.5</v>
      </c>
      <c r="F1399" s="41">
        <v>-0.18540809999999999</v>
      </c>
      <c r="G1399">
        <v>-0.93395550000000005</v>
      </c>
    </row>
    <row r="1400" spans="1:7" x14ac:dyDescent="0.2">
      <c r="A1400">
        <v>1991</v>
      </c>
      <c r="B1400" t="s">
        <v>255</v>
      </c>
      <c r="D1400">
        <f t="shared" si="16"/>
        <v>1.5740312677277188</v>
      </c>
      <c r="E1400">
        <v>37.5</v>
      </c>
      <c r="F1400" s="41">
        <v>-0.18540809999999999</v>
      </c>
      <c r="G1400">
        <v>-0.93395550000000005</v>
      </c>
    </row>
    <row r="1401" spans="1:7" x14ac:dyDescent="0.2">
      <c r="A1401">
        <v>1992</v>
      </c>
      <c r="B1401" t="s">
        <v>255</v>
      </c>
      <c r="D1401">
        <f t="shared" si="16"/>
        <v>1.5587085705331658</v>
      </c>
      <c r="E1401">
        <v>36.200000000000003</v>
      </c>
      <c r="F1401" s="41">
        <v>-0.18540809999999999</v>
      </c>
      <c r="G1401">
        <v>-0.93395550000000005</v>
      </c>
    </row>
    <row r="1402" spans="1:7" x14ac:dyDescent="0.2">
      <c r="A1402">
        <v>1993</v>
      </c>
      <c r="B1402" t="s">
        <v>255</v>
      </c>
      <c r="D1402">
        <f t="shared" si="16"/>
        <v>1.5705429398818975</v>
      </c>
      <c r="E1402">
        <v>37.200000000000003</v>
      </c>
      <c r="F1402" s="41">
        <v>-0.18540809999999999</v>
      </c>
      <c r="G1402">
        <v>-0.93395550000000005</v>
      </c>
    </row>
    <row r="1403" spans="1:7" x14ac:dyDescent="0.2">
      <c r="A1403">
        <v>1994</v>
      </c>
      <c r="B1403" t="s">
        <v>255</v>
      </c>
      <c r="D1403">
        <f t="shared" si="16"/>
        <v>1.5763413502057928</v>
      </c>
      <c r="E1403">
        <v>37.700000000000003</v>
      </c>
      <c r="F1403" s="41">
        <v>-0.18540809999999999</v>
      </c>
      <c r="G1403">
        <v>-0.93395550000000005</v>
      </c>
    </row>
    <row r="1404" spans="1:7" x14ac:dyDescent="0.2">
      <c r="A1404">
        <v>1995</v>
      </c>
      <c r="B1404" t="s">
        <v>255</v>
      </c>
      <c r="D1404">
        <f t="shared" si="16"/>
        <v>1.5763413502057928</v>
      </c>
      <c r="E1404">
        <v>37.700000000000003</v>
      </c>
      <c r="F1404" s="41">
        <v>-0.18540809999999999</v>
      </c>
      <c r="G1404">
        <v>-0.93395550000000005</v>
      </c>
    </row>
    <row r="1405" spans="1:7" x14ac:dyDescent="0.2">
      <c r="A1405">
        <v>1996</v>
      </c>
      <c r="B1405" t="s">
        <v>255</v>
      </c>
      <c r="D1405">
        <f t="shared" si="16"/>
        <v>1.5751878449276611</v>
      </c>
      <c r="E1405">
        <v>37.6</v>
      </c>
      <c r="F1405" s="41">
        <v>-0.18540809999999999</v>
      </c>
      <c r="G1405">
        <v>-0.93395550000000005</v>
      </c>
    </row>
    <row r="1406" spans="1:7" x14ac:dyDescent="0.2">
      <c r="A1406">
        <v>1997</v>
      </c>
      <c r="B1406" t="s">
        <v>255</v>
      </c>
      <c r="D1406">
        <f t="shared" si="16"/>
        <v>1.5877109650189114</v>
      </c>
      <c r="E1406">
        <v>38.700000000000003</v>
      </c>
      <c r="F1406" s="41">
        <v>-0.18540809999999999</v>
      </c>
      <c r="G1406">
        <v>-0.93395550000000005</v>
      </c>
    </row>
    <row r="1407" spans="1:7" x14ac:dyDescent="0.2">
      <c r="A1407">
        <v>1998</v>
      </c>
      <c r="B1407" t="s">
        <v>255</v>
      </c>
      <c r="D1407">
        <f t="shared" si="16"/>
        <v>1.5809249756756194</v>
      </c>
      <c r="E1407">
        <v>38.1</v>
      </c>
      <c r="F1407" s="41">
        <v>-0.18540809999999999</v>
      </c>
      <c r="G1407">
        <v>-0.93395550000000005</v>
      </c>
    </row>
    <row r="1408" spans="1:7" x14ac:dyDescent="0.2">
      <c r="A1408">
        <v>1999</v>
      </c>
      <c r="B1408" t="s">
        <v>255</v>
      </c>
      <c r="D1408">
        <f t="shared" si="16"/>
        <v>1.5797835966168101</v>
      </c>
      <c r="E1408">
        <v>38</v>
      </c>
      <c r="F1408" s="41">
        <v>-0.18540809999999999</v>
      </c>
      <c r="G1408">
        <v>-0.93395550000000005</v>
      </c>
    </row>
    <row r="1409" spans="1:7" x14ac:dyDescent="0.2">
      <c r="A1409">
        <v>2000</v>
      </c>
      <c r="B1409" t="s">
        <v>255</v>
      </c>
      <c r="D1409">
        <f t="shared" si="16"/>
        <v>1.5774917998372253</v>
      </c>
      <c r="E1409">
        <v>37.799999999999997</v>
      </c>
      <c r="F1409" s="41">
        <v>-0.18540809999999999</v>
      </c>
      <c r="G1409">
        <v>-0.93395550000000005</v>
      </c>
    </row>
    <row r="1410" spans="1:7" x14ac:dyDescent="0.2">
      <c r="A1410">
        <v>2001</v>
      </c>
      <c r="B1410" t="s">
        <v>255</v>
      </c>
      <c r="D1410">
        <f t="shared" si="16"/>
        <v>1.5865873046717549</v>
      </c>
      <c r="E1410">
        <v>38.6</v>
      </c>
      <c r="F1410" s="41">
        <v>-0.18540809999999999</v>
      </c>
      <c r="G1410">
        <v>-0.93395550000000005</v>
      </c>
    </row>
    <row r="1411" spans="1:7" x14ac:dyDescent="0.2">
      <c r="A1411">
        <v>2002</v>
      </c>
      <c r="B1411" t="s">
        <v>255</v>
      </c>
      <c r="D1411">
        <f t="shared" si="16"/>
        <v>1.5831987739686226</v>
      </c>
      <c r="E1411">
        <v>38.299999999999997</v>
      </c>
      <c r="F1411" s="41">
        <v>-0.18540809999999999</v>
      </c>
      <c r="G1411">
        <v>-0.93395550000000005</v>
      </c>
    </row>
    <row r="1412" spans="1:7" x14ac:dyDescent="0.2">
      <c r="A1412">
        <v>2003</v>
      </c>
      <c r="B1412" t="s">
        <v>255</v>
      </c>
      <c r="D1412">
        <f t="shared" si="16"/>
        <v>1.5717088318086876</v>
      </c>
      <c r="E1412">
        <v>37.299999999999997</v>
      </c>
      <c r="F1412" s="41">
        <v>-0.18540809999999999</v>
      </c>
      <c r="G1412">
        <v>-0.93395550000000005</v>
      </c>
    </row>
    <row r="1413" spans="1:7" x14ac:dyDescent="0.2">
      <c r="A1413">
        <v>2004</v>
      </c>
      <c r="B1413" t="s">
        <v>255</v>
      </c>
      <c r="D1413">
        <f t="shared" si="16"/>
        <v>1.5786392099680724</v>
      </c>
      <c r="E1413">
        <v>37.9</v>
      </c>
      <c r="F1413" s="41">
        <v>-0.18540809999999999</v>
      </c>
      <c r="G1413">
        <v>-0.93395550000000005</v>
      </c>
    </row>
    <row r="1414" spans="1:7" x14ac:dyDescent="0.2">
      <c r="A1414">
        <v>2005</v>
      </c>
      <c r="B1414" t="s">
        <v>255</v>
      </c>
      <c r="D1414">
        <f t="shared" si="16"/>
        <v>1.5797835966168101</v>
      </c>
      <c r="E1414">
        <v>38</v>
      </c>
      <c r="F1414" s="41">
        <v>-0.18540809999999999</v>
      </c>
      <c r="G1414">
        <v>-0.93395550000000005</v>
      </c>
    </row>
    <row r="1415" spans="1:7" x14ac:dyDescent="0.2">
      <c r="A1415">
        <v>2006</v>
      </c>
      <c r="B1415" t="s">
        <v>255</v>
      </c>
      <c r="D1415">
        <f t="shared" si="16"/>
        <v>1.5854607295085006</v>
      </c>
      <c r="E1415">
        <v>38.5</v>
      </c>
      <c r="F1415" s="41">
        <v>-0.18540809999999999</v>
      </c>
      <c r="G1415">
        <v>-0.93395550000000005</v>
      </c>
    </row>
    <row r="1416" spans="1:7" x14ac:dyDescent="0.2">
      <c r="A1416">
        <v>2007</v>
      </c>
      <c r="B1416" t="s">
        <v>255</v>
      </c>
      <c r="D1416">
        <f t="shared" si="16"/>
        <v>1.5820633629117087</v>
      </c>
      <c r="E1416">
        <v>38.200000000000003</v>
      </c>
      <c r="F1416" s="41">
        <v>-0.18540809999999999</v>
      </c>
      <c r="G1416">
        <v>-0.93395550000000005</v>
      </c>
    </row>
    <row r="1417" spans="1:7" x14ac:dyDescent="0.2">
      <c r="A1417">
        <v>2008</v>
      </c>
      <c r="B1417" t="s">
        <v>255</v>
      </c>
      <c r="D1417">
        <f t="shared" si="16"/>
        <v>1.5786392099680724</v>
      </c>
      <c r="E1417">
        <v>37.9</v>
      </c>
      <c r="F1417" s="41">
        <v>-0.18540809999999999</v>
      </c>
      <c r="G1417">
        <v>-0.93395550000000005</v>
      </c>
    </row>
    <row r="1418" spans="1:7" x14ac:dyDescent="0.2">
      <c r="A1418">
        <v>2009</v>
      </c>
      <c r="B1418" t="s">
        <v>255</v>
      </c>
      <c r="D1418">
        <f t="shared" si="16"/>
        <v>1.5751878449276611</v>
      </c>
      <c r="E1418">
        <v>37.6</v>
      </c>
      <c r="F1418" s="41">
        <v>-0.18540809999999999</v>
      </c>
      <c r="G1418">
        <v>-0.93395550000000005</v>
      </c>
    </row>
    <row r="1419" spans="1:7" x14ac:dyDescent="0.2">
      <c r="A1419">
        <v>2010</v>
      </c>
      <c r="B1419" t="s">
        <v>255</v>
      </c>
      <c r="D1419">
        <f t="shared" si="16"/>
        <v>1.5854607295085006</v>
      </c>
      <c r="E1419">
        <v>38.5</v>
      </c>
      <c r="F1419" s="41">
        <v>-0.18540809999999999</v>
      </c>
      <c r="G1419">
        <v>-0.93395550000000005</v>
      </c>
    </row>
    <row r="1420" spans="1:7" x14ac:dyDescent="0.2">
      <c r="A1420">
        <v>2011</v>
      </c>
      <c r="B1420" t="s">
        <v>255</v>
      </c>
      <c r="D1420">
        <f t="shared" si="16"/>
        <v>1.5877109650189114</v>
      </c>
      <c r="E1420">
        <v>38.700000000000003</v>
      </c>
      <c r="F1420" s="41">
        <v>-0.18540809999999999</v>
      </c>
      <c r="G1420">
        <v>-0.93395550000000005</v>
      </c>
    </row>
    <row r="1421" spans="1:7" x14ac:dyDescent="0.2">
      <c r="A1421">
        <v>2012</v>
      </c>
      <c r="B1421" t="s">
        <v>255</v>
      </c>
      <c r="D1421">
        <f t="shared" si="16"/>
        <v>1.5877109650189114</v>
      </c>
      <c r="E1421">
        <v>38.700000000000003</v>
      </c>
      <c r="F1421" s="41">
        <v>-0.18540809999999999</v>
      </c>
      <c r="G1421">
        <v>-0.93395550000000005</v>
      </c>
    </row>
    <row r="1422" spans="1:7" x14ac:dyDescent="0.2">
      <c r="A1422">
        <v>2013</v>
      </c>
      <c r="B1422" t="s">
        <v>255</v>
      </c>
      <c r="D1422">
        <f t="shared" si="16"/>
        <v>1.5820633629117087</v>
      </c>
      <c r="E1422">
        <v>38.200000000000003</v>
      </c>
      <c r="F1422" s="41">
        <v>-0.18540809999999999</v>
      </c>
      <c r="G1422">
        <v>-0.93395550000000005</v>
      </c>
    </row>
    <row r="1423" spans="1:7" x14ac:dyDescent="0.2">
      <c r="A1423">
        <v>2014</v>
      </c>
      <c r="B1423" t="s">
        <v>255</v>
      </c>
      <c r="D1423">
        <f t="shared" si="16"/>
        <v>1.5865873046717549</v>
      </c>
      <c r="E1423">
        <v>38.6</v>
      </c>
      <c r="F1423" s="41">
        <v>-0.18540809999999999</v>
      </c>
      <c r="G1423">
        <v>-0.93395550000000005</v>
      </c>
    </row>
    <row r="1424" spans="1:7" x14ac:dyDescent="0.2">
      <c r="A1424">
        <v>2015</v>
      </c>
      <c r="B1424" t="s">
        <v>255</v>
      </c>
      <c r="D1424">
        <f t="shared" si="16"/>
        <v>1.5877109650189114</v>
      </c>
      <c r="E1424">
        <v>38.700000000000003</v>
      </c>
      <c r="F1424" s="41">
        <v>-0.18540809999999999</v>
      </c>
      <c r="G1424">
        <v>-0.93395550000000005</v>
      </c>
    </row>
    <row r="1425" spans="1:7" x14ac:dyDescent="0.2">
      <c r="A1425">
        <v>2016</v>
      </c>
      <c r="B1425" t="s">
        <v>255</v>
      </c>
      <c r="D1425">
        <f t="shared" si="16"/>
        <v>1.5763413502057928</v>
      </c>
      <c r="E1425">
        <v>37.700000000000003</v>
      </c>
      <c r="F1425" s="41">
        <v>-0.18540809999999999</v>
      </c>
      <c r="G1425">
        <v>-0.93395550000000005</v>
      </c>
    </row>
    <row r="1426" spans="1:7" x14ac:dyDescent="0.2">
      <c r="A1426">
        <v>2017</v>
      </c>
      <c r="B1426" t="s">
        <v>255</v>
      </c>
      <c r="D1426">
        <f>LOG(E1426)</f>
        <v>1.5751878449276611</v>
      </c>
      <c r="E1426">
        <v>37.6</v>
      </c>
      <c r="F1426" s="41">
        <v>-0.18540809999999999</v>
      </c>
      <c r="G1426">
        <v>-0.93395550000000005</v>
      </c>
    </row>
    <row r="1427" spans="1:7" x14ac:dyDescent="0.2">
      <c r="A1427">
        <v>2018</v>
      </c>
      <c r="B1427" t="s">
        <v>255</v>
      </c>
      <c r="D1427">
        <f>LOG(E1427)</f>
        <v>1.5888317255942073</v>
      </c>
      <c r="E1427">
        <v>38.799999999999997</v>
      </c>
      <c r="F1427" s="41">
        <v>-0.18540809999999999</v>
      </c>
      <c r="G1427">
        <v>-0.93395550000000005</v>
      </c>
    </row>
    <row r="1428" spans="1:7" x14ac:dyDescent="0.2">
      <c r="A1428">
        <v>2019</v>
      </c>
      <c r="B1428" t="s">
        <v>255</v>
      </c>
      <c r="D1428">
        <f>LOG(E1428)</f>
        <v>1.5705429398818975</v>
      </c>
      <c r="E1428">
        <v>37.200000000000003</v>
      </c>
      <c r="F1428" s="41">
        <v>-0.18540809999999999</v>
      </c>
      <c r="G1428">
        <v>-0.93395550000000005</v>
      </c>
    </row>
    <row r="1429" spans="1:7" x14ac:dyDescent="0.2">
      <c r="A1429">
        <v>2020</v>
      </c>
      <c r="B1429" t="s">
        <v>255</v>
      </c>
      <c r="D1429">
        <f>LOG(E1429)</f>
        <v>1.5728716022004801</v>
      </c>
      <c r="E1429">
        <v>37.4</v>
      </c>
      <c r="F1429" s="41">
        <v>-0.18540809999999999</v>
      </c>
      <c r="G1429">
        <v>-0.93395550000000005</v>
      </c>
    </row>
    <row r="1430" spans="1:7" hidden="1" x14ac:dyDescent="0.2">
      <c r="A1430">
        <v>1987</v>
      </c>
      <c r="B1430" t="s">
        <v>256</v>
      </c>
      <c r="E1430">
        <v>39.799999999999997</v>
      </c>
    </row>
    <row r="1431" spans="1:7" hidden="1" x14ac:dyDescent="0.2">
      <c r="A1431">
        <v>1988</v>
      </c>
      <c r="B1431" t="s">
        <v>256</v>
      </c>
      <c r="E1431">
        <v>40.299999999999997</v>
      </c>
    </row>
    <row r="1432" spans="1:7" hidden="1" x14ac:dyDescent="0.2">
      <c r="A1432">
        <v>1989</v>
      </c>
      <c r="B1432" t="s">
        <v>256</v>
      </c>
      <c r="E1432">
        <v>41</v>
      </c>
    </row>
    <row r="1433" spans="1:7" hidden="1" x14ac:dyDescent="0.2">
      <c r="A1433">
        <v>1990</v>
      </c>
      <c r="B1433" t="s">
        <v>256</v>
      </c>
      <c r="E1433">
        <v>40.799999999999997</v>
      </c>
    </row>
    <row r="1434" spans="1:7" hidden="1" x14ac:dyDescent="0.2">
      <c r="A1434">
        <v>1991</v>
      </c>
      <c r="B1434" t="s">
        <v>256</v>
      </c>
      <c r="E1434">
        <v>40.1</v>
      </c>
    </row>
    <row r="1435" spans="1:7" hidden="1" x14ac:dyDescent="0.2">
      <c r="A1435">
        <v>1992</v>
      </c>
      <c r="B1435" t="s">
        <v>256</v>
      </c>
      <c r="E1435">
        <v>39.4</v>
      </c>
    </row>
    <row r="1436" spans="1:7" hidden="1" x14ac:dyDescent="0.2">
      <c r="A1436">
        <v>1993</v>
      </c>
      <c r="B1436" t="s">
        <v>256</v>
      </c>
      <c r="E1436">
        <v>39.299999999999997</v>
      </c>
    </row>
    <row r="1437" spans="1:7" hidden="1" x14ac:dyDescent="0.2">
      <c r="A1437">
        <v>1994</v>
      </c>
      <c r="B1437" t="s">
        <v>256</v>
      </c>
      <c r="E1437">
        <v>39.9</v>
      </c>
    </row>
    <row r="1438" spans="1:7" hidden="1" x14ac:dyDescent="0.2">
      <c r="A1438">
        <v>1995</v>
      </c>
      <c r="B1438" t="s">
        <v>256</v>
      </c>
      <c r="E1438">
        <v>39.700000000000003</v>
      </c>
    </row>
    <row r="1439" spans="1:7" hidden="1" x14ac:dyDescent="0.2">
      <c r="A1439">
        <v>1996</v>
      </c>
      <c r="B1439" t="s">
        <v>256</v>
      </c>
      <c r="E1439">
        <v>40.1</v>
      </c>
    </row>
    <row r="1440" spans="1:7" hidden="1" x14ac:dyDescent="0.2">
      <c r="A1440">
        <v>1997</v>
      </c>
      <c r="B1440" t="s">
        <v>256</v>
      </c>
      <c r="E1440">
        <v>40.6</v>
      </c>
    </row>
    <row r="1441" spans="1:5" hidden="1" x14ac:dyDescent="0.2">
      <c r="A1441">
        <v>1998</v>
      </c>
      <c r="B1441" t="s">
        <v>256</v>
      </c>
      <c r="E1441">
        <v>39.700000000000003</v>
      </c>
    </row>
    <row r="1442" spans="1:5" hidden="1" x14ac:dyDescent="0.2">
      <c r="A1442">
        <v>1999</v>
      </c>
      <c r="B1442" t="s">
        <v>256</v>
      </c>
      <c r="E1442">
        <v>40.200000000000003</v>
      </c>
    </row>
    <row r="1443" spans="1:5" hidden="1" x14ac:dyDescent="0.2">
      <c r="A1443">
        <v>2000</v>
      </c>
      <c r="B1443" t="s">
        <v>256</v>
      </c>
      <c r="E1443">
        <v>41.1</v>
      </c>
    </row>
    <row r="1444" spans="1:5" hidden="1" x14ac:dyDescent="0.2">
      <c r="A1444">
        <v>2001</v>
      </c>
      <c r="B1444" t="s">
        <v>256</v>
      </c>
      <c r="E1444">
        <v>41.7</v>
      </c>
    </row>
    <row r="1445" spans="1:5" hidden="1" x14ac:dyDescent="0.2">
      <c r="A1445">
        <v>2002</v>
      </c>
      <c r="B1445" t="s">
        <v>256</v>
      </c>
      <c r="E1445">
        <v>40.4</v>
      </c>
    </row>
    <row r="1446" spans="1:5" hidden="1" x14ac:dyDescent="0.2">
      <c r="A1446">
        <v>2003</v>
      </c>
      <c r="B1446" t="s">
        <v>256</v>
      </c>
      <c r="E1446">
        <v>41.1</v>
      </c>
    </row>
    <row r="1447" spans="1:5" hidden="1" x14ac:dyDescent="0.2">
      <c r="A1447">
        <v>2004</v>
      </c>
      <c r="B1447" t="s">
        <v>256</v>
      </c>
      <c r="E1447">
        <v>41.4</v>
      </c>
    </row>
    <row r="1448" spans="1:5" hidden="1" x14ac:dyDescent="0.2">
      <c r="A1448">
        <v>2005</v>
      </c>
      <c r="B1448" t="s">
        <v>256</v>
      </c>
      <c r="E1448">
        <v>42.3</v>
      </c>
    </row>
    <row r="1449" spans="1:5" hidden="1" x14ac:dyDescent="0.2">
      <c r="A1449">
        <v>2006</v>
      </c>
      <c r="B1449" t="s">
        <v>256</v>
      </c>
      <c r="E1449">
        <v>42.5</v>
      </c>
    </row>
    <row r="1450" spans="1:5" hidden="1" x14ac:dyDescent="0.2">
      <c r="A1450">
        <v>2007</v>
      </c>
      <c r="B1450" t="s">
        <v>256</v>
      </c>
      <c r="E1450">
        <v>41.9</v>
      </c>
    </row>
    <row r="1451" spans="1:5" hidden="1" x14ac:dyDescent="0.2">
      <c r="A1451">
        <v>2008</v>
      </c>
      <c r="B1451" t="s">
        <v>256</v>
      </c>
      <c r="E1451">
        <v>41.9</v>
      </c>
    </row>
    <row r="1452" spans="1:5" hidden="1" x14ac:dyDescent="0.2">
      <c r="A1452">
        <v>2009</v>
      </c>
      <c r="B1452" t="s">
        <v>256</v>
      </c>
      <c r="E1452">
        <v>40.5</v>
      </c>
    </row>
    <row r="1453" spans="1:5" hidden="1" x14ac:dyDescent="0.2">
      <c r="A1453">
        <v>2010</v>
      </c>
      <c r="B1453" t="s">
        <v>256</v>
      </c>
      <c r="E1453">
        <v>41.6</v>
      </c>
    </row>
    <row r="1454" spans="1:5" hidden="1" x14ac:dyDescent="0.2">
      <c r="A1454">
        <v>2011</v>
      </c>
      <c r="B1454" t="s">
        <v>256</v>
      </c>
      <c r="E1454">
        <v>41.5</v>
      </c>
    </row>
    <row r="1455" spans="1:5" hidden="1" x14ac:dyDescent="0.2">
      <c r="A1455">
        <v>2012</v>
      </c>
      <c r="B1455" t="s">
        <v>256</v>
      </c>
      <c r="E1455">
        <v>42.1</v>
      </c>
    </row>
    <row r="1456" spans="1:5" hidden="1" x14ac:dyDescent="0.2">
      <c r="A1456">
        <v>2013</v>
      </c>
      <c r="B1456" t="s">
        <v>256</v>
      </c>
      <c r="E1456">
        <v>41.9</v>
      </c>
    </row>
    <row r="1457" spans="1:5" hidden="1" x14ac:dyDescent="0.2">
      <c r="A1457">
        <v>2014</v>
      </c>
      <c r="B1457" t="s">
        <v>256</v>
      </c>
      <c r="E1457">
        <v>41.6</v>
      </c>
    </row>
    <row r="1458" spans="1:5" hidden="1" x14ac:dyDescent="0.2">
      <c r="A1458">
        <v>2015</v>
      </c>
      <c r="B1458" t="s">
        <v>256</v>
      </c>
      <c r="E1458">
        <v>41.6</v>
      </c>
    </row>
    <row r="1459" spans="1:5" hidden="1" x14ac:dyDescent="0.2">
      <c r="A1459">
        <v>2016</v>
      </c>
      <c r="B1459" t="s">
        <v>256</v>
      </c>
      <c r="E1459">
        <v>40.5</v>
      </c>
    </row>
    <row r="1460" spans="1:5" hidden="1" x14ac:dyDescent="0.2">
      <c r="A1460">
        <v>2017</v>
      </c>
      <c r="B1460" t="s">
        <v>256</v>
      </c>
      <c r="E1460">
        <v>41.4</v>
      </c>
    </row>
    <row r="1461" spans="1:5" hidden="1" x14ac:dyDescent="0.2">
      <c r="A1461">
        <v>2018</v>
      </c>
      <c r="B1461" t="s">
        <v>256</v>
      </c>
      <c r="E1461">
        <v>41.5</v>
      </c>
    </row>
    <row r="1462" spans="1:5" hidden="1" x14ac:dyDescent="0.2">
      <c r="A1462">
        <v>2019</v>
      </c>
      <c r="B1462" t="s">
        <v>256</v>
      </c>
      <c r="E1462">
        <v>40.799999999999997</v>
      </c>
    </row>
    <row r="1463" spans="1:5" hidden="1" x14ac:dyDescent="0.2">
      <c r="A1463">
        <v>2020</v>
      </c>
      <c r="B1463" t="s">
        <v>256</v>
      </c>
      <c r="E1463">
        <v>39.299999999999997</v>
      </c>
    </row>
    <row r="1464" spans="1:5" hidden="1" x14ac:dyDescent="0.2">
      <c r="A1464">
        <v>1987</v>
      </c>
      <c r="B1464" t="s">
        <v>257</v>
      </c>
      <c r="E1464">
        <v>43.6</v>
      </c>
    </row>
    <row r="1465" spans="1:5" hidden="1" x14ac:dyDescent="0.2">
      <c r="A1465">
        <v>1988</v>
      </c>
      <c r="B1465" t="s">
        <v>257</v>
      </c>
      <c r="E1465">
        <v>44.7</v>
      </c>
    </row>
    <row r="1466" spans="1:5" hidden="1" x14ac:dyDescent="0.2">
      <c r="A1466">
        <v>1989</v>
      </c>
      <c r="B1466" t="s">
        <v>257</v>
      </c>
      <c r="E1466">
        <v>44.4</v>
      </c>
    </row>
    <row r="1467" spans="1:5" hidden="1" x14ac:dyDescent="0.2">
      <c r="A1467">
        <v>1990</v>
      </c>
      <c r="B1467" t="s">
        <v>257</v>
      </c>
      <c r="E1467">
        <v>44.3</v>
      </c>
    </row>
    <row r="1468" spans="1:5" hidden="1" x14ac:dyDescent="0.2">
      <c r="A1468">
        <v>1991</v>
      </c>
      <c r="B1468" t="s">
        <v>257</v>
      </c>
      <c r="E1468">
        <v>43.5</v>
      </c>
    </row>
    <row r="1469" spans="1:5" hidden="1" x14ac:dyDescent="0.2">
      <c r="A1469">
        <v>1992</v>
      </c>
      <c r="B1469" t="s">
        <v>257</v>
      </c>
      <c r="E1469">
        <v>41.8</v>
      </c>
    </row>
    <row r="1470" spans="1:5" hidden="1" x14ac:dyDescent="0.2">
      <c r="A1470">
        <v>1993</v>
      </c>
      <c r="B1470" t="s">
        <v>257</v>
      </c>
      <c r="E1470">
        <v>42.1</v>
      </c>
    </row>
    <row r="1471" spans="1:5" hidden="1" x14ac:dyDescent="0.2">
      <c r="A1471">
        <v>1994</v>
      </c>
      <c r="B1471" t="s">
        <v>257</v>
      </c>
      <c r="E1471">
        <v>42.9</v>
      </c>
    </row>
    <row r="1472" spans="1:5" hidden="1" x14ac:dyDescent="0.2">
      <c r="A1472">
        <v>1995</v>
      </c>
      <c r="B1472" t="s">
        <v>257</v>
      </c>
      <c r="E1472">
        <v>43.4</v>
      </c>
    </row>
    <row r="1473" spans="1:5" hidden="1" x14ac:dyDescent="0.2">
      <c r="A1473">
        <v>1996</v>
      </c>
      <c r="B1473" t="s">
        <v>257</v>
      </c>
      <c r="E1473">
        <v>43.8</v>
      </c>
    </row>
    <row r="1474" spans="1:5" hidden="1" x14ac:dyDescent="0.2">
      <c r="A1474">
        <v>1997</v>
      </c>
      <c r="B1474" t="s">
        <v>257</v>
      </c>
      <c r="E1474">
        <v>44</v>
      </c>
    </row>
    <row r="1475" spans="1:5" hidden="1" x14ac:dyDescent="0.2">
      <c r="A1475">
        <v>1998</v>
      </c>
      <c r="B1475" t="s">
        <v>257</v>
      </c>
      <c r="E1475">
        <v>41.6</v>
      </c>
    </row>
    <row r="1476" spans="1:5" hidden="1" x14ac:dyDescent="0.2">
      <c r="A1476">
        <v>1999</v>
      </c>
      <c r="B1476" t="s">
        <v>257</v>
      </c>
      <c r="E1476">
        <v>44.2</v>
      </c>
    </row>
    <row r="1477" spans="1:5" hidden="1" x14ac:dyDescent="0.2">
      <c r="A1477">
        <v>2000</v>
      </c>
      <c r="B1477" t="s">
        <v>257</v>
      </c>
      <c r="E1477">
        <v>45.3</v>
      </c>
    </row>
    <row r="1478" spans="1:5" hidden="1" x14ac:dyDescent="0.2">
      <c r="A1478">
        <v>2001</v>
      </c>
      <c r="B1478" t="s">
        <v>257</v>
      </c>
      <c r="E1478">
        <v>45.7</v>
      </c>
    </row>
    <row r="1479" spans="1:5" hidden="1" x14ac:dyDescent="0.2">
      <c r="A1479">
        <v>2002</v>
      </c>
      <c r="B1479" t="s">
        <v>257</v>
      </c>
      <c r="E1479">
        <v>43.9</v>
      </c>
    </row>
    <row r="1480" spans="1:5" hidden="1" x14ac:dyDescent="0.2">
      <c r="A1480">
        <v>2003</v>
      </c>
      <c r="B1480" t="s">
        <v>257</v>
      </c>
      <c r="E1480">
        <v>45.2</v>
      </c>
    </row>
    <row r="1481" spans="1:5" hidden="1" x14ac:dyDescent="0.2">
      <c r="A1481">
        <v>2004</v>
      </c>
      <c r="B1481" t="s">
        <v>257</v>
      </c>
      <c r="E1481">
        <v>45.3</v>
      </c>
    </row>
    <row r="1482" spans="1:5" hidden="1" x14ac:dyDescent="0.2">
      <c r="A1482">
        <v>2005</v>
      </c>
      <c r="B1482" t="s">
        <v>257</v>
      </c>
      <c r="E1482">
        <v>46.5</v>
      </c>
    </row>
    <row r="1483" spans="1:5" hidden="1" x14ac:dyDescent="0.2">
      <c r="A1483">
        <v>2006</v>
      </c>
      <c r="B1483" t="s">
        <v>257</v>
      </c>
      <c r="E1483">
        <v>47.1</v>
      </c>
    </row>
    <row r="1484" spans="1:5" hidden="1" x14ac:dyDescent="0.2">
      <c r="A1484">
        <v>2007</v>
      </c>
      <c r="B1484" t="s">
        <v>257</v>
      </c>
      <c r="E1484">
        <v>47.2</v>
      </c>
    </row>
    <row r="1485" spans="1:5" hidden="1" x14ac:dyDescent="0.2">
      <c r="A1485">
        <v>2008</v>
      </c>
      <c r="B1485" t="s">
        <v>257</v>
      </c>
      <c r="E1485">
        <v>45.6</v>
      </c>
    </row>
    <row r="1486" spans="1:5" hidden="1" x14ac:dyDescent="0.2">
      <c r="A1486">
        <v>2009</v>
      </c>
      <c r="B1486" t="s">
        <v>257</v>
      </c>
      <c r="E1486">
        <v>43.6</v>
      </c>
    </row>
    <row r="1487" spans="1:5" hidden="1" x14ac:dyDescent="0.2">
      <c r="A1487">
        <v>2010</v>
      </c>
      <c r="B1487" t="s">
        <v>257</v>
      </c>
      <c r="E1487">
        <v>45.5</v>
      </c>
    </row>
    <row r="1488" spans="1:5" hidden="1" x14ac:dyDescent="0.2">
      <c r="A1488">
        <v>2011</v>
      </c>
      <c r="B1488" t="s">
        <v>257</v>
      </c>
      <c r="E1488">
        <v>45.7</v>
      </c>
    </row>
    <row r="1489" spans="1:5" hidden="1" x14ac:dyDescent="0.2">
      <c r="A1489">
        <v>2012</v>
      </c>
      <c r="B1489" t="s">
        <v>257</v>
      </c>
      <c r="E1489">
        <v>46.4</v>
      </c>
    </row>
    <row r="1490" spans="1:5" hidden="1" x14ac:dyDescent="0.2">
      <c r="A1490">
        <v>2013</v>
      </c>
      <c r="B1490" t="s">
        <v>257</v>
      </c>
      <c r="E1490">
        <v>46.6</v>
      </c>
    </row>
    <row r="1491" spans="1:5" hidden="1" x14ac:dyDescent="0.2">
      <c r="A1491">
        <v>2014</v>
      </c>
      <c r="B1491" t="s">
        <v>257</v>
      </c>
      <c r="E1491">
        <v>45.8</v>
      </c>
    </row>
    <row r="1492" spans="1:5" hidden="1" x14ac:dyDescent="0.2">
      <c r="A1492">
        <v>2015</v>
      </c>
      <c r="B1492" t="s">
        <v>257</v>
      </c>
      <c r="E1492">
        <v>46</v>
      </c>
    </row>
    <row r="1493" spans="1:5" hidden="1" x14ac:dyDescent="0.2">
      <c r="A1493">
        <v>2016</v>
      </c>
      <c r="B1493" t="s">
        <v>257</v>
      </c>
      <c r="E1493">
        <v>46.8</v>
      </c>
    </row>
    <row r="1494" spans="1:5" hidden="1" x14ac:dyDescent="0.2">
      <c r="A1494">
        <v>2017</v>
      </c>
      <c r="B1494" t="s">
        <v>257</v>
      </c>
      <c r="E1494">
        <v>48.4</v>
      </c>
    </row>
    <row r="1495" spans="1:5" hidden="1" x14ac:dyDescent="0.2">
      <c r="A1495">
        <v>2018</v>
      </c>
      <c r="B1495" t="s">
        <v>257</v>
      </c>
      <c r="E1495">
        <v>47.2</v>
      </c>
    </row>
    <row r="1496" spans="1:5" hidden="1" x14ac:dyDescent="0.2">
      <c r="A1496">
        <v>2019</v>
      </c>
      <c r="B1496" t="s">
        <v>257</v>
      </c>
      <c r="E1496">
        <v>47</v>
      </c>
    </row>
    <row r="1497" spans="1:5" hidden="1" x14ac:dyDescent="0.2">
      <c r="A1497">
        <v>2020</v>
      </c>
      <c r="B1497" t="s">
        <v>257</v>
      </c>
      <c r="E1497">
        <v>45.8</v>
      </c>
    </row>
    <row r="1498" spans="1:5" hidden="1" x14ac:dyDescent="0.2">
      <c r="A1498">
        <v>1987</v>
      </c>
      <c r="B1498" t="s">
        <v>258</v>
      </c>
      <c r="E1498">
        <v>38.5</v>
      </c>
    </row>
    <row r="1499" spans="1:5" hidden="1" x14ac:dyDescent="0.2">
      <c r="A1499">
        <v>1988</v>
      </c>
      <c r="B1499" t="s">
        <v>258</v>
      </c>
      <c r="E1499">
        <v>38.200000000000003</v>
      </c>
    </row>
    <row r="1500" spans="1:5" hidden="1" x14ac:dyDescent="0.2">
      <c r="A1500">
        <v>1989</v>
      </c>
      <c r="B1500" t="s">
        <v>258</v>
      </c>
      <c r="E1500">
        <v>39.5</v>
      </c>
    </row>
    <row r="1501" spans="1:5" hidden="1" x14ac:dyDescent="0.2">
      <c r="A1501">
        <v>1990</v>
      </c>
      <c r="B1501" t="s">
        <v>258</v>
      </c>
      <c r="E1501">
        <v>39.5</v>
      </c>
    </row>
    <row r="1502" spans="1:5" hidden="1" x14ac:dyDescent="0.2">
      <c r="A1502">
        <v>1991</v>
      </c>
      <c r="B1502" t="s">
        <v>258</v>
      </c>
      <c r="E1502">
        <v>38.9</v>
      </c>
    </row>
    <row r="1503" spans="1:5" hidden="1" x14ac:dyDescent="0.2">
      <c r="A1503">
        <v>1992</v>
      </c>
      <c r="B1503" t="s">
        <v>258</v>
      </c>
      <c r="E1503">
        <v>38.9</v>
      </c>
    </row>
    <row r="1504" spans="1:5" hidden="1" x14ac:dyDescent="0.2">
      <c r="A1504">
        <v>1993</v>
      </c>
      <c r="B1504" t="s">
        <v>258</v>
      </c>
      <c r="E1504">
        <v>38.1</v>
      </c>
    </row>
    <row r="1505" spans="1:5" hidden="1" x14ac:dyDescent="0.2">
      <c r="A1505">
        <v>1994</v>
      </c>
      <c r="B1505" t="s">
        <v>258</v>
      </c>
      <c r="E1505">
        <v>39</v>
      </c>
    </row>
    <row r="1506" spans="1:5" hidden="1" x14ac:dyDescent="0.2">
      <c r="A1506">
        <v>1995</v>
      </c>
      <c r="B1506" t="s">
        <v>258</v>
      </c>
      <c r="E1506">
        <v>37.6</v>
      </c>
    </row>
    <row r="1507" spans="1:5" hidden="1" x14ac:dyDescent="0.2">
      <c r="A1507">
        <v>1996</v>
      </c>
      <c r="B1507" t="s">
        <v>258</v>
      </c>
      <c r="E1507">
        <v>38.4</v>
      </c>
    </row>
    <row r="1508" spans="1:5" hidden="1" x14ac:dyDescent="0.2">
      <c r="A1508">
        <v>1997</v>
      </c>
      <c r="B1508" t="s">
        <v>258</v>
      </c>
      <c r="E1508">
        <v>39.200000000000003</v>
      </c>
    </row>
    <row r="1509" spans="1:5" hidden="1" x14ac:dyDescent="0.2">
      <c r="A1509">
        <v>1998</v>
      </c>
      <c r="B1509" t="s">
        <v>258</v>
      </c>
      <c r="E1509">
        <v>38.9</v>
      </c>
    </row>
    <row r="1510" spans="1:5" hidden="1" x14ac:dyDescent="0.2">
      <c r="A1510">
        <v>1999</v>
      </c>
      <c r="B1510" t="s">
        <v>258</v>
      </c>
      <c r="E1510">
        <v>38.4</v>
      </c>
    </row>
    <row r="1511" spans="1:5" hidden="1" x14ac:dyDescent="0.2">
      <c r="A1511">
        <v>2000</v>
      </c>
      <c r="B1511" t="s">
        <v>258</v>
      </c>
      <c r="E1511">
        <v>39.799999999999997</v>
      </c>
    </row>
    <row r="1512" spans="1:5" hidden="1" x14ac:dyDescent="0.2">
      <c r="A1512">
        <v>2001</v>
      </c>
      <c r="B1512" t="s">
        <v>258</v>
      </c>
      <c r="E1512">
        <v>40.1</v>
      </c>
    </row>
    <row r="1513" spans="1:5" hidden="1" x14ac:dyDescent="0.2">
      <c r="A1513">
        <v>2002</v>
      </c>
      <c r="B1513" t="s">
        <v>258</v>
      </c>
      <c r="E1513">
        <v>39.200000000000003</v>
      </c>
    </row>
    <row r="1514" spans="1:5" hidden="1" x14ac:dyDescent="0.2">
      <c r="A1514">
        <v>2003</v>
      </c>
      <c r="B1514" t="s">
        <v>258</v>
      </c>
      <c r="E1514">
        <v>39.299999999999997</v>
      </c>
    </row>
    <row r="1515" spans="1:5" hidden="1" x14ac:dyDescent="0.2">
      <c r="A1515">
        <v>2004</v>
      </c>
      <c r="B1515" t="s">
        <v>258</v>
      </c>
      <c r="E1515">
        <v>39.6</v>
      </c>
    </row>
    <row r="1516" spans="1:5" hidden="1" x14ac:dyDescent="0.2">
      <c r="A1516">
        <v>2005</v>
      </c>
      <c r="B1516" t="s">
        <v>258</v>
      </c>
      <c r="E1516">
        <v>40.200000000000003</v>
      </c>
    </row>
    <row r="1517" spans="1:5" hidden="1" x14ac:dyDescent="0.2">
      <c r="A1517">
        <v>2006</v>
      </c>
      <c r="B1517" t="s">
        <v>258</v>
      </c>
      <c r="E1517">
        <v>39.9</v>
      </c>
    </row>
    <row r="1518" spans="1:5" hidden="1" x14ac:dyDescent="0.2">
      <c r="A1518">
        <v>2007</v>
      </c>
      <c r="B1518" t="s">
        <v>258</v>
      </c>
      <c r="E1518">
        <v>39.5</v>
      </c>
    </row>
    <row r="1519" spans="1:5" hidden="1" x14ac:dyDescent="0.2">
      <c r="A1519">
        <v>2008</v>
      </c>
      <c r="B1519" t="s">
        <v>258</v>
      </c>
      <c r="E1519">
        <v>40.4</v>
      </c>
    </row>
    <row r="1520" spans="1:5" hidden="1" x14ac:dyDescent="0.2">
      <c r="A1520">
        <v>2009</v>
      </c>
      <c r="B1520" t="s">
        <v>258</v>
      </c>
      <c r="E1520">
        <v>39.299999999999997</v>
      </c>
    </row>
    <row r="1521" spans="1:5" hidden="1" x14ac:dyDescent="0.2">
      <c r="A1521">
        <v>2010</v>
      </c>
      <c r="B1521" t="s">
        <v>258</v>
      </c>
      <c r="E1521">
        <v>39.9</v>
      </c>
    </row>
    <row r="1522" spans="1:5" hidden="1" x14ac:dyDescent="0.2">
      <c r="A1522">
        <v>2011</v>
      </c>
      <c r="B1522" t="s">
        <v>258</v>
      </c>
      <c r="E1522">
        <v>39.799999999999997</v>
      </c>
    </row>
    <row r="1523" spans="1:5" hidden="1" x14ac:dyDescent="0.2">
      <c r="A1523">
        <v>2012</v>
      </c>
      <c r="B1523" t="s">
        <v>258</v>
      </c>
      <c r="E1523">
        <v>41.2</v>
      </c>
    </row>
    <row r="1524" spans="1:5" hidden="1" x14ac:dyDescent="0.2">
      <c r="A1524">
        <v>2013</v>
      </c>
      <c r="B1524" t="s">
        <v>258</v>
      </c>
      <c r="E1524">
        <v>40.1</v>
      </c>
    </row>
    <row r="1525" spans="1:5" hidden="1" x14ac:dyDescent="0.2">
      <c r="A1525">
        <v>2014</v>
      </c>
      <c r="B1525" t="s">
        <v>258</v>
      </c>
      <c r="E1525">
        <v>40.5</v>
      </c>
    </row>
    <row r="1526" spans="1:5" hidden="1" x14ac:dyDescent="0.2">
      <c r="A1526">
        <v>2015</v>
      </c>
      <c r="B1526" t="s">
        <v>258</v>
      </c>
      <c r="E1526">
        <v>39.9</v>
      </c>
    </row>
    <row r="1527" spans="1:5" hidden="1" x14ac:dyDescent="0.2">
      <c r="A1527">
        <v>2016</v>
      </c>
      <c r="B1527" t="s">
        <v>258</v>
      </c>
      <c r="E1527">
        <v>39.4</v>
      </c>
    </row>
    <row r="1528" spans="1:5" hidden="1" x14ac:dyDescent="0.2">
      <c r="A1528">
        <v>2017</v>
      </c>
      <c r="B1528" t="s">
        <v>258</v>
      </c>
      <c r="E1528">
        <v>39.4</v>
      </c>
    </row>
    <row r="1529" spans="1:5" hidden="1" x14ac:dyDescent="0.2">
      <c r="A1529">
        <v>2018</v>
      </c>
      <c r="B1529" t="s">
        <v>258</v>
      </c>
      <c r="E1529">
        <v>39.799999999999997</v>
      </c>
    </row>
    <row r="1530" spans="1:5" hidden="1" x14ac:dyDescent="0.2">
      <c r="A1530">
        <v>2019</v>
      </c>
      <c r="B1530" t="s">
        <v>258</v>
      </c>
      <c r="E1530">
        <v>39.200000000000003</v>
      </c>
    </row>
    <row r="1531" spans="1:5" hidden="1" x14ac:dyDescent="0.2">
      <c r="A1531">
        <v>2020</v>
      </c>
      <c r="B1531" t="s">
        <v>258</v>
      </c>
      <c r="E1531">
        <v>37.700000000000003</v>
      </c>
    </row>
    <row r="1532" spans="1:5" hidden="1" x14ac:dyDescent="0.2">
      <c r="A1532">
        <v>1987</v>
      </c>
      <c r="B1532" t="s">
        <v>259</v>
      </c>
      <c r="E1532">
        <v>37.799999999999997</v>
      </c>
    </row>
    <row r="1533" spans="1:5" hidden="1" x14ac:dyDescent="0.2">
      <c r="A1533">
        <v>1988</v>
      </c>
      <c r="B1533" t="s">
        <v>259</v>
      </c>
      <c r="E1533">
        <v>38.700000000000003</v>
      </c>
    </row>
    <row r="1534" spans="1:5" hidden="1" x14ac:dyDescent="0.2">
      <c r="A1534">
        <v>1989</v>
      </c>
      <c r="B1534" t="s">
        <v>259</v>
      </c>
      <c r="E1534">
        <v>39.5</v>
      </c>
    </row>
    <row r="1535" spans="1:5" hidden="1" x14ac:dyDescent="0.2">
      <c r="A1535">
        <v>1990</v>
      </c>
      <c r="B1535" t="s">
        <v>259</v>
      </c>
      <c r="E1535">
        <v>38.9</v>
      </c>
    </row>
    <row r="1536" spans="1:5" hidden="1" x14ac:dyDescent="0.2">
      <c r="A1536">
        <v>1991</v>
      </c>
      <c r="B1536" t="s">
        <v>259</v>
      </c>
      <c r="E1536">
        <v>38.1</v>
      </c>
    </row>
    <row r="1537" spans="1:5" hidden="1" x14ac:dyDescent="0.2">
      <c r="A1537">
        <v>1992</v>
      </c>
      <c r="B1537" t="s">
        <v>259</v>
      </c>
      <c r="E1537">
        <v>37.5</v>
      </c>
    </row>
    <row r="1538" spans="1:5" hidden="1" x14ac:dyDescent="0.2">
      <c r="A1538">
        <v>1993</v>
      </c>
      <c r="B1538" t="s">
        <v>259</v>
      </c>
      <c r="E1538">
        <v>38.5</v>
      </c>
    </row>
    <row r="1539" spans="1:5" hidden="1" x14ac:dyDescent="0.2">
      <c r="A1539">
        <v>1994</v>
      </c>
      <c r="B1539" t="s">
        <v>259</v>
      </c>
      <c r="E1539">
        <v>37.799999999999997</v>
      </c>
    </row>
    <row r="1540" spans="1:5" hidden="1" x14ac:dyDescent="0.2">
      <c r="A1540">
        <v>1995</v>
      </c>
      <c r="B1540" t="s">
        <v>259</v>
      </c>
      <c r="E1540">
        <v>38.5</v>
      </c>
    </row>
    <row r="1541" spans="1:5" hidden="1" x14ac:dyDescent="0.2">
      <c r="A1541">
        <v>1996</v>
      </c>
      <c r="B1541" t="s">
        <v>259</v>
      </c>
      <c r="E1541">
        <v>38.299999999999997</v>
      </c>
    </row>
    <row r="1542" spans="1:5" hidden="1" x14ac:dyDescent="0.2">
      <c r="A1542">
        <v>1997</v>
      </c>
      <c r="B1542" t="s">
        <v>259</v>
      </c>
      <c r="E1542">
        <v>39</v>
      </c>
    </row>
    <row r="1543" spans="1:5" hidden="1" x14ac:dyDescent="0.2">
      <c r="A1543">
        <v>1998</v>
      </c>
      <c r="B1543" t="s">
        <v>259</v>
      </c>
      <c r="E1543">
        <v>38.799999999999997</v>
      </c>
    </row>
    <row r="1544" spans="1:5" hidden="1" x14ac:dyDescent="0.2">
      <c r="A1544">
        <v>1999</v>
      </c>
      <c r="B1544" t="s">
        <v>259</v>
      </c>
      <c r="E1544">
        <v>38.200000000000003</v>
      </c>
    </row>
    <row r="1545" spans="1:5" hidden="1" x14ac:dyDescent="0.2">
      <c r="A1545">
        <v>2000</v>
      </c>
      <c r="B1545" t="s">
        <v>259</v>
      </c>
      <c r="E1545">
        <v>37.700000000000003</v>
      </c>
    </row>
    <row r="1546" spans="1:5" hidden="1" x14ac:dyDescent="0.2">
      <c r="A1546">
        <v>2001</v>
      </c>
      <c r="B1546" t="s">
        <v>259</v>
      </c>
      <c r="E1546">
        <v>38.200000000000003</v>
      </c>
    </row>
    <row r="1547" spans="1:5" hidden="1" x14ac:dyDescent="0.2">
      <c r="A1547">
        <v>2002</v>
      </c>
      <c r="B1547" t="s">
        <v>259</v>
      </c>
      <c r="E1547">
        <v>36.799999999999997</v>
      </c>
    </row>
    <row r="1548" spans="1:5" hidden="1" x14ac:dyDescent="0.2">
      <c r="A1548">
        <v>2003</v>
      </c>
      <c r="B1548" t="s">
        <v>259</v>
      </c>
      <c r="E1548">
        <v>37.5</v>
      </c>
    </row>
    <row r="1549" spans="1:5" hidden="1" x14ac:dyDescent="0.2">
      <c r="A1549">
        <v>2004</v>
      </c>
      <c r="B1549" t="s">
        <v>259</v>
      </c>
      <c r="E1549">
        <v>38.4</v>
      </c>
    </row>
    <row r="1550" spans="1:5" hidden="1" x14ac:dyDescent="0.2">
      <c r="A1550">
        <v>2005</v>
      </c>
      <c r="B1550" t="s">
        <v>259</v>
      </c>
      <c r="E1550">
        <v>38.700000000000003</v>
      </c>
    </row>
    <row r="1551" spans="1:5" hidden="1" x14ac:dyDescent="0.2">
      <c r="A1551">
        <v>2006</v>
      </c>
      <c r="B1551" t="s">
        <v>259</v>
      </c>
      <c r="E1551">
        <v>39.4</v>
      </c>
    </row>
    <row r="1552" spans="1:5" hidden="1" x14ac:dyDescent="0.2">
      <c r="A1552">
        <v>2007</v>
      </c>
      <c r="B1552" t="s">
        <v>259</v>
      </c>
      <c r="E1552">
        <v>37.700000000000003</v>
      </c>
    </row>
    <row r="1553" spans="1:5" hidden="1" x14ac:dyDescent="0.2">
      <c r="A1553">
        <v>2008</v>
      </c>
      <c r="B1553" t="s">
        <v>259</v>
      </c>
      <c r="E1553">
        <v>38.1</v>
      </c>
    </row>
    <row r="1554" spans="1:5" hidden="1" x14ac:dyDescent="0.2">
      <c r="A1554">
        <v>2009</v>
      </c>
      <c r="B1554" t="s">
        <v>259</v>
      </c>
      <c r="E1554">
        <v>37.4</v>
      </c>
    </row>
    <row r="1555" spans="1:5" hidden="1" x14ac:dyDescent="0.2">
      <c r="A1555">
        <v>2010</v>
      </c>
      <c r="B1555" t="s">
        <v>259</v>
      </c>
      <c r="E1555">
        <v>37.6</v>
      </c>
    </row>
    <row r="1556" spans="1:5" hidden="1" x14ac:dyDescent="0.2">
      <c r="A1556">
        <v>2011</v>
      </c>
      <c r="B1556" t="s">
        <v>259</v>
      </c>
      <c r="E1556">
        <v>37.700000000000003</v>
      </c>
    </row>
    <row r="1557" spans="1:5" hidden="1" x14ac:dyDescent="0.2">
      <c r="A1557">
        <v>2012</v>
      </c>
      <c r="B1557" t="s">
        <v>259</v>
      </c>
      <c r="E1557">
        <v>37.1</v>
      </c>
    </row>
    <row r="1558" spans="1:5" hidden="1" x14ac:dyDescent="0.2">
      <c r="A1558">
        <v>2013</v>
      </c>
      <c r="B1558" t="s">
        <v>259</v>
      </c>
      <c r="E1558">
        <v>36.700000000000003</v>
      </c>
    </row>
    <row r="1559" spans="1:5" hidden="1" x14ac:dyDescent="0.2">
      <c r="A1559">
        <v>2014</v>
      </c>
      <c r="B1559" t="s">
        <v>259</v>
      </c>
      <c r="E1559">
        <v>36.700000000000003</v>
      </c>
    </row>
    <row r="1560" spans="1:5" hidden="1" x14ac:dyDescent="0.2">
      <c r="A1560">
        <v>2015</v>
      </c>
      <c r="B1560" t="s">
        <v>259</v>
      </c>
      <c r="E1560">
        <v>37.1</v>
      </c>
    </row>
    <row r="1561" spans="1:5" hidden="1" x14ac:dyDescent="0.2">
      <c r="A1561">
        <v>2016</v>
      </c>
      <c r="B1561" t="s">
        <v>259</v>
      </c>
      <c r="E1561">
        <v>34</v>
      </c>
    </row>
    <row r="1562" spans="1:5" hidden="1" x14ac:dyDescent="0.2">
      <c r="A1562">
        <v>2017</v>
      </c>
      <c r="B1562" t="s">
        <v>259</v>
      </c>
      <c r="E1562">
        <v>35.200000000000003</v>
      </c>
    </row>
    <row r="1563" spans="1:5" hidden="1" x14ac:dyDescent="0.2">
      <c r="A1563">
        <v>2018</v>
      </c>
      <c r="B1563" t="s">
        <v>259</v>
      </c>
      <c r="E1563">
        <v>35</v>
      </c>
    </row>
    <row r="1564" spans="1:5" hidden="1" x14ac:dyDescent="0.2">
      <c r="A1564">
        <v>2019</v>
      </c>
      <c r="B1564" t="s">
        <v>259</v>
      </c>
      <c r="E1564">
        <v>34</v>
      </c>
    </row>
    <row r="1565" spans="1:5" hidden="1" x14ac:dyDescent="0.2">
      <c r="A1565">
        <v>2020</v>
      </c>
      <c r="B1565" t="s">
        <v>259</v>
      </c>
      <c r="E1565">
        <v>32.5</v>
      </c>
    </row>
    <row r="1566" spans="1:5" hidden="1" x14ac:dyDescent="0.2">
      <c r="A1566">
        <v>1987</v>
      </c>
      <c r="B1566" t="s">
        <v>260</v>
      </c>
      <c r="E1566">
        <v>38.6</v>
      </c>
    </row>
    <row r="1567" spans="1:5" hidden="1" x14ac:dyDescent="0.2">
      <c r="A1567">
        <v>1988</v>
      </c>
      <c r="B1567" t="s">
        <v>260</v>
      </c>
      <c r="E1567">
        <v>39.299999999999997</v>
      </c>
    </row>
    <row r="1568" spans="1:5" hidden="1" x14ac:dyDescent="0.2">
      <c r="A1568">
        <v>1989</v>
      </c>
      <c r="B1568" t="s">
        <v>260</v>
      </c>
      <c r="E1568">
        <v>39.9</v>
      </c>
    </row>
    <row r="1569" spans="1:5" hidden="1" x14ac:dyDescent="0.2">
      <c r="A1569">
        <v>1990</v>
      </c>
      <c r="B1569" t="s">
        <v>260</v>
      </c>
      <c r="E1569">
        <v>39.5</v>
      </c>
    </row>
    <row r="1570" spans="1:5" hidden="1" x14ac:dyDescent="0.2">
      <c r="A1570">
        <v>1991</v>
      </c>
      <c r="B1570" t="s">
        <v>260</v>
      </c>
      <c r="E1570">
        <v>38.799999999999997</v>
      </c>
    </row>
    <row r="1571" spans="1:5" hidden="1" x14ac:dyDescent="0.2">
      <c r="A1571">
        <v>1992</v>
      </c>
      <c r="B1571" t="s">
        <v>260</v>
      </c>
      <c r="E1571">
        <v>38.5</v>
      </c>
    </row>
    <row r="1572" spans="1:5" hidden="1" x14ac:dyDescent="0.2">
      <c r="A1572">
        <v>1993</v>
      </c>
      <c r="B1572" t="s">
        <v>260</v>
      </c>
      <c r="E1572">
        <v>39.1</v>
      </c>
    </row>
    <row r="1573" spans="1:5" hidden="1" x14ac:dyDescent="0.2">
      <c r="A1573">
        <v>1994</v>
      </c>
      <c r="B1573" t="s">
        <v>260</v>
      </c>
      <c r="E1573">
        <v>39.6</v>
      </c>
    </row>
    <row r="1574" spans="1:5" hidden="1" x14ac:dyDescent="0.2">
      <c r="A1574">
        <v>1995</v>
      </c>
      <c r="B1574" t="s">
        <v>260</v>
      </c>
      <c r="E1574">
        <v>39.299999999999997</v>
      </c>
    </row>
    <row r="1575" spans="1:5" hidden="1" x14ac:dyDescent="0.2">
      <c r="A1575">
        <v>1996</v>
      </c>
      <c r="B1575" t="s">
        <v>260</v>
      </c>
      <c r="E1575">
        <v>39.6</v>
      </c>
    </row>
    <row r="1576" spans="1:5" hidden="1" x14ac:dyDescent="0.2">
      <c r="A1576">
        <v>1997</v>
      </c>
      <c r="B1576" t="s">
        <v>260</v>
      </c>
      <c r="E1576">
        <v>39.700000000000003</v>
      </c>
    </row>
    <row r="1577" spans="1:5" hidden="1" x14ac:dyDescent="0.2">
      <c r="A1577">
        <v>1998</v>
      </c>
      <c r="B1577" t="s">
        <v>260</v>
      </c>
      <c r="E1577">
        <v>39.6</v>
      </c>
    </row>
    <row r="1578" spans="1:5" hidden="1" x14ac:dyDescent="0.2">
      <c r="A1578">
        <v>1999</v>
      </c>
      <c r="B1578" t="s">
        <v>260</v>
      </c>
      <c r="E1578">
        <v>39.700000000000003</v>
      </c>
    </row>
    <row r="1579" spans="1:5" hidden="1" x14ac:dyDescent="0.2">
      <c r="A1579">
        <v>2000</v>
      </c>
      <c r="B1579" t="s">
        <v>260</v>
      </c>
      <c r="E1579">
        <v>39.9</v>
      </c>
    </row>
    <row r="1580" spans="1:5" hidden="1" x14ac:dyDescent="0.2">
      <c r="A1580">
        <v>2001</v>
      </c>
      <c r="B1580" t="s">
        <v>260</v>
      </c>
      <c r="E1580">
        <v>39.299999999999997</v>
      </c>
    </row>
    <row r="1581" spans="1:5" hidden="1" x14ac:dyDescent="0.2">
      <c r="A1581">
        <v>2002</v>
      </c>
      <c r="B1581" t="s">
        <v>260</v>
      </c>
      <c r="E1581">
        <v>39.6</v>
      </c>
    </row>
    <row r="1582" spans="1:5" hidden="1" x14ac:dyDescent="0.2">
      <c r="A1582">
        <v>2003</v>
      </c>
      <c r="B1582" t="s">
        <v>260</v>
      </c>
      <c r="E1582">
        <v>38.799999999999997</v>
      </c>
    </row>
    <row r="1583" spans="1:5" hidden="1" x14ac:dyDescent="0.2">
      <c r="A1583">
        <v>2004</v>
      </c>
      <c r="B1583" t="s">
        <v>260</v>
      </c>
      <c r="E1583">
        <v>39.299999999999997</v>
      </c>
    </row>
    <row r="1584" spans="1:5" hidden="1" x14ac:dyDescent="0.2">
      <c r="A1584">
        <v>2005</v>
      </c>
      <c r="B1584" t="s">
        <v>260</v>
      </c>
      <c r="E1584">
        <v>39.700000000000003</v>
      </c>
    </row>
    <row r="1585" spans="1:7" hidden="1" x14ac:dyDescent="0.2">
      <c r="A1585">
        <v>2006</v>
      </c>
      <c r="B1585" t="s">
        <v>260</v>
      </c>
      <c r="E1585">
        <v>39.299999999999997</v>
      </c>
    </row>
    <row r="1586" spans="1:7" hidden="1" x14ac:dyDescent="0.2">
      <c r="A1586">
        <v>2007</v>
      </c>
      <c r="B1586" t="s">
        <v>260</v>
      </c>
      <c r="E1586">
        <v>39.6</v>
      </c>
    </row>
    <row r="1587" spans="1:7" hidden="1" x14ac:dyDescent="0.2">
      <c r="A1587">
        <v>2008</v>
      </c>
      <c r="B1587" t="s">
        <v>260</v>
      </c>
      <c r="E1587">
        <v>39.1</v>
      </c>
    </row>
    <row r="1588" spans="1:7" hidden="1" x14ac:dyDescent="0.2">
      <c r="A1588">
        <v>2009</v>
      </c>
      <c r="B1588" t="s">
        <v>260</v>
      </c>
      <c r="E1588">
        <v>38</v>
      </c>
    </row>
    <row r="1589" spans="1:7" hidden="1" x14ac:dyDescent="0.2">
      <c r="A1589">
        <v>2010</v>
      </c>
      <c r="B1589" t="s">
        <v>260</v>
      </c>
      <c r="E1589">
        <v>39</v>
      </c>
    </row>
    <row r="1590" spans="1:7" hidden="1" x14ac:dyDescent="0.2">
      <c r="A1590">
        <v>2011</v>
      </c>
      <c r="B1590" t="s">
        <v>260</v>
      </c>
      <c r="E1590">
        <v>39.1</v>
      </c>
    </row>
    <row r="1591" spans="1:7" hidden="1" x14ac:dyDescent="0.2">
      <c r="A1591">
        <v>2012</v>
      </c>
      <c r="B1591" t="s">
        <v>260</v>
      </c>
      <c r="E1591">
        <v>39.5</v>
      </c>
    </row>
    <row r="1592" spans="1:7" hidden="1" x14ac:dyDescent="0.2">
      <c r="A1592">
        <v>2013</v>
      </c>
      <c r="B1592" t="s">
        <v>260</v>
      </c>
      <c r="E1592">
        <v>39.4</v>
      </c>
    </row>
    <row r="1593" spans="1:7" hidden="1" x14ac:dyDescent="0.2">
      <c r="A1593">
        <v>2014</v>
      </c>
      <c r="B1593" t="s">
        <v>260</v>
      </c>
      <c r="E1593">
        <v>39</v>
      </c>
    </row>
    <row r="1594" spans="1:7" hidden="1" x14ac:dyDescent="0.2">
      <c r="A1594">
        <v>2015</v>
      </c>
      <c r="B1594" t="s">
        <v>260</v>
      </c>
      <c r="E1594">
        <v>39.6</v>
      </c>
    </row>
    <row r="1595" spans="1:7" hidden="1" x14ac:dyDescent="0.2">
      <c r="A1595">
        <v>2016</v>
      </c>
      <c r="B1595" t="s">
        <v>260</v>
      </c>
      <c r="E1595">
        <v>39.5</v>
      </c>
    </row>
    <row r="1596" spans="1:7" hidden="1" x14ac:dyDescent="0.2">
      <c r="A1596">
        <v>2017</v>
      </c>
      <c r="B1596" t="s">
        <v>260</v>
      </c>
      <c r="E1596">
        <v>39.1</v>
      </c>
    </row>
    <row r="1597" spans="1:7" hidden="1" x14ac:dyDescent="0.2">
      <c r="A1597">
        <v>2018</v>
      </c>
      <c r="B1597" t="s">
        <v>260</v>
      </c>
      <c r="E1597">
        <v>39.799999999999997</v>
      </c>
    </row>
    <row r="1598" spans="1:7" hidden="1" x14ac:dyDescent="0.2">
      <c r="A1598">
        <v>2019</v>
      </c>
      <c r="B1598" t="s">
        <v>260</v>
      </c>
      <c r="E1598">
        <v>39</v>
      </c>
    </row>
    <row r="1599" spans="1:7" hidden="1" x14ac:dyDescent="0.2">
      <c r="A1599">
        <v>2020</v>
      </c>
      <c r="B1599" t="s">
        <v>260</v>
      </c>
      <c r="E1599">
        <v>39</v>
      </c>
    </row>
    <row r="1600" spans="1:7" x14ac:dyDescent="0.2">
      <c r="A1600">
        <v>1987</v>
      </c>
      <c r="B1600" t="s">
        <v>261</v>
      </c>
      <c r="D1600">
        <f t="shared" ref="D1600:D1663" si="17">LOG(E1600)</f>
        <v>1.6117233080073419</v>
      </c>
      <c r="E1600">
        <v>40.9</v>
      </c>
      <c r="F1600">
        <v>0.38586789999999999</v>
      </c>
      <c r="G1600">
        <v>0.46704760000000001</v>
      </c>
    </row>
    <row r="1601" spans="1:7" x14ac:dyDescent="0.2">
      <c r="A1601">
        <v>1988</v>
      </c>
      <c r="B1601" t="s">
        <v>261</v>
      </c>
      <c r="D1601">
        <f t="shared" si="17"/>
        <v>1.6211762817750353</v>
      </c>
      <c r="E1601">
        <v>41.8</v>
      </c>
      <c r="F1601">
        <v>0.38586789999999999</v>
      </c>
      <c r="G1601">
        <v>0.46704760000000001</v>
      </c>
    </row>
    <row r="1602" spans="1:7" x14ac:dyDescent="0.2">
      <c r="A1602">
        <v>1989</v>
      </c>
      <c r="B1602" t="s">
        <v>261</v>
      </c>
      <c r="D1602">
        <f t="shared" si="17"/>
        <v>1.6283889300503116</v>
      </c>
      <c r="E1602">
        <v>42.5</v>
      </c>
      <c r="F1602">
        <v>0.38586789999999999</v>
      </c>
      <c r="G1602">
        <v>0.46704760000000001</v>
      </c>
    </row>
    <row r="1603" spans="1:7" x14ac:dyDescent="0.2">
      <c r="A1603">
        <v>1990</v>
      </c>
      <c r="B1603" t="s">
        <v>261</v>
      </c>
      <c r="D1603">
        <f t="shared" si="17"/>
        <v>1.6222140229662954</v>
      </c>
      <c r="E1603">
        <v>41.9</v>
      </c>
      <c r="F1603">
        <v>0.38586789999999999</v>
      </c>
      <c r="G1603">
        <v>0.46704760000000001</v>
      </c>
    </row>
    <row r="1604" spans="1:7" x14ac:dyDescent="0.2">
      <c r="A1604">
        <v>1991</v>
      </c>
      <c r="B1604" t="s">
        <v>261</v>
      </c>
      <c r="D1604">
        <f t="shared" si="17"/>
        <v>1.6190933306267428</v>
      </c>
      <c r="E1604">
        <v>41.6</v>
      </c>
      <c r="F1604">
        <v>0.38586789999999999</v>
      </c>
      <c r="G1604">
        <v>0.46704760000000001</v>
      </c>
    </row>
    <row r="1605" spans="1:7" x14ac:dyDescent="0.2">
      <c r="A1605">
        <v>1992</v>
      </c>
      <c r="B1605" t="s">
        <v>261</v>
      </c>
      <c r="D1605">
        <f t="shared" si="17"/>
        <v>1.6117233080073419</v>
      </c>
      <c r="E1605">
        <v>40.9</v>
      </c>
      <c r="F1605">
        <v>0.38586789999999999</v>
      </c>
      <c r="G1605">
        <v>0.46704760000000001</v>
      </c>
    </row>
    <row r="1606" spans="1:7" x14ac:dyDescent="0.2">
      <c r="A1606">
        <v>1993</v>
      </c>
      <c r="B1606" t="s">
        <v>261</v>
      </c>
      <c r="D1606">
        <f t="shared" si="17"/>
        <v>1.6180480967120927</v>
      </c>
      <c r="E1606">
        <v>41.5</v>
      </c>
      <c r="F1606">
        <v>0.38586789999999999</v>
      </c>
      <c r="G1606">
        <v>0.46704760000000001</v>
      </c>
    </row>
    <row r="1607" spans="1:7" x14ac:dyDescent="0.2">
      <c r="A1607">
        <v>1994</v>
      </c>
      <c r="B1607" t="s">
        <v>261</v>
      </c>
      <c r="D1607">
        <f t="shared" si="17"/>
        <v>1.6242820958356683</v>
      </c>
      <c r="E1607">
        <v>42.1</v>
      </c>
      <c r="F1607">
        <v>0.38586789999999999</v>
      </c>
      <c r="G1607">
        <v>0.46704760000000001</v>
      </c>
    </row>
    <row r="1608" spans="1:7" x14ac:dyDescent="0.2">
      <c r="A1608">
        <v>1995</v>
      </c>
      <c r="B1608" t="s">
        <v>261</v>
      </c>
      <c r="D1608">
        <f t="shared" si="17"/>
        <v>1.6242820958356683</v>
      </c>
      <c r="E1608">
        <v>42.1</v>
      </c>
      <c r="F1608">
        <v>0.38586789999999999</v>
      </c>
      <c r="G1608">
        <v>0.46704760000000001</v>
      </c>
    </row>
    <row r="1609" spans="1:7" x14ac:dyDescent="0.2">
      <c r="A1609">
        <v>1996</v>
      </c>
      <c r="B1609" t="s">
        <v>261</v>
      </c>
      <c r="D1609">
        <f t="shared" si="17"/>
        <v>1.6253124509616739</v>
      </c>
      <c r="E1609">
        <v>42.2</v>
      </c>
      <c r="F1609">
        <v>0.38586789999999999</v>
      </c>
      <c r="G1609">
        <v>0.46704760000000001</v>
      </c>
    </row>
    <row r="1610" spans="1:7" x14ac:dyDescent="0.2">
      <c r="A1610">
        <v>1997</v>
      </c>
      <c r="B1610" t="s">
        <v>261</v>
      </c>
      <c r="D1610">
        <f t="shared" si="17"/>
        <v>1.6253124509616739</v>
      </c>
      <c r="E1610">
        <v>42.2</v>
      </c>
      <c r="F1610">
        <v>0.38586789999999999</v>
      </c>
      <c r="G1610">
        <v>0.46704760000000001</v>
      </c>
    </row>
    <row r="1611" spans="1:7" x14ac:dyDescent="0.2">
      <c r="A1611">
        <v>1998</v>
      </c>
      <c r="B1611" t="s">
        <v>261</v>
      </c>
      <c r="D1611">
        <f t="shared" si="17"/>
        <v>1.6232492903979006</v>
      </c>
      <c r="E1611">
        <v>42</v>
      </c>
      <c r="F1611">
        <v>0.38586789999999999</v>
      </c>
      <c r="G1611">
        <v>0.46704760000000001</v>
      </c>
    </row>
    <row r="1612" spans="1:7" x14ac:dyDescent="0.2">
      <c r="A1612">
        <v>1999</v>
      </c>
      <c r="B1612" t="s">
        <v>261</v>
      </c>
      <c r="D1612">
        <f t="shared" si="17"/>
        <v>1.6294095991027189</v>
      </c>
      <c r="E1612">
        <v>42.6</v>
      </c>
      <c r="F1612">
        <v>0.38586789999999999</v>
      </c>
      <c r="G1612">
        <v>0.46704760000000001</v>
      </c>
    </row>
    <row r="1613" spans="1:7" x14ac:dyDescent="0.2">
      <c r="A1613">
        <v>2000</v>
      </c>
      <c r="B1613" t="s">
        <v>261</v>
      </c>
      <c r="D1613">
        <f t="shared" si="17"/>
        <v>1.6273658565927327</v>
      </c>
      <c r="E1613">
        <v>42.4</v>
      </c>
      <c r="F1613">
        <v>0.38586789999999999</v>
      </c>
      <c r="G1613">
        <v>0.46704760000000001</v>
      </c>
    </row>
    <row r="1614" spans="1:7" x14ac:dyDescent="0.2">
      <c r="A1614">
        <v>2001</v>
      </c>
      <c r="B1614" t="s">
        <v>261</v>
      </c>
      <c r="D1614">
        <f t="shared" si="17"/>
        <v>1.6273658565927327</v>
      </c>
      <c r="E1614">
        <v>42.4</v>
      </c>
      <c r="F1614">
        <v>0.38586789999999999</v>
      </c>
      <c r="G1614">
        <v>0.46704760000000001</v>
      </c>
    </row>
    <row r="1615" spans="1:7" x14ac:dyDescent="0.2">
      <c r="A1615">
        <v>2002</v>
      </c>
      <c r="B1615" t="s">
        <v>261</v>
      </c>
      <c r="D1615">
        <f t="shared" si="17"/>
        <v>1.631443769013172</v>
      </c>
      <c r="E1615">
        <v>42.8</v>
      </c>
      <c r="F1615">
        <v>0.38586789999999999</v>
      </c>
      <c r="G1615">
        <v>0.46704760000000001</v>
      </c>
    </row>
    <row r="1616" spans="1:7" x14ac:dyDescent="0.2">
      <c r="A1616">
        <v>2003</v>
      </c>
      <c r="B1616" t="s">
        <v>261</v>
      </c>
      <c r="D1616">
        <f t="shared" si="17"/>
        <v>1.6242820958356683</v>
      </c>
      <c r="E1616">
        <v>42.1</v>
      </c>
      <c r="F1616">
        <v>0.38586789999999999</v>
      </c>
      <c r="G1616">
        <v>0.46704760000000001</v>
      </c>
    </row>
    <row r="1617" spans="1:7" x14ac:dyDescent="0.2">
      <c r="A1617">
        <v>2004</v>
      </c>
      <c r="B1617" t="s">
        <v>261</v>
      </c>
      <c r="D1617">
        <f t="shared" si="17"/>
        <v>1.6304278750250238</v>
      </c>
      <c r="E1617">
        <v>42.7</v>
      </c>
      <c r="F1617">
        <v>0.38586789999999999</v>
      </c>
      <c r="G1617">
        <v>0.46704760000000001</v>
      </c>
    </row>
    <row r="1618" spans="1:7" x14ac:dyDescent="0.2">
      <c r="A1618">
        <v>2005</v>
      </c>
      <c r="B1618" t="s">
        <v>261</v>
      </c>
      <c r="D1618">
        <f t="shared" si="17"/>
        <v>1.6354837468149122</v>
      </c>
      <c r="E1618">
        <v>43.2</v>
      </c>
      <c r="F1618">
        <v>0.38586789999999999</v>
      </c>
      <c r="G1618">
        <v>0.46704760000000001</v>
      </c>
    </row>
    <row r="1619" spans="1:7" x14ac:dyDescent="0.2">
      <c r="A1619">
        <v>2006</v>
      </c>
      <c r="B1619" t="s">
        <v>261</v>
      </c>
      <c r="D1619">
        <f t="shared" si="17"/>
        <v>1.6283889300503116</v>
      </c>
      <c r="E1619">
        <v>42.5</v>
      </c>
      <c r="F1619">
        <v>0.38586789999999999</v>
      </c>
      <c r="G1619">
        <v>0.46704760000000001</v>
      </c>
    </row>
    <row r="1620" spans="1:7" x14ac:dyDescent="0.2">
      <c r="A1620">
        <v>2007</v>
      </c>
      <c r="B1620" t="s">
        <v>261</v>
      </c>
      <c r="D1620">
        <f t="shared" si="17"/>
        <v>1.6324572921847242</v>
      </c>
      <c r="E1620">
        <v>42.9</v>
      </c>
      <c r="F1620">
        <v>0.38586789999999999</v>
      </c>
      <c r="G1620">
        <v>0.46704760000000001</v>
      </c>
    </row>
    <row r="1621" spans="1:7" x14ac:dyDescent="0.2">
      <c r="A1621">
        <v>2008</v>
      </c>
      <c r="B1621" t="s">
        <v>261</v>
      </c>
      <c r="D1621">
        <f t="shared" si="17"/>
        <v>1.6263403673750423</v>
      </c>
      <c r="E1621">
        <v>42.3</v>
      </c>
      <c r="F1621">
        <v>0.38586789999999999</v>
      </c>
      <c r="G1621">
        <v>0.46704760000000001</v>
      </c>
    </row>
    <row r="1622" spans="1:7" x14ac:dyDescent="0.2">
      <c r="A1622">
        <v>2009</v>
      </c>
      <c r="B1622" t="s">
        <v>261</v>
      </c>
      <c r="D1622">
        <f t="shared" si="17"/>
        <v>1.6201360549737576</v>
      </c>
      <c r="E1622">
        <v>41.7</v>
      </c>
      <c r="F1622">
        <v>0.38586789999999999</v>
      </c>
      <c r="G1622">
        <v>0.46704760000000001</v>
      </c>
    </row>
    <row r="1623" spans="1:7" x14ac:dyDescent="0.2">
      <c r="A1623">
        <v>2010</v>
      </c>
      <c r="B1623" t="s">
        <v>261</v>
      </c>
      <c r="D1623">
        <f t="shared" si="17"/>
        <v>1.6263403673750423</v>
      </c>
      <c r="E1623">
        <v>42.3</v>
      </c>
      <c r="F1623">
        <v>0.38586789999999999</v>
      </c>
      <c r="G1623">
        <v>0.46704760000000001</v>
      </c>
    </row>
    <row r="1624" spans="1:7" x14ac:dyDescent="0.2">
      <c r="A1624">
        <v>2011</v>
      </c>
      <c r="B1624" t="s">
        <v>261</v>
      </c>
      <c r="D1624">
        <f t="shared" si="17"/>
        <v>1.6253124509616739</v>
      </c>
      <c r="E1624">
        <v>42.2</v>
      </c>
      <c r="F1624">
        <v>0.38586789999999999</v>
      </c>
      <c r="G1624">
        <v>0.46704760000000001</v>
      </c>
    </row>
    <row r="1625" spans="1:7" x14ac:dyDescent="0.2">
      <c r="A1625">
        <v>2012</v>
      </c>
      <c r="B1625" t="s">
        <v>261</v>
      </c>
      <c r="D1625">
        <f t="shared" si="17"/>
        <v>1.631443769013172</v>
      </c>
      <c r="E1625">
        <v>42.8</v>
      </c>
      <c r="F1625">
        <v>0.38586789999999999</v>
      </c>
      <c r="G1625">
        <v>0.46704760000000001</v>
      </c>
    </row>
    <row r="1626" spans="1:7" x14ac:dyDescent="0.2">
      <c r="A1626">
        <v>2013</v>
      </c>
      <c r="B1626" t="s">
        <v>261</v>
      </c>
      <c r="D1626">
        <f t="shared" si="17"/>
        <v>1.6242820958356683</v>
      </c>
      <c r="E1626">
        <v>42.1</v>
      </c>
      <c r="F1626">
        <v>0.38586789999999999</v>
      </c>
      <c r="G1626">
        <v>0.46704760000000001</v>
      </c>
    </row>
    <row r="1627" spans="1:7" x14ac:dyDescent="0.2">
      <c r="A1627">
        <v>2014</v>
      </c>
      <c r="B1627" t="s">
        <v>261</v>
      </c>
      <c r="D1627">
        <f t="shared" si="17"/>
        <v>1.6201360549737576</v>
      </c>
      <c r="E1627">
        <v>41.7</v>
      </c>
      <c r="F1627">
        <v>0.38586789999999999</v>
      </c>
      <c r="G1627">
        <v>0.46704760000000001</v>
      </c>
    </row>
    <row r="1628" spans="1:7" x14ac:dyDescent="0.2">
      <c r="A1628">
        <v>2015</v>
      </c>
      <c r="B1628" t="s">
        <v>261</v>
      </c>
      <c r="D1628">
        <f t="shared" si="17"/>
        <v>1.6294095991027189</v>
      </c>
      <c r="E1628">
        <v>42.6</v>
      </c>
      <c r="F1628">
        <v>0.38586789999999999</v>
      </c>
      <c r="G1628">
        <v>0.46704760000000001</v>
      </c>
    </row>
    <row r="1629" spans="1:7" x14ac:dyDescent="0.2">
      <c r="A1629">
        <v>2016</v>
      </c>
      <c r="B1629" t="s">
        <v>261</v>
      </c>
      <c r="D1629">
        <f t="shared" si="17"/>
        <v>1.6283889300503116</v>
      </c>
      <c r="E1629">
        <v>42.5</v>
      </c>
      <c r="F1629">
        <v>0.38586789999999999</v>
      </c>
      <c r="G1629">
        <v>0.46704760000000001</v>
      </c>
    </row>
    <row r="1630" spans="1:7" x14ac:dyDescent="0.2">
      <c r="A1630">
        <v>2017</v>
      </c>
      <c r="B1630" t="s">
        <v>261</v>
      </c>
      <c r="D1630">
        <f t="shared" si="17"/>
        <v>1.6232492903979006</v>
      </c>
      <c r="E1630">
        <v>42</v>
      </c>
      <c r="F1630">
        <v>0.38586789999999999</v>
      </c>
      <c r="G1630">
        <v>0.46704760000000001</v>
      </c>
    </row>
    <row r="1631" spans="1:7" x14ac:dyDescent="0.2">
      <c r="A1631">
        <v>2018</v>
      </c>
      <c r="B1631" t="s">
        <v>261</v>
      </c>
      <c r="D1631">
        <f t="shared" si="17"/>
        <v>1.6273658565927327</v>
      </c>
      <c r="E1631">
        <v>42.4</v>
      </c>
      <c r="F1631">
        <v>0.38586789999999999</v>
      </c>
      <c r="G1631">
        <v>0.46704760000000001</v>
      </c>
    </row>
    <row r="1632" spans="1:7" x14ac:dyDescent="0.2">
      <c r="A1632">
        <v>2019</v>
      </c>
      <c r="B1632" t="s">
        <v>261</v>
      </c>
      <c r="D1632">
        <f t="shared" si="17"/>
        <v>1.6232492903979006</v>
      </c>
      <c r="E1632">
        <v>42</v>
      </c>
      <c r="F1632">
        <v>0.38586789999999999</v>
      </c>
      <c r="G1632">
        <v>0.46704760000000001</v>
      </c>
    </row>
    <row r="1633" spans="1:7" x14ac:dyDescent="0.2">
      <c r="A1633">
        <v>2020</v>
      </c>
      <c r="B1633" t="s">
        <v>261</v>
      </c>
      <c r="D1633">
        <f t="shared" si="17"/>
        <v>1.6180480967120927</v>
      </c>
      <c r="E1633">
        <v>41.5</v>
      </c>
      <c r="F1633">
        <v>0.38586789999999999</v>
      </c>
      <c r="G1633">
        <v>0.46704760000000001</v>
      </c>
    </row>
    <row r="1634" spans="1:7" x14ac:dyDescent="0.2">
      <c r="A1634">
        <v>1987</v>
      </c>
      <c r="B1634" t="s">
        <v>262</v>
      </c>
      <c r="D1634">
        <f t="shared" si="17"/>
        <v>1.5831987739686226</v>
      </c>
      <c r="E1634">
        <v>38.299999999999997</v>
      </c>
      <c r="F1634">
        <v>0.38586789999999999</v>
      </c>
      <c r="G1634">
        <v>0.46704760000000001</v>
      </c>
    </row>
    <row r="1635" spans="1:7" x14ac:dyDescent="0.2">
      <c r="A1635">
        <v>1988</v>
      </c>
      <c r="B1635" t="s">
        <v>262</v>
      </c>
      <c r="D1635">
        <f t="shared" si="17"/>
        <v>1.5910646070264991</v>
      </c>
      <c r="E1635">
        <v>39</v>
      </c>
      <c r="F1635">
        <v>0.38586789999999999</v>
      </c>
      <c r="G1635">
        <v>0.46704760000000001</v>
      </c>
    </row>
    <row r="1636" spans="1:7" x14ac:dyDescent="0.2">
      <c r="A1636">
        <v>1989</v>
      </c>
      <c r="B1636" t="s">
        <v>262</v>
      </c>
      <c r="D1636">
        <f t="shared" si="17"/>
        <v>1.5965970956264601</v>
      </c>
      <c r="E1636">
        <v>39.5</v>
      </c>
      <c r="F1636">
        <v>0.38586789999999999</v>
      </c>
      <c r="G1636">
        <v>0.46704760000000001</v>
      </c>
    </row>
    <row r="1637" spans="1:7" x14ac:dyDescent="0.2">
      <c r="A1637">
        <v>1990</v>
      </c>
      <c r="B1637" t="s">
        <v>262</v>
      </c>
      <c r="D1637">
        <f t="shared" si="17"/>
        <v>1.5921767573958667</v>
      </c>
      <c r="E1637">
        <v>39.1</v>
      </c>
      <c r="F1637">
        <v>0.38586789999999999</v>
      </c>
      <c r="G1637">
        <v>0.46704760000000001</v>
      </c>
    </row>
    <row r="1638" spans="1:7" x14ac:dyDescent="0.2">
      <c r="A1638">
        <v>1991</v>
      </c>
      <c r="B1638" t="s">
        <v>262</v>
      </c>
      <c r="D1638">
        <f t="shared" si="17"/>
        <v>1.5820633629117087</v>
      </c>
      <c r="E1638">
        <v>38.200000000000003</v>
      </c>
      <c r="F1638">
        <v>0.38586789999999999</v>
      </c>
      <c r="G1638">
        <v>0.46704760000000001</v>
      </c>
    </row>
    <row r="1639" spans="1:7" x14ac:dyDescent="0.2">
      <c r="A1639">
        <v>1992</v>
      </c>
      <c r="B1639" t="s">
        <v>262</v>
      </c>
      <c r="D1639">
        <f t="shared" si="17"/>
        <v>1.5820633629117087</v>
      </c>
      <c r="E1639">
        <v>38.200000000000003</v>
      </c>
      <c r="F1639">
        <v>0.38586789999999999</v>
      </c>
      <c r="G1639">
        <v>0.46704760000000001</v>
      </c>
    </row>
    <row r="1640" spans="1:7" x14ac:dyDescent="0.2">
      <c r="A1640">
        <v>1993</v>
      </c>
      <c r="B1640" t="s">
        <v>262</v>
      </c>
      <c r="D1640">
        <f t="shared" si="17"/>
        <v>1.5877109650189114</v>
      </c>
      <c r="E1640">
        <v>38.700000000000003</v>
      </c>
      <c r="F1640">
        <v>0.38586789999999999</v>
      </c>
      <c r="G1640">
        <v>0.46704760000000001</v>
      </c>
    </row>
    <row r="1641" spans="1:7" x14ac:dyDescent="0.2">
      <c r="A1641">
        <v>1994</v>
      </c>
      <c r="B1641" t="s">
        <v>262</v>
      </c>
      <c r="D1641">
        <f t="shared" si="17"/>
        <v>1.5943925503754266</v>
      </c>
      <c r="E1641">
        <v>39.299999999999997</v>
      </c>
      <c r="F1641">
        <v>0.38586789999999999</v>
      </c>
      <c r="G1641">
        <v>0.46704760000000001</v>
      </c>
    </row>
    <row r="1642" spans="1:7" x14ac:dyDescent="0.2">
      <c r="A1642">
        <v>1995</v>
      </c>
      <c r="B1642" t="s">
        <v>262</v>
      </c>
      <c r="D1642">
        <f t="shared" si="17"/>
        <v>1.5910646070264991</v>
      </c>
      <c r="E1642">
        <v>39</v>
      </c>
      <c r="F1642">
        <v>0.38586789999999999</v>
      </c>
      <c r="G1642">
        <v>0.46704760000000001</v>
      </c>
    </row>
    <row r="1643" spans="1:7" x14ac:dyDescent="0.2">
      <c r="A1643">
        <v>1996</v>
      </c>
      <c r="B1643" t="s">
        <v>262</v>
      </c>
      <c r="D1643">
        <f t="shared" si="17"/>
        <v>1.5932860670204574</v>
      </c>
      <c r="E1643">
        <v>39.200000000000003</v>
      </c>
      <c r="F1643">
        <v>0.38586789999999999</v>
      </c>
      <c r="G1643">
        <v>0.46704760000000001</v>
      </c>
    </row>
    <row r="1644" spans="1:7" x14ac:dyDescent="0.2">
      <c r="A1644">
        <v>1997</v>
      </c>
      <c r="B1644" t="s">
        <v>262</v>
      </c>
      <c r="D1644">
        <f t="shared" si="17"/>
        <v>1.5943925503754266</v>
      </c>
      <c r="E1644">
        <v>39.299999999999997</v>
      </c>
      <c r="F1644">
        <v>0.38586789999999999</v>
      </c>
      <c r="G1644">
        <v>0.46704760000000001</v>
      </c>
    </row>
    <row r="1645" spans="1:7" x14ac:dyDescent="0.2">
      <c r="A1645">
        <v>1998</v>
      </c>
      <c r="B1645" t="s">
        <v>262</v>
      </c>
      <c r="D1645">
        <f t="shared" si="17"/>
        <v>1.5932860670204574</v>
      </c>
      <c r="E1645">
        <v>39.200000000000003</v>
      </c>
      <c r="F1645">
        <v>0.38586789999999999</v>
      </c>
      <c r="G1645">
        <v>0.46704760000000001</v>
      </c>
    </row>
    <row r="1646" spans="1:7" x14ac:dyDescent="0.2">
      <c r="A1646">
        <v>1999</v>
      </c>
      <c r="B1646" t="s">
        <v>262</v>
      </c>
      <c r="D1646">
        <f t="shared" si="17"/>
        <v>1.5943925503754266</v>
      </c>
      <c r="E1646">
        <v>39.299999999999997</v>
      </c>
      <c r="F1646">
        <v>0.38586789999999999</v>
      </c>
      <c r="G1646">
        <v>0.46704760000000001</v>
      </c>
    </row>
    <row r="1647" spans="1:7" x14ac:dyDescent="0.2">
      <c r="A1647">
        <v>2000</v>
      </c>
      <c r="B1647" t="s">
        <v>262</v>
      </c>
      <c r="D1647">
        <f t="shared" si="17"/>
        <v>1.5987905067631152</v>
      </c>
      <c r="E1647">
        <v>39.700000000000003</v>
      </c>
      <c r="F1647">
        <v>0.38586789999999999</v>
      </c>
      <c r="G1647">
        <v>0.46704760000000001</v>
      </c>
    </row>
    <row r="1648" spans="1:7" x14ac:dyDescent="0.2">
      <c r="A1648">
        <v>2001</v>
      </c>
      <c r="B1648" t="s">
        <v>262</v>
      </c>
      <c r="D1648">
        <f t="shared" si="17"/>
        <v>1.5910646070264991</v>
      </c>
      <c r="E1648">
        <v>39</v>
      </c>
      <c r="F1648">
        <v>0.38586789999999999</v>
      </c>
      <c r="G1648">
        <v>0.46704760000000001</v>
      </c>
    </row>
    <row r="1649" spans="1:7" x14ac:dyDescent="0.2">
      <c r="A1649">
        <v>2002</v>
      </c>
      <c r="B1649" t="s">
        <v>262</v>
      </c>
      <c r="D1649">
        <f t="shared" si="17"/>
        <v>1.5921767573958667</v>
      </c>
      <c r="E1649">
        <v>39.1</v>
      </c>
      <c r="F1649">
        <v>0.38586789999999999</v>
      </c>
      <c r="G1649">
        <v>0.46704760000000001</v>
      </c>
    </row>
    <row r="1650" spans="1:7" x14ac:dyDescent="0.2">
      <c r="A1650">
        <v>2003</v>
      </c>
      <c r="B1650" t="s">
        <v>262</v>
      </c>
      <c r="D1650">
        <f t="shared" si="17"/>
        <v>1.5854607295085006</v>
      </c>
      <c r="E1650">
        <v>38.5</v>
      </c>
      <c r="F1650">
        <v>0.38586789999999999</v>
      </c>
      <c r="G1650">
        <v>0.46704760000000001</v>
      </c>
    </row>
    <row r="1651" spans="1:7" x14ac:dyDescent="0.2">
      <c r="A1651">
        <v>2004</v>
      </c>
      <c r="B1651" t="s">
        <v>262</v>
      </c>
      <c r="D1651">
        <f t="shared" si="17"/>
        <v>1.5910646070264991</v>
      </c>
      <c r="E1651">
        <v>39</v>
      </c>
      <c r="F1651">
        <v>0.38586789999999999</v>
      </c>
      <c r="G1651">
        <v>0.46704760000000001</v>
      </c>
    </row>
    <row r="1652" spans="1:7" x14ac:dyDescent="0.2">
      <c r="A1652">
        <v>2005</v>
      </c>
      <c r="B1652" t="s">
        <v>262</v>
      </c>
      <c r="D1652">
        <f t="shared" si="17"/>
        <v>1.5954962218255742</v>
      </c>
      <c r="E1652">
        <v>39.4</v>
      </c>
      <c r="F1652">
        <v>0.38586789999999999</v>
      </c>
      <c r="G1652">
        <v>0.46704760000000001</v>
      </c>
    </row>
    <row r="1653" spans="1:7" x14ac:dyDescent="0.2">
      <c r="A1653">
        <v>2006</v>
      </c>
      <c r="B1653" t="s">
        <v>262</v>
      </c>
      <c r="D1653">
        <f t="shared" si="17"/>
        <v>1.5910646070264991</v>
      </c>
      <c r="E1653">
        <v>39</v>
      </c>
      <c r="F1653">
        <v>0.38586789999999999</v>
      </c>
      <c r="G1653">
        <v>0.46704760000000001</v>
      </c>
    </row>
    <row r="1654" spans="1:7" x14ac:dyDescent="0.2">
      <c r="A1654">
        <v>2007</v>
      </c>
      <c r="B1654" t="s">
        <v>262</v>
      </c>
      <c r="D1654">
        <f t="shared" si="17"/>
        <v>1.5943925503754266</v>
      </c>
      <c r="E1654">
        <v>39.299999999999997</v>
      </c>
      <c r="F1654">
        <v>0.38586789999999999</v>
      </c>
      <c r="G1654">
        <v>0.46704760000000001</v>
      </c>
    </row>
    <row r="1655" spans="1:7" x14ac:dyDescent="0.2">
      <c r="A1655">
        <v>2008</v>
      </c>
      <c r="B1655" t="s">
        <v>262</v>
      </c>
      <c r="D1655">
        <f t="shared" si="17"/>
        <v>1.5865873046717549</v>
      </c>
      <c r="E1655">
        <v>38.6</v>
      </c>
      <c r="F1655">
        <v>0.38586789999999999</v>
      </c>
      <c r="G1655">
        <v>0.46704760000000001</v>
      </c>
    </row>
    <row r="1656" spans="1:7" x14ac:dyDescent="0.2">
      <c r="A1656">
        <v>2009</v>
      </c>
      <c r="B1656" t="s">
        <v>262</v>
      </c>
      <c r="D1656">
        <f t="shared" si="17"/>
        <v>1.5717088318086876</v>
      </c>
      <c r="E1656">
        <v>37.299999999999997</v>
      </c>
      <c r="F1656">
        <v>0.38586789999999999</v>
      </c>
      <c r="G1656">
        <v>0.46704760000000001</v>
      </c>
    </row>
    <row r="1657" spans="1:7" x14ac:dyDescent="0.2">
      <c r="A1657">
        <v>2010</v>
      </c>
      <c r="B1657" t="s">
        <v>262</v>
      </c>
      <c r="D1657">
        <f t="shared" si="17"/>
        <v>1.5854607295085006</v>
      </c>
      <c r="E1657">
        <v>38.5</v>
      </c>
      <c r="F1657">
        <v>0.38586789999999999</v>
      </c>
      <c r="G1657">
        <v>0.46704760000000001</v>
      </c>
    </row>
    <row r="1658" spans="1:7" x14ac:dyDescent="0.2">
      <c r="A1658">
        <v>2011</v>
      </c>
      <c r="B1658" t="s">
        <v>262</v>
      </c>
      <c r="D1658">
        <f t="shared" si="17"/>
        <v>1.5899496013257077</v>
      </c>
      <c r="E1658">
        <v>38.9</v>
      </c>
      <c r="F1658">
        <v>0.38586789999999999</v>
      </c>
      <c r="G1658">
        <v>0.46704760000000001</v>
      </c>
    </row>
    <row r="1659" spans="1:7" x14ac:dyDescent="0.2">
      <c r="A1659">
        <v>2012</v>
      </c>
      <c r="B1659" t="s">
        <v>262</v>
      </c>
      <c r="D1659">
        <f t="shared" si="17"/>
        <v>1.5932860670204574</v>
      </c>
      <c r="E1659">
        <v>39.200000000000003</v>
      </c>
      <c r="F1659">
        <v>0.38586789999999999</v>
      </c>
      <c r="G1659">
        <v>0.46704760000000001</v>
      </c>
    </row>
    <row r="1660" spans="1:7" x14ac:dyDescent="0.2">
      <c r="A1660">
        <v>2013</v>
      </c>
      <c r="B1660" t="s">
        <v>262</v>
      </c>
      <c r="D1660">
        <f t="shared" si="17"/>
        <v>1.5910646070264991</v>
      </c>
      <c r="E1660">
        <v>39</v>
      </c>
      <c r="F1660">
        <v>0.38586789999999999</v>
      </c>
      <c r="G1660">
        <v>0.46704760000000001</v>
      </c>
    </row>
    <row r="1661" spans="1:7" x14ac:dyDescent="0.2">
      <c r="A1661">
        <v>2014</v>
      </c>
      <c r="B1661" t="s">
        <v>262</v>
      </c>
      <c r="D1661">
        <f t="shared" si="17"/>
        <v>1.5854607295085006</v>
      </c>
      <c r="E1661">
        <v>38.5</v>
      </c>
      <c r="F1661">
        <v>0.38586789999999999</v>
      </c>
      <c r="G1661">
        <v>0.46704760000000001</v>
      </c>
    </row>
    <row r="1662" spans="1:7" x14ac:dyDescent="0.2">
      <c r="A1662">
        <v>2015</v>
      </c>
      <c r="B1662" t="s">
        <v>262</v>
      </c>
      <c r="D1662">
        <f t="shared" si="17"/>
        <v>1.5943925503754266</v>
      </c>
      <c r="E1662">
        <v>39.299999999999997</v>
      </c>
      <c r="F1662">
        <v>0.38586789999999999</v>
      </c>
      <c r="G1662">
        <v>0.46704760000000001</v>
      </c>
    </row>
    <row r="1663" spans="1:7" x14ac:dyDescent="0.2">
      <c r="A1663">
        <v>2016</v>
      </c>
      <c r="B1663" t="s">
        <v>262</v>
      </c>
      <c r="D1663">
        <f t="shared" si="17"/>
        <v>1.5899496013257077</v>
      </c>
      <c r="E1663">
        <v>38.9</v>
      </c>
      <c r="F1663">
        <v>0.38586789999999999</v>
      </c>
      <c r="G1663">
        <v>0.46704760000000001</v>
      </c>
    </row>
    <row r="1664" spans="1:7" x14ac:dyDescent="0.2">
      <c r="A1664">
        <v>2017</v>
      </c>
      <c r="B1664" t="s">
        <v>262</v>
      </c>
      <c r="D1664">
        <f t="shared" ref="D1664:D1727" si="18">LOG(E1664)</f>
        <v>1.5888317255942073</v>
      </c>
      <c r="E1664">
        <v>38.799999999999997</v>
      </c>
      <c r="F1664">
        <v>0.38586789999999999</v>
      </c>
      <c r="G1664">
        <v>0.46704760000000001</v>
      </c>
    </row>
    <row r="1665" spans="1:7" x14ac:dyDescent="0.2">
      <c r="A1665">
        <v>2018</v>
      </c>
      <c r="B1665" t="s">
        <v>262</v>
      </c>
      <c r="D1665">
        <f t="shared" si="18"/>
        <v>1.5987905067631152</v>
      </c>
      <c r="E1665">
        <v>39.700000000000003</v>
      </c>
      <c r="F1665">
        <v>0.38586789999999999</v>
      </c>
      <c r="G1665">
        <v>0.46704760000000001</v>
      </c>
    </row>
    <row r="1666" spans="1:7" x14ac:dyDescent="0.2">
      <c r="A1666">
        <v>2019</v>
      </c>
      <c r="B1666" t="s">
        <v>262</v>
      </c>
      <c r="D1666">
        <f t="shared" si="18"/>
        <v>1.5888317255942073</v>
      </c>
      <c r="E1666">
        <v>38.799999999999997</v>
      </c>
      <c r="F1666">
        <v>0.38586789999999999</v>
      </c>
      <c r="G1666">
        <v>0.46704760000000001</v>
      </c>
    </row>
    <row r="1667" spans="1:7" x14ac:dyDescent="0.2">
      <c r="A1667">
        <v>2020</v>
      </c>
      <c r="B1667" t="s">
        <v>262</v>
      </c>
      <c r="D1667">
        <f t="shared" si="18"/>
        <v>1.5865873046717549</v>
      </c>
      <c r="E1667">
        <v>38.6</v>
      </c>
      <c r="F1667">
        <v>0.38586789999999999</v>
      </c>
      <c r="G1667">
        <v>0.46704760000000001</v>
      </c>
    </row>
    <row r="1668" spans="1:7" x14ac:dyDescent="0.2">
      <c r="A1668">
        <v>1987</v>
      </c>
      <c r="B1668" t="s">
        <v>263</v>
      </c>
      <c r="D1668">
        <f t="shared" si="18"/>
        <v>1.5899496013257077</v>
      </c>
      <c r="E1668">
        <v>38.9</v>
      </c>
      <c r="F1668" s="41">
        <v>0.49251159999999999</v>
      </c>
      <c r="G1668">
        <v>2.345812</v>
      </c>
    </row>
    <row r="1669" spans="1:7" x14ac:dyDescent="0.2">
      <c r="A1669">
        <v>1988</v>
      </c>
      <c r="B1669" t="s">
        <v>263</v>
      </c>
      <c r="D1669">
        <f t="shared" si="18"/>
        <v>1.5998830720736879</v>
      </c>
      <c r="E1669">
        <v>39.799999999999997</v>
      </c>
      <c r="F1669" s="41">
        <v>0.49251159999999999</v>
      </c>
      <c r="G1669">
        <v>2.345812</v>
      </c>
    </row>
    <row r="1670" spans="1:7" x14ac:dyDescent="0.2">
      <c r="A1670">
        <v>1989</v>
      </c>
      <c r="B1670" t="s">
        <v>263</v>
      </c>
      <c r="D1670">
        <f t="shared" si="18"/>
        <v>1.6053050461411094</v>
      </c>
      <c r="E1670">
        <v>40.299999999999997</v>
      </c>
      <c r="F1670" s="41">
        <v>0.49251159999999999</v>
      </c>
      <c r="G1670">
        <v>2.345812</v>
      </c>
    </row>
    <row r="1671" spans="1:7" x14ac:dyDescent="0.2">
      <c r="A1671">
        <v>1990</v>
      </c>
      <c r="B1671" t="s">
        <v>263</v>
      </c>
      <c r="D1671">
        <f t="shared" si="18"/>
        <v>1.6042260530844701</v>
      </c>
      <c r="E1671">
        <v>40.200000000000003</v>
      </c>
      <c r="F1671" s="41">
        <v>0.49251159999999999</v>
      </c>
      <c r="G1671">
        <v>2.345812</v>
      </c>
    </row>
    <row r="1672" spans="1:7" x14ac:dyDescent="0.2">
      <c r="A1672">
        <v>1991</v>
      </c>
      <c r="B1672" t="s">
        <v>263</v>
      </c>
      <c r="D1672">
        <f t="shared" si="18"/>
        <v>1.5921767573958667</v>
      </c>
      <c r="E1672">
        <v>39.1</v>
      </c>
      <c r="F1672" s="41">
        <v>0.49251159999999999</v>
      </c>
      <c r="G1672">
        <v>2.345812</v>
      </c>
    </row>
    <row r="1673" spans="1:7" x14ac:dyDescent="0.2">
      <c r="A1673">
        <v>1992</v>
      </c>
      <c r="B1673" t="s">
        <v>263</v>
      </c>
      <c r="D1673">
        <f t="shared" si="18"/>
        <v>1.5877109650189114</v>
      </c>
      <c r="E1673">
        <v>38.700000000000003</v>
      </c>
      <c r="F1673" s="41">
        <v>0.49251159999999999</v>
      </c>
      <c r="G1673">
        <v>2.345812</v>
      </c>
    </row>
    <row r="1674" spans="1:7" x14ac:dyDescent="0.2">
      <c r="A1674">
        <v>1993</v>
      </c>
      <c r="B1674" t="s">
        <v>263</v>
      </c>
      <c r="D1674">
        <f t="shared" si="18"/>
        <v>1.5998830720736879</v>
      </c>
      <c r="E1674">
        <v>39.799999999999997</v>
      </c>
      <c r="F1674" s="41">
        <v>0.49251159999999999</v>
      </c>
      <c r="G1674">
        <v>2.345812</v>
      </c>
    </row>
    <row r="1675" spans="1:7" x14ac:dyDescent="0.2">
      <c r="A1675">
        <v>1994</v>
      </c>
      <c r="B1675" t="s">
        <v>263</v>
      </c>
      <c r="D1675">
        <f t="shared" si="18"/>
        <v>1.6020599913279623</v>
      </c>
      <c r="E1675">
        <v>40</v>
      </c>
      <c r="F1675" s="41">
        <v>0.49251159999999999</v>
      </c>
      <c r="G1675">
        <v>2.345812</v>
      </c>
    </row>
    <row r="1676" spans="1:7" x14ac:dyDescent="0.2">
      <c r="A1676">
        <v>1995</v>
      </c>
      <c r="B1676" t="s">
        <v>263</v>
      </c>
      <c r="D1676">
        <f t="shared" si="18"/>
        <v>1.5976951859255124</v>
      </c>
      <c r="E1676">
        <v>39.6</v>
      </c>
      <c r="F1676" s="41">
        <v>0.49251159999999999</v>
      </c>
      <c r="G1676">
        <v>2.345812</v>
      </c>
    </row>
    <row r="1677" spans="1:7" x14ac:dyDescent="0.2">
      <c r="A1677">
        <v>1996</v>
      </c>
      <c r="B1677" t="s">
        <v>263</v>
      </c>
      <c r="D1677">
        <f t="shared" si="18"/>
        <v>1.6020599913279623</v>
      </c>
      <c r="E1677">
        <v>40</v>
      </c>
      <c r="F1677" s="41">
        <v>0.49251159999999999</v>
      </c>
      <c r="G1677">
        <v>2.345812</v>
      </c>
    </row>
    <row r="1678" spans="1:7" x14ac:dyDescent="0.2">
      <c r="A1678">
        <v>1997</v>
      </c>
      <c r="B1678" t="s">
        <v>263</v>
      </c>
      <c r="D1678">
        <f t="shared" si="18"/>
        <v>1.6042260530844701</v>
      </c>
      <c r="E1678">
        <v>40.200000000000003</v>
      </c>
      <c r="F1678" s="41">
        <v>0.49251159999999999</v>
      </c>
      <c r="G1678">
        <v>2.345812</v>
      </c>
    </row>
    <row r="1679" spans="1:7" x14ac:dyDescent="0.2">
      <c r="A1679">
        <v>1998</v>
      </c>
      <c r="B1679" t="s">
        <v>263</v>
      </c>
      <c r="D1679">
        <f t="shared" si="18"/>
        <v>1.6020599913279623</v>
      </c>
      <c r="E1679">
        <v>40</v>
      </c>
      <c r="F1679" s="41">
        <v>0.49251159999999999</v>
      </c>
      <c r="G1679">
        <v>2.345812</v>
      </c>
    </row>
    <row r="1680" spans="1:7" x14ac:dyDescent="0.2">
      <c r="A1680">
        <v>1999</v>
      </c>
      <c r="B1680" t="s">
        <v>263</v>
      </c>
      <c r="D1680">
        <f t="shared" si="18"/>
        <v>1.6020599913279623</v>
      </c>
      <c r="E1680">
        <v>40</v>
      </c>
      <c r="F1680" s="41">
        <v>0.49251159999999999</v>
      </c>
      <c r="G1680">
        <v>2.345812</v>
      </c>
    </row>
    <row r="1681" spans="1:7" x14ac:dyDescent="0.2">
      <c r="A1681">
        <v>2000</v>
      </c>
      <c r="B1681" t="s">
        <v>263</v>
      </c>
      <c r="D1681">
        <f t="shared" si="18"/>
        <v>1.5998830720736879</v>
      </c>
      <c r="E1681">
        <v>39.799999999999997</v>
      </c>
      <c r="F1681" s="41">
        <v>0.49251159999999999</v>
      </c>
      <c r="G1681">
        <v>2.345812</v>
      </c>
    </row>
    <row r="1682" spans="1:7" x14ac:dyDescent="0.2">
      <c r="A1682">
        <v>2001</v>
      </c>
      <c r="B1682" t="s">
        <v>263</v>
      </c>
      <c r="D1682">
        <f t="shared" si="18"/>
        <v>1.5910646070264991</v>
      </c>
      <c r="E1682">
        <v>39</v>
      </c>
      <c r="F1682" s="41">
        <v>0.49251159999999999</v>
      </c>
      <c r="G1682">
        <v>2.345812</v>
      </c>
    </row>
    <row r="1683" spans="1:7" x14ac:dyDescent="0.2">
      <c r="A1683">
        <v>2002</v>
      </c>
      <c r="B1683" t="s">
        <v>263</v>
      </c>
      <c r="D1683">
        <f t="shared" si="18"/>
        <v>1.5998830720736879</v>
      </c>
      <c r="E1683">
        <v>39.799999999999997</v>
      </c>
      <c r="F1683" s="41">
        <v>0.49251159999999999</v>
      </c>
      <c r="G1683">
        <v>2.345812</v>
      </c>
    </row>
    <row r="1684" spans="1:7" x14ac:dyDescent="0.2">
      <c r="A1684">
        <v>2003</v>
      </c>
      <c r="B1684" t="s">
        <v>263</v>
      </c>
      <c r="D1684">
        <f t="shared" si="18"/>
        <v>1.5888317255942073</v>
      </c>
      <c r="E1684">
        <v>38.799999999999997</v>
      </c>
      <c r="F1684" s="41">
        <v>0.49251159999999999</v>
      </c>
      <c r="G1684">
        <v>2.345812</v>
      </c>
    </row>
    <row r="1685" spans="1:7" x14ac:dyDescent="0.2">
      <c r="A1685">
        <v>2004</v>
      </c>
      <c r="B1685" t="s">
        <v>263</v>
      </c>
      <c r="D1685">
        <f t="shared" si="18"/>
        <v>1.5954962218255742</v>
      </c>
      <c r="E1685">
        <v>39.4</v>
      </c>
      <c r="F1685" s="41">
        <v>0.49251159999999999</v>
      </c>
      <c r="G1685">
        <v>2.345812</v>
      </c>
    </row>
    <row r="1686" spans="1:7" x14ac:dyDescent="0.2">
      <c r="A1686">
        <v>2005</v>
      </c>
      <c r="B1686" t="s">
        <v>263</v>
      </c>
      <c r="D1686">
        <f t="shared" si="18"/>
        <v>1.5943925503754266</v>
      </c>
      <c r="E1686">
        <v>39.299999999999997</v>
      </c>
      <c r="F1686" s="41">
        <v>0.49251159999999999</v>
      </c>
      <c r="G1686">
        <v>2.345812</v>
      </c>
    </row>
    <row r="1687" spans="1:7" x14ac:dyDescent="0.2">
      <c r="A1687">
        <v>2006</v>
      </c>
      <c r="B1687" t="s">
        <v>263</v>
      </c>
      <c r="D1687">
        <f t="shared" si="18"/>
        <v>1.5899496013257077</v>
      </c>
      <c r="E1687">
        <v>38.9</v>
      </c>
      <c r="F1687" s="41">
        <v>0.49251159999999999</v>
      </c>
      <c r="G1687">
        <v>2.345812</v>
      </c>
    </row>
    <row r="1688" spans="1:7" x14ac:dyDescent="0.2">
      <c r="A1688">
        <v>2007</v>
      </c>
      <c r="B1688" t="s">
        <v>263</v>
      </c>
      <c r="D1688">
        <f t="shared" si="18"/>
        <v>1.5921767573958667</v>
      </c>
      <c r="E1688">
        <v>39.1</v>
      </c>
      <c r="F1688" s="41">
        <v>0.49251159999999999</v>
      </c>
      <c r="G1688">
        <v>2.345812</v>
      </c>
    </row>
    <row r="1689" spans="1:7" x14ac:dyDescent="0.2">
      <c r="A1689">
        <v>2008</v>
      </c>
      <c r="B1689" t="s">
        <v>263</v>
      </c>
      <c r="D1689">
        <f t="shared" si="18"/>
        <v>1.5899496013257077</v>
      </c>
      <c r="E1689">
        <v>38.9</v>
      </c>
      <c r="F1689" s="41">
        <v>0.49251159999999999</v>
      </c>
      <c r="G1689">
        <v>2.345812</v>
      </c>
    </row>
    <row r="1690" spans="1:7" x14ac:dyDescent="0.2">
      <c r="A1690">
        <v>2009</v>
      </c>
      <c r="B1690" t="s">
        <v>263</v>
      </c>
      <c r="D1690">
        <f t="shared" si="18"/>
        <v>1.5728716022004801</v>
      </c>
      <c r="E1690">
        <v>37.4</v>
      </c>
      <c r="F1690" s="41">
        <v>0.49251159999999999</v>
      </c>
      <c r="G1690">
        <v>2.345812</v>
      </c>
    </row>
    <row r="1691" spans="1:7" x14ac:dyDescent="0.2">
      <c r="A1691">
        <v>2010</v>
      </c>
      <c r="B1691" t="s">
        <v>263</v>
      </c>
      <c r="D1691">
        <f t="shared" si="18"/>
        <v>1.5877109650189114</v>
      </c>
      <c r="E1691">
        <v>38.700000000000003</v>
      </c>
      <c r="F1691" s="41">
        <v>0.49251159999999999</v>
      </c>
      <c r="G1691">
        <v>2.345812</v>
      </c>
    </row>
    <row r="1692" spans="1:7" x14ac:dyDescent="0.2">
      <c r="A1692">
        <v>2011</v>
      </c>
      <c r="B1692" t="s">
        <v>263</v>
      </c>
      <c r="D1692">
        <f t="shared" si="18"/>
        <v>1.5831987739686226</v>
      </c>
      <c r="E1692">
        <v>38.299999999999997</v>
      </c>
      <c r="F1692" s="41">
        <v>0.49251159999999999</v>
      </c>
      <c r="G1692">
        <v>2.345812</v>
      </c>
    </row>
    <row r="1693" spans="1:7" x14ac:dyDescent="0.2">
      <c r="A1693">
        <v>2012</v>
      </c>
      <c r="B1693" t="s">
        <v>263</v>
      </c>
      <c r="D1693">
        <f t="shared" si="18"/>
        <v>1.5943925503754266</v>
      </c>
      <c r="E1693">
        <v>39.299999999999997</v>
      </c>
      <c r="F1693" s="41">
        <v>0.49251159999999999</v>
      </c>
      <c r="G1693">
        <v>2.345812</v>
      </c>
    </row>
    <row r="1694" spans="1:7" x14ac:dyDescent="0.2">
      <c r="A1694">
        <v>2013</v>
      </c>
      <c r="B1694" t="s">
        <v>263</v>
      </c>
      <c r="D1694">
        <f t="shared" si="18"/>
        <v>1.5921767573958667</v>
      </c>
      <c r="E1694">
        <v>39.1</v>
      </c>
      <c r="F1694" s="41">
        <v>0.49251159999999999</v>
      </c>
      <c r="G1694">
        <v>2.345812</v>
      </c>
    </row>
    <row r="1695" spans="1:7" x14ac:dyDescent="0.2">
      <c r="A1695">
        <v>2014</v>
      </c>
      <c r="B1695" t="s">
        <v>263</v>
      </c>
      <c r="D1695">
        <f t="shared" si="18"/>
        <v>1.5888317255942073</v>
      </c>
      <c r="E1695">
        <v>38.799999999999997</v>
      </c>
      <c r="F1695" s="41">
        <v>0.49251159999999999</v>
      </c>
      <c r="G1695">
        <v>2.345812</v>
      </c>
    </row>
    <row r="1696" spans="1:7" x14ac:dyDescent="0.2">
      <c r="A1696">
        <v>2015</v>
      </c>
      <c r="B1696" t="s">
        <v>263</v>
      </c>
      <c r="D1696">
        <f t="shared" si="18"/>
        <v>1.5932860670204574</v>
      </c>
      <c r="E1696">
        <v>39.200000000000003</v>
      </c>
      <c r="F1696" s="41">
        <v>0.49251159999999999</v>
      </c>
      <c r="G1696">
        <v>2.345812</v>
      </c>
    </row>
    <row r="1697" spans="1:7" x14ac:dyDescent="0.2">
      <c r="A1697">
        <v>2016</v>
      </c>
      <c r="B1697" t="s">
        <v>263</v>
      </c>
      <c r="D1697">
        <f t="shared" si="18"/>
        <v>1.5888317255942073</v>
      </c>
      <c r="E1697">
        <v>38.799999999999997</v>
      </c>
      <c r="F1697" s="41">
        <v>0.49251159999999999</v>
      </c>
      <c r="G1697">
        <v>2.345812</v>
      </c>
    </row>
    <row r="1698" spans="1:7" x14ac:dyDescent="0.2">
      <c r="A1698">
        <v>2017</v>
      </c>
      <c r="B1698" t="s">
        <v>263</v>
      </c>
      <c r="D1698">
        <f t="shared" si="18"/>
        <v>1.5854607295085006</v>
      </c>
      <c r="E1698">
        <v>38.5</v>
      </c>
      <c r="F1698" s="41">
        <v>0.49251159999999999</v>
      </c>
      <c r="G1698">
        <v>2.345812</v>
      </c>
    </row>
    <row r="1699" spans="1:7" x14ac:dyDescent="0.2">
      <c r="A1699">
        <v>2018</v>
      </c>
      <c r="B1699" t="s">
        <v>263</v>
      </c>
      <c r="D1699">
        <f t="shared" si="18"/>
        <v>1.5910646070264991</v>
      </c>
      <c r="E1699">
        <v>39</v>
      </c>
      <c r="F1699" s="41">
        <v>0.49251159999999999</v>
      </c>
      <c r="G1699">
        <v>2.345812</v>
      </c>
    </row>
    <row r="1700" spans="1:7" x14ac:dyDescent="0.2">
      <c r="A1700">
        <v>2019</v>
      </c>
      <c r="B1700" t="s">
        <v>263</v>
      </c>
      <c r="D1700">
        <f t="shared" si="18"/>
        <v>1.5786392099680724</v>
      </c>
      <c r="E1700">
        <v>37.9</v>
      </c>
      <c r="F1700" s="41">
        <v>0.49251159999999999</v>
      </c>
      <c r="G1700">
        <v>2.345812</v>
      </c>
    </row>
    <row r="1701" spans="1:7" x14ac:dyDescent="0.2">
      <c r="A1701">
        <v>2020</v>
      </c>
      <c r="B1701" t="s">
        <v>263</v>
      </c>
      <c r="D1701">
        <f t="shared" si="18"/>
        <v>1.5797835966168101</v>
      </c>
      <c r="E1701">
        <v>38</v>
      </c>
      <c r="F1701" s="41">
        <v>0.49251159999999999</v>
      </c>
      <c r="G1701">
        <v>2.345812</v>
      </c>
    </row>
    <row r="1702" spans="1:7" x14ac:dyDescent="0.2">
      <c r="A1702">
        <v>1987</v>
      </c>
      <c r="B1702" t="s">
        <v>264</v>
      </c>
      <c r="D1702">
        <f t="shared" si="18"/>
        <v>1.5693739096150459</v>
      </c>
      <c r="E1702">
        <v>37.1</v>
      </c>
      <c r="F1702">
        <v>0.38586789999999999</v>
      </c>
      <c r="G1702">
        <v>0.46704760000000001</v>
      </c>
    </row>
    <row r="1703" spans="1:7" x14ac:dyDescent="0.2">
      <c r="A1703">
        <v>1988</v>
      </c>
      <c r="B1703" t="s">
        <v>264</v>
      </c>
      <c r="D1703">
        <f t="shared" si="18"/>
        <v>1.5740312677277188</v>
      </c>
      <c r="E1703">
        <v>37.5</v>
      </c>
      <c r="F1703">
        <v>0.38586789999999999</v>
      </c>
      <c r="G1703">
        <v>0.46704760000000001</v>
      </c>
    </row>
    <row r="1704" spans="1:7" x14ac:dyDescent="0.2">
      <c r="A1704">
        <v>1989</v>
      </c>
      <c r="B1704" t="s">
        <v>264</v>
      </c>
      <c r="D1704">
        <f t="shared" si="18"/>
        <v>1.5854607295085006</v>
      </c>
      <c r="E1704">
        <v>38.5</v>
      </c>
      <c r="F1704">
        <v>0.38586789999999999</v>
      </c>
      <c r="G1704">
        <v>0.46704760000000001</v>
      </c>
    </row>
    <row r="1705" spans="1:7" x14ac:dyDescent="0.2">
      <c r="A1705">
        <v>1990</v>
      </c>
      <c r="B1705" t="s">
        <v>264</v>
      </c>
      <c r="D1705">
        <f t="shared" si="18"/>
        <v>1.5774917998372253</v>
      </c>
      <c r="E1705">
        <v>37.799999999999997</v>
      </c>
      <c r="F1705">
        <v>0.38586789999999999</v>
      </c>
      <c r="G1705">
        <v>0.46704760000000001</v>
      </c>
    </row>
    <row r="1706" spans="1:7" x14ac:dyDescent="0.2">
      <c r="A1706">
        <v>1991</v>
      </c>
      <c r="B1706" t="s">
        <v>264</v>
      </c>
      <c r="D1706">
        <f t="shared" si="18"/>
        <v>1.5693739096150459</v>
      </c>
      <c r="E1706">
        <v>37.1</v>
      </c>
      <c r="F1706">
        <v>0.38586789999999999</v>
      </c>
      <c r="G1706">
        <v>0.46704760000000001</v>
      </c>
    </row>
    <row r="1707" spans="1:7" x14ac:dyDescent="0.2">
      <c r="A1707">
        <v>1992</v>
      </c>
      <c r="B1707" t="s">
        <v>264</v>
      </c>
      <c r="D1707">
        <f t="shared" si="18"/>
        <v>1.568201724066995</v>
      </c>
      <c r="E1707">
        <v>37</v>
      </c>
      <c r="F1707">
        <v>0.38586789999999999</v>
      </c>
      <c r="G1707">
        <v>0.46704760000000001</v>
      </c>
    </row>
    <row r="1708" spans="1:7" x14ac:dyDescent="0.2">
      <c r="A1708">
        <v>1993</v>
      </c>
      <c r="B1708" t="s">
        <v>264</v>
      </c>
      <c r="D1708">
        <f t="shared" si="18"/>
        <v>1.5717088318086876</v>
      </c>
      <c r="E1708">
        <v>37.299999999999997</v>
      </c>
      <c r="F1708">
        <v>0.38586789999999999</v>
      </c>
      <c r="G1708">
        <v>0.46704760000000001</v>
      </c>
    </row>
    <row r="1709" spans="1:7" x14ac:dyDescent="0.2">
      <c r="A1709">
        <v>1994</v>
      </c>
      <c r="B1709" t="s">
        <v>264</v>
      </c>
      <c r="D1709">
        <f t="shared" si="18"/>
        <v>1.5751878449276611</v>
      </c>
      <c r="E1709">
        <v>37.6</v>
      </c>
      <c r="F1709">
        <v>0.38586789999999999</v>
      </c>
      <c r="G1709">
        <v>0.46704760000000001</v>
      </c>
    </row>
    <row r="1710" spans="1:7" x14ac:dyDescent="0.2">
      <c r="A1710">
        <v>1995</v>
      </c>
      <c r="B1710" t="s">
        <v>264</v>
      </c>
      <c r="D1710">
        <f t="shared" si="18"/>
        <v>1.5717088318086876</v>
      </c>
      <c r="E1710">
        <v>37.299999999999997</v>
      </c>
      <c r="F1710">
        <v>0.38586789999999999</v>
      </c>
      <c r="G1710">
        <v>0.46704760000000001</v>
      </c>
    </row>
    <row r="1711" spans="1:7" x14ac:dyDescent="0.2">
      <c r="A1711">
        <v>1996</v>
      </c>
      <c r="B1711" t="s">
        <v>264</v>
      </c>
      <c r="D1711">
        <f t="shared" si="18"/>
        <v>1.5751878449276611</v>
      </c>
      <c r="E1711">
        <v>37.6</v>
      </c>
      <c r="F1711">
        <v>0.38586789999999999</v>
      </c>
      <c r="G1711">
        <v>0.46704760000000001</v>
      </c>
    </row>
    <row r="1712" spans="1:7" x14ac:dyDescent="0.2">
      <c r="A1712">
        <v>1997</v>
      </c>
      <c r="B1712" t="s">
        <v>264</v>
      </c>
      <c r="D1712">
        <f t="shared" si="18"/>
        <v>1.5820633629117087</v>
      </c>
      <c r="E1712">
        <v>38.200000000000003</v>
      </c>
      <c r="F1712">
        <v>0.38586789999999999</v>
      </c>
      <c r="G1712">
        <v>0.46704760000000001</v>
      </c>
    </row>
    <row r="1713" spans="1:7" x14ac:dyDescent="0.2">
      <c r="A1713">
        <v>1998</v>
      </c>
      <c r="B1713" t="s">
        <v>264</v>
      </c>
      <c r="D1713">
        <f t="shared" si="18"/>
        <v>1.5797835966168101</v>
      </c>
      <c r="E1713">
        <v>38</v>
      </c>
      <c r="F1713">
        <v>0.38586789999999999</v>
      </c>
      <c r="G1713">
        <v>0.46704760000000001</v>
      </c>
    </row>
    <row r="1714" spans="1:7" x14ac:dyDescent="0.2">
      <c r="A1714">
        <v>1999</v>
      </c>
      <c r="B1714" t="s">
        <v>264</v>
      </c>
      <c r="D1714">
        <f t="shared" si="18"/>
        <v>1.5751878449276611</v>
      </c>
      <c r="E1714">
        <v>37.6</v>
      </c>
      <c r="F1714">
        <v>0.38586789999999999</v>
      </c>
      <c r="G1714">
        <v>0.46704760000000001</v>
      </c>
    </row>
    <row r="1715" spans="1:7" x14ac:dyDescent="0.2">
      <c r="A1715">
        <v>2000</v>
      </c>
      <c r="B1715" t="s">
        <v>264</v>
      </c>
      <c r="D1715">
        <f t="shared" si="18"/>
        <v>1.5797835966168101</v>
      </c>
      <c r="E1715">
        <v>38</v>
      </c>
      <c r="F1715">
        <v>0.38586789999999999</v>
      </c>
      <c r="G1715">
        <v>0.46704760000000001</v>
      </c>
    </row>
    <row r="1716" spans="1:7" x14ac:dyDescent="0.2">
      <c r="A1716">
        <v>2001</v>
      </c>
      <c r="B1716" t="s">
        <v>264</v>
      </c>
      <c r="D1716">
        <f t="shared" si="18"/>
        <v>1.5740312677277188</v>
      </c>
      <c r="E1716">
        <v>37.5</v>
      </c>
      <c r="F1716">
        <v>0.38586789999999999</v>
      </c>
      <c r="G1716">
        <v>0.46704760000000001</v>
      </c>
    </row>
    <row r="1717" spans="1:7" x14ac:dyDescent="0.2">
      <c r="A1717">
        <v>2002</v>
      </c>
      <c r="B1717" t="s">
        <v>264</v>
      </c>
      <c r="D1717">
        <f t="shared" si="18"/>
        <v>1.5693739096150459</v>
      </c>
      <c r="E1717">
        <v>37.1</v>
      </c>
      <c r="F1717">
        <v>0.38586789999999999</v>
      </c>
      <c r="G1717">
        <v>0.46704760000000001</v>
      </c>
    </row>
    <row r="1718" spans="1:7" x14ac:dyDescent="0.2">
      <c r="A1718">
        <v>2003</v>
      </c>
      <c r="B1718" t="s">
        <v>264</v>
      </c>
      <c r="D1718">
        <f t="shared" si="18"/>
        <v>1.5622928644564746</v>
      </c>
      <c r="E1718">
        <v>36.5</v>
      </c>
      <c r="F1718">
        <v>0.38586789999999999</v>
      </c>
      <c r="G1718">
        <v>0.46704760000000001</v>
      </c>
    </row>
    <row r="1719" spans="1:7" x14ac:dyDescent="0.2">
      <c r="A1719">
        <v>2004</v>
      </c>
      <c r="B1719" t="s">
        <v>264</v>
      </c>
      <c r="D1719">
        <f t="shared" si="18"/>
        <v>1.568201724066995</v>
      </c>
      <c r="E1719">
        <v>37</v>
      </c>
      <c r="F1719">
        <v>0.38586789999999999</v>
      </c>
      <c r="G1719">
        <v>0.46704760000000001</v>
      </c>
    </row>
    <row r="1720" spans="1:7" x14ac:dyDescent="0.2">
      <c r="A1720">
        <v>2005</v>
      </c>
      <c r="B1720" t="s">
        <v>264</v>
      </c>
      <c r="D1720">
        <f t="shared" si="18"/>
        <v>1.5751878449276611</v>
      </c>
      <c r="E1720">
        <v>37.6</v>
      </c>
      <c r="F1720">
        <v>0.38586789999999999</v>
      </c>
      <c r="G1720">
        <v>0.46704760000000001</v>
      </c>
    </row>
    <row r="1721" spans="1:7" x14ac:dyDescent="0.2">
      <c r="A1721">
        <v>2006</v>
      </c>
      <c r="B1721" t="s">
        <v>264</v>
      </c>
      <c r="D1721">
        <f t="shared" si="18"/>
        <v>1.5728716022004801</v>
      </c>
      <c r="E1721">
        <v>37.4</v>
      </c>
      <c r="F1721">
        <v>0.38586789999999999</v>
      </c>
      <c r="G1721">
        <v>0.46704760000000001</v>
      </c>
    </row>
    <row r="1722" spans="1:7" x14ac:dyDescent="0.2">
      <c r="A1722">
        <v>2007</v>
      </c>
      <c r="B1722" t="s">
        <v>264</v>
      </c>
      <c r="D1722">
        <f t="shared" si="18"/>
        <v>1.5751878449276611</v>
      </c>
      <c r="E1722">
        <v>37.6</v>
      </c>
      <c r="F1722">
        <v>0.38586789999999999</v>
      </c>
      <c r="G1722">
        <v>0.46704760000000001</v>
      </c>
    </row>
    <row r="1723" spans="1:7" x14ac:dyDescent="0.2">
      <c r="A1723">
        <v>2008</v>
      </c>
      <c r="B1723" t="s">
        <v>264</v>
      </c>
      <c r="D1723">
        <f t="shared" si="18"/>
        <v>1.5705429398818975</v>
      </c>
      <c r="E1723">
        <v>37.200000000000003</v>
      </c>
      <c r="F1723">
        <v>0.38586789999999999</v>
      </c>
      <c r="G1723">
        <v>0.46704760000000001</v>
      </c>
    </row>
    <row r="1724" spans="1:7" x14ac:dyDescent="0.2">
      <c r="A1724">
        <v>2009</v>
      </c>
      <c r="B1724" t="s">
        <v>264</v>
      </c>
      <c r="D1724">
        <f t="shared" si="18"/>
        <v>1.5538830266438743</v>
      </c>
      <c r="E1724">
        <v>35.799999999999997</v>
      </c>
      <c r="F1724">
        <v>0.38586789999999999</v>
      </c>
      <c r="G1724">
        <v>0.46704760000000001</v>
      </c>
    </row>
    <row r="1725" spans="1:7" x14ac:dyDescent="0.2">
      <c r="A1725">
        <v>2010</v>
      </c>
      <c r="B1725" t="s">
        <v>264</v>
      </c>
      <c r="D1725">
        <f t="shared" si="18"/>
        <v>1.5599066250361124</v>
      </c>
      <c r="E1725">
        <v>36.299999999999997</v>
      </c>
      <c r="F1725">
        <v>0.38586789999999999</v>
      </c>
      <c r="G1725">
        <v>0.46704760000000001</v>
      </c>
    </row>
    <row r="1726" spans="1:7" x14ac:dyDescent="0.2">
      <c r="A1726">
        <v>2011</v>
      </c>
      <c r="B1726" t="s">
        <v>264</v>
      </c>
      <c r="D1726">
        <f t="shared" si="18"/>
        <v>1.5670263661590604</v>
      </c>
      <c r="E1726">
        <v>36.9</v>
      </c>
      <c r="F1726">
        <v>0.38586789999999999</v>
      </c>
      <c r="G1726">
        <v>0.46704760000000001</v>
      </c>
    </row>
    <row r="1727" spans="1:7" x14ac:dyDescent="0.2">
      <c r="A1727">
        <v>2012</v>
      </c>
      <c r="B1727" t="s">
        <v>264</v>
      </c>
      <c r="D1727">
        <f t="shared" si="18"/>
        <v>1.568201724066995</v>
      </c>
      <c r="E1727">
        <v>37</v>
      </c>
      <c r="F1727">
        <v>0.38586789999999999</v>
      </c>
      <c r="G1727">
        <v>0.46704760000000001</v>
      </c>
    </row>
    <row r="1728" spans="1:7" x14ac:dyDescent="0.2">
      <c r="A1728">
        <v>2013</v>
      </c>
      <c r="B1728" t="s">
        <v>264</v>
      </c>
      <c r="D1728">
        <f t="shared" ref="D1728:D1735" si="19">LOG(E1728)</f>
        <v>1.5740312677277188</v>
      </c>
      <c r="E1728">
        <v>37.5</v>
      </c>
      <c r="F1728">
        <v>0.38586789999999999</v>
      </c>
      <c r="G1728">
        <v>0.46704760000000001</v>
      </c>
    </row>
    <row r="1729" spans="1:7" x14ac:dyDescent="0.2">
      <c r="A1729">
        <v>2014</v>
      </c>
      <c r="B1729" t="s">
        <v>264</v>
      </c>
      <c r="D1729">
        <f t="shared" si="19"/>
        <v>1.5658478186735176</v>
      </c>
      <c r="E1729">
        <v>36.799999999999997</v>
      </c>
      <c r="F1729">
        <v>0.38586789999999999</v>
      </c>
      <c r="G1729">
        <v>0.46704760000000001</v>
      </c>
    </row>
    <row r="1730" spans="1:7" x14ac:dyDescent="0.2">
      <c r="A1730">
        <v>2015</v>
      </c>
      <c r="B1730" t="s">
        <v>264</v>
      </c>
      <c r="D1730">
        <f t="shared" si="19"/>
        <v>1.5717088318086876</v>
      </c>
      <c r="E1730">
        <v>37.299999999999997</v>
      </c>
      <c r="F1730">
        <v>0.38586789999999999</v>
      </c>
      <c r="G1730">
        <v>0.46704760000000001</v>
      </c>
    </row>
    <row r="1731" spans="1:7" x14ac:dyDescent="0.2">
      <c r="A1731">
        <v>2016</v>
      </c>
      <c r="B1731" t="s">
        <v>264</v>
      </c>
      <c r="D1731">
        <f t="shared" si="19"/>
        <v>1.5728716022004801</v>
      </c>
      <c r="E1731">
        <v>37.4</v>
      </c>
      <c r="F1731">
        <v>0.38586789999999999</v>
      </c>
      <c r="G1731">
        <v>0.46704760000000001</v>
      </c>
    </row>
    <row r="1732" spans="1:7" x14ac:dyDescent="0.2">
      <c r="A1732">
        <v>2017</v>
      </c>
      <c r="B1732" t="s">
        <v>264</v>
      </c>
      <c r="D1732">
        <f t="shared" si="19"/>
        <v>1.5658478186735176</v>
      </c>
      <c r="E1732">
        <v>36.799999999999997</v>
      </c>
      <c r="F1732">
        <v>0.38586789999999999</v>
      </c>
      <c r="G1732">
        <v>0.46704760000000001</v>
      </c>
    </row>
    <row r="1733" spans="1:7" x14ac:dyDescent="0.2">
      <c r="A1733">
        <v>2018</v>
      </c>
      <c r="B1733" t="s">
        <v>264</v>
      </c>
      <c r="D1733">
        <f t="shared" si="19"/>
        <v>1.5763413502057928</v>
      </c>
      <c r="E1733">
        <v>37.700000000000003</v>
      </c>
      <c r="F1733">
        <v>0.38586789999999999</v>
      </c>
      <c r="G1733">
        <v>0.46704760000000001</v>
      </c>
    </row>
    <row r="1734" spans="1:7" x14ac:dyDescent="0.2">
      <c r="A1734">
        <v>2019</v>
      </c>
      <c r="B1734" t="s">
        <v>264</v>
      </c>
      <c r="D1734">
        <f t="shared" si="19"/>
        <v>1.568201724066995</v>
      </c>
      <c r="E1734">
        <v>37</v>
      </c>
      <c r="F1734">
        <v>0.38586789999999999</v>
      </c>
      <c r="G1734">
        <v>0.46704760000000001</v>
      </c>
    </row>
    <row r="1735" spans="1:7" x14ac:dyDescent="0.2">
      <c r="A1735">
        <v>2020</v>
      </c>
      <c r="B1735" t="s">
        <v>264</v>
      </c>
      <c r="D1735">
        <f t="shared" si="19"/>
        <v>1.5763413502057928</v>
      </c>
      <c r="E1735">
        <v>37.700000000000003</v>
      </c>
      <c r="F1735">
        <v>0.38586789999999999</v>
      </c>
      <c r="G1735">
        <v>0.46704760000000001</v>
      </c>
    </row>
  </sheetData>
  <autoFilter ref="A1:F1735" xr:uid="{19CE70D2-0BCB-B543-812D-FEB0B560B5CD}">
    <filterColumn colId="1">
      <filters>
        <filter val="Administrative and financial supervisors and administrative occupations [12]"/>
        <filter val="Assemblers in manufacturing [95]"/>
        <filter val="Assisting occupations in support of health services [34]"/>
        <filter val="Care providers and educational, legal and public protection support occupations [44]"/>
        <filter val="Finance, insurance and related business administrative occupations [13]"/>
        <filter val="Industrial, electrical and construction trades [72]"/>
        <filter val="Labourers in processing, manufacturing and utilities [96]"/>
        <filter val="Occupations in front-line public protection services [43]"/>
        <filter val="Office support occupations [14]"/>
        <filter val="Paraprofessional occupations in legal, social, community and education services [42]"/>
        <filter val="Processing and manufacturing machine operators and related production workers [94]"/>
        <filter val="Processing, manufacturing and utilities supervisors and central control operators [92]"/>
        <filter val="Professional occupations in business and finance [11]"/>
        <filter val="Professional occupations in health (except nursing) [31]"/>
        <filter val="Professional occupations in law and social, community and government services [41]"/>
        <filter val="Professional occupations in natural and applied sciences [21]"/>
        <filter val="Professional occupations in nursing [30]"/>
        <filter val="Retail sales supervisors and specialized sales occupations [62]"/>
        <filter val="Sales representatives and salespersons - wholesale and retail trade [64]"/>
        <filter val="Sales support occupations [66]"/>
        <filter val="Service representatives and other customer and personal services occupations [65]"/>
        <filter val="Service support and other service occupations, n.e.c. [67]"/>
        <filter val="Technical occupations in art, culture, recreation and sport [52]"/>
        <filter val="Technical occupations in health [32]"/>
        <filter val="Technical occupations related to natural and applied sciences [22]"/>
        <filter val="Trades helpers, construction labourers and related occupations [76]"/>
        <filter val="Transport and heavy equipment operation and related maintenance occupations [75]"/>
      </filters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BDC2-BFD5-3A42-BBE4-8A8A4559CFF1}">
  <sheetPr filterMode="1"/>
  <dimension ref="A1:I1165"/>
  <sheetViews>
    <sheetView zoomScale="91" workbookViewId="0">
      <selection activeCell="C156" sqref="C156"/>
    </sheetView>
  </sheetViews>
  <sheetFormatPr baseColWidth="10" defaultColWidth="21.1640625" defaultRowHeight="16" x14ac:dyDescent="0.2"/>
  <cols>
    <col min="2" max="3" width="74.83203125" customWidth="1"/>
    <col min="4" max="5" width="45.1640625" customWidth="1"/>
  </cols>
  <sheetData>
    <row r="1" spans="1:8" x14ac:dyDescent="0.2">
      <c r="A1" s="11" t="s">
        <v>266</v>
      </c>
      <c r="B1" s="11" t="s">
        <v>213</v>
      </c>
      <c r="C1" s="11"/>
      <c r="D1" s="11" t="s">
        <v>378</v>
      </c>
      <c r="E1" s="11" t="s">
        <v>377</v>
      </c>
      <c r="F1" s="11" t="s">
        <v>268</v>
      </c>
      <c r="G1" s="11" t="s">
        <v>294</v>
      </c>
      <c r="H1" s="11" t="s">
        <v>301</v>
      </c>
    </row>
    <row r="2" spans="1:8" hidden="1" x14ac:dyDescent="0.2">
      <c r="A2">
        <v>1997</v>
      </c>
      <c r="B2" t="s">
        <v>267</v>
      </c>
      <c r="F2">
        <v>573.47</v>
      </c>
      <c r="G2" s="14"/>
    </row>
    <row r="3" spans="1:8" hidden="1" x14ac:dyDescent="0.2">
      <c r="A3">
        <v>1998</v>
      </c>
      <c r="B3" t="s">
        <v>267</v>
      </c>
      <c r="F3">
        <v>581.67999999999995</v>
      </c>
    </row>
    <row r="4" spans="1:8" hidden="1" x14ac:dyDescent="0.2">
      <c r="A4">
        <v>1999</v>
      </c>
      <c r="B4" t="s">
        <v>267</v>
      </c>
      <c r="F4">
        <v>597.14</v>
      </c>
    </row>
    <row r="5" spans="1:8" hidden="1" x14ac:dyDescent="0.2">
      <c r="A5">
        <v>2000</v>
      </c>
      <c r="B5" t="s">
        <v>267</v>
      </c>
      <c r="F5">
        <v>616</v>
      </c>
    </row>
    <row r="6" spans="1:8" hidden="1" x14ac:dyDescent="0.2">
      <c r="A6">
        <v>2001</v>
      </c>
      <c r="B6" t="s">
        <v>267</v>
      </c>
      <c r="F6">
        <v>635.65</v>
      </c>
    </row>
    <row r="7" spans="1:8" hidden="1" x14ac:dyDescent="0.2">
      <c r="A7">
        <v>2002</v>
      </c>
      <c r="B7" t="s">
        <v>267</v>
      </c>
      <c r="F7">
        <v>650.12</v>
      </c>
    </row>
    <row r="8" spans="1:8" hidden="1" x14ac:dyDescent="0.2">
      <c r="A8">
        <v>2003</v>
      </c>
      <c r="B8" t="s">
        <v>267</v>
      </c>
      <c r="F8">
        <v>662.54</v>
      </c>
    </row>
    <row r="9" spans="1:8" hidden="1" x14ac:dyDescent="0.2">
      <c r="A9">
        <v>2004</v>
      </c>
      <c r="B9" t="s">
        <v>267</v>
      </c>
      <c r="F9">
        <v>679.79</v>
      </c>
    </row>
    <row r="10" spans="1:8" hidden="1" x14ac:dyDescent="0.2">
      <c r="A10">
        <v>2005</v>
      </c>
      <c r="B10" t="s">
        <v>267</v>
      </c>
      <c r="F10">
        <v>703.14</v>
      </c>
    </row>
    <row r="11" spans="1:8" hidden="1" x14ac:dyDescent="0.2">
      <c r="A11">
        <v>2006</v>
      </c>
      <c r="B11" t="s">
        <v>267</v>
      </c>
      <c r="F11">
        <v>727.23</v>
      </c>
    </row>
    <row r="12" spans="1:8" hidden="1" x14ac:dyDescent="0.2">
      <c r="A12">
        <v>2007</v>
      </c>
      <c r="B12" t="s">
        <v>267</v>
      </c>
      <c r="F12">
        <v>750.75</v>
      </c>
    </row>
    <row r="13" spans="1:8" hidden="1" x14ac:dyDescent="0.2">
      <c r="A13">
        <v>2008</v>
      </c>
      <c r="B13" t="s">
        <v>267</v>
      </c>
      <c r="F13">
        <v>781.02</v>
      </c>
    </row>
    <row r="14" spans="1:8" hidden="1" x14ac:dyDescent="0.2">
      <c r="A14">
        <v>2009</v>
      </c>
      <c r="B14" t="s">
        <v>267</v>
      </c>
      <c r="F14">
        <v>801.93</v>
      </c>
    </row>
    <row r="15" spans="1:8" hidden="1" x14ac:dyDescent="0.2">
      <c r="A15">
        <v>2010</v>
      </c>
      <c r="B15" t="s">
        <v>267</v>
      </c>
      <c r="F15">
        <v>816.83</v>
      </c>
    </row>
    <row r="16" spans="1:8" hidden="1" x14ac:dyDescent="0.2">
      <c r="A16">
        <v>2011</v>
      </c>
      <c r="B16" t="s">
        <v>267</v>
      </c>
      <c r="F16">
        <v>836.3</v>
      </c>
    </row>
    <row r="17" spans="1:6" hidden="1" x14ac:dyDescent="0.2">
      <c r="A17">
        <v>2012</v>
      </c>
      <c r="B17" t="s">
        <v>267</v>
      </c>
      <c r="F17">
        <v>863.12</v>
      </c>
    </row>
    <row r="18" spans="1:6" hidden="1" x14ac:dyDescent="0.2">
      <c r="A18">
        <v>2013</v>
      </c>
      <c r="B18" t="s">
        <v>267</v>
      </c>
      <c r="F18">
        <v>881.58</v>
      </c>
    </row>
    <row r="19" spans="1:6" hidden="1" x14ac:dyDescent="0.2">
      <c r="A19">
        <v>2014</v>
      </c>
      <c r="B19" t="s">
        <v>267</v>
      </c>
      <c r="F19">
        <v>897.52</v>
      </c>
    </row>
    <row r="20" spans="1:6" hidden="1" x14ac:dyDescent="0.2">
      <c r="A20">
        <v>2015</v>
      </c>
      <c r="B20" t="s">
        <v>267</v>
      </c>
      <c r="F20">
        <v>922.5</v>
      </c>
    </row>
    <row r="21" spans="1:6" hidden="1" x14ac:dyDescent="0.2">
      <c r="A21">
        <v>2016</v>
      </c>
      <c r="B21" t="s">
        <v>267</v>
      </c>
      <c r="F21">
        <v>940.28</v>
      </c>
    </row>
    <row r="22" spans="1:6" hidden="1" x14ac:dyDescent="0.2">
      <c r="A22">
        <v>2017</v>
      </c>
      <c r="B22" t="s">
        <v>267</v>
      </c>
      <c r="F22">
        <v>955.81</v>
      </c>
    </row>
    <row r="23" spans="1:6" hidden="1" x14ac:dyDescent="0.2">
      <c r="A23">
        <v>2018</v>
      </c>
      <c r="B23" t="s">
        <v>267</v>
      </c>
      <c r="F23">
        <v>984.13</v>
      </c>
    </row>
    <row r="24" spans="1:6" hidden="1" x14ac:dyDescent="0.2">
      <c r="A24">
        <v>1997</v>
      </c>
      <c r="B24" t="s">
        <v>215</v>
      </c>
      <c r="F24">
        <v>869.5</v>
      </c>
    </row>
    <row r="25" spans="1:6" hidden="1" x14ac:dyDescent="0.2">
      <c r="A25">
        <v>1998</v>
      </c>
      <c r="B25" t="s">
        <v>215</v>
      </c>
      <c r="F25">
        <v>852.57</v>
      </c>
    </row>
    <row r="26" spans="1:6" hidden="1" x14ac:dyDescent="0.2">
      <c r="A26">
        <v>1999</v>
      </c>
      <c r="B26" t="s">
        <v>215</v>
      </c>
      <c r="F26">
        <v>945.36</v>
      </c>
    </row>
    <row r="27" spans="1:6" hidden="1" x14ac:dyDescent="0.2">
      <c r="A27">
        <v>2000</v>
      </c>
      <c r="B27" t="s">
        <v>215</v>
      </c>
      <c r="F27">
        <v>994.76</v>
      </c>
    </row>
    <row r="28" spans="1:6" hidden="1" x14ac:dyDescent="0.2">
      <c r="A28">
        <v>2001</v>
      </c>
      <c r="B28" t="s">
        <v>215</v>
      </c>
      <c r="F28">
        <v>1058.74</v>
      </c>
    </row>
    <row r="29" spans="1:6" hidden="1" x14ac:dyDescent="0.2">
      <c r="A29">
        <v>2002</v>
      </c>
      <c r="B29" t="s">
        <v>215</v>
      </c>
      <c r="F29">
        <v>1102.6600000000001</v>
      </c>
    </row>
    <row r="30" spans="1:6" hidden="1" x14ac:dyDescent="0.2">
      <c r="A30">
        <v>2003</v>
      </c>
      <c r="B30" t="s">
        <v>215</v>
      </c>
      <c r="F30">
        <v>1127.06</v>
      </c>
    </row>
    <row r="31" spans="1:6" hidden="1" x14ac:dyDescent="0.2">
      <c r="A31">
        <v>2004</v>
      </c>
      <c r="B31" t="s">
        <v>215</v>
      </c>
      <c r="F31">
        <v>1163.4100000000001</v>
      </c>
    </row>
    <row r="32" spans="1:6" hidden="1" x14ac:dyDescent="0.2">
      <c r="A32">
        <v>2005</v>
      </c>
      <c r="B32" t="s">
        <v>215</v>
      </c>
      <c r="F32">
        <v>1182.6099999999999</v>
      </c>
    </row>
    <row r="33" spans="1:6" hidden="1" x14ac:dyDescent="0.2">
      <c r="A33">
        <v>2006</v>
      </c>
      <c r="B33" t="s">
        <v>215</v>
      </c>
      <c r="F33">
        <v>1235.5</v>
      </c>
    </row>
    <row r="34" spans="1:6" hidden="1" x14ac:dyDescent="0.2">
      <c r="A34">
        <v>2007</v>
      </c>
      <c r="B34" t="s">
        <v>215</v>
      </c>
      <c r="F34">
        <v>1258.27</v>
      </c>
    </row>
    <row r="35" spans="1:6" hidden="1" x14ac:dyDescent="0.2">
      <c r="A35">
        <v>2008</v>
      </c>
      <c r="B35" t="s">
        <v>215</v>
      </c>
      <c r="F35">
        <v>1299.42</v>
      </c>
    </row>
    <row r="36" spans="1:6" hidden="1" x14ac:dyDescent="0.2">
      <c r="A36">
        <v>2009</v>
      </c>
      <c r="B36" t="s">
        <v>215</v>
      </c>
      <c r="F36">
        <v>1325.5</v>
      </c>
    </row>
    <row r="37" spans="1:6" hidden="1" x14ac:dyDescent="0.2">
      <c r="A37">
        <v>2010</v>
      </c>
      <c r="B37" t="s">
        <v>215</v>
      </c>
      <c r="F37">
        <v>1359.41</v>
      </c>
    </row>
    <row r="38" spans="1:6" hidden="1" x14ac:dyDescent="0.2">
      <c r="A38">
        <v>2011</v>
      </c>
      <c r="B38" t="s">
        <v>215</v>
      </c>
      <c r="F38">
        <v>1386.62</v>
      </c>
    </row>
    <row r="39" spans="1:6" hidden="1" x14ac:dyDescent="0.2">
      <c r="A39">
        <v>2012</v>
      </c>
      <c r="B39" t="s">
        <v>215</v>
      </c>
      <c r="F39">
        <v>1462.8</v>
      </c>
    </row>
    <row r="40" spans="1:6" hidden="1" x14ac:dyDescent="0.2">
      <c r="A40">
        <v>2013</v>
      </c>
      <c r="B40" t="s">
        <v>215</v>
      </c>
      <c r="F40">
        <v>1500.84</v>
      </c>
    </row>
    <row r="41" spans="1:6" hidden="1" x14ac:dyDescent="0.2">
      <c r="A41">
        <v>2014</v>
      </c>
      <c r="B41" t="s">
        <v>215</v>
      </c>
      <c r="F41">
        <v>1542.13</v>
      </c>
    </row>
    <row r="42" spans="1:6" hidden="1" x14ac:dyDescent="0.2">
      <c r="A42">
        <v>2015</v>
      </c>
      <c r="B42" t="s">
        <v>215</v>
      </c>
      <c r="F42">
        <v>1561.8</v>
      </c>
    </row>
    <row r="43" spans="1:6" hidden="1" x14ac:dyDescent="0.2">
      <c r="A43">
        <v>2016</v>
      </c>
      <c r="B43" t="s">
        <v>215</v>
      </c>
      <c r="F43">
        <v>1650.48</v>
      </c>
    </row>
    <row r="44" spans="1:6" hidden="1" x14ac:dyDescent="0.2">
      <c r="A44">
        <v>2017</v>
      </c>
      <c r="B44" t="s">
        <v>215</v>
      </c>
      <c r="F44">
        <v>1680.45</v>
      </c>
    </row>
    <row r="45" spans="1:6" hidden="1" x14ac:dyDescent="0.2">
      <c r="A45">
        <v>2018</v>
      </c>
      <c r="B45" t="s">
        <v>215</v>
      </c>
      <c r="F45">
        <v>1727.46</v>
      </c>
    </row>
    <row r="46" spans="1:6" hidden="1" x14ac:dyDescent="0.2">
      <c r="A46">
        <v>1997</v>
      </c>
      <c r="B46" t="s">
        <v>216</v>
      </c>
      <c r="F46">
        <v>1182.58</v>
      </c>
    </row>
    <row r="47" spans="1:6" hidden="1" x14ac:dyDescent="0.2">
      <c r="A47">
        <v>1998</v>
      </c>
      <c r="B47" t="s">
        <v>216</v>
      </c>
      <c r="F47">
        <v>1168.93</v>
      </c>
    </row>
    <row r="48" spans="1:6" hidden="1" x14ac:dyDescent="0.2">
      <c r="A48">
        <v>1999</v>
      </c>
      <c r="B48" t="s">
        <v>216</v>
      </c>
      <c r="F48">
        <v>1255.95</v>
      </c>
    </row>
    <row r="49" spans="1:6" hidden="1" x14ac:dyDescent="0.2">
      <c r="A49">
        <v>2000</v>
      </c>
      <c r="B49" t="s">
        <v>216</v>
      </c>
      <c r="F49">
        <v>1333.99</v>
      </c>
    </row>
    <row r="50" spans="1:6" hidden="1" x14ac:dyDescent="0.2">
      <c r="A50">
        <v>2001</v>
      </c>
      <c r="B50" t="s">
        <v>216</v>
      </c>
      <c r="F50">
        <v>1352.72</v>
      </c>
    </row>
    <row r="51" spans="1:6" hidden="1" x14ac:dyDescent="0.2">
      <c r="A51">
        <v>2002</v>
      </c>
      <c r="B51" t="s">
        <v>216</v>
      </c>
      <c r="F51">
        <v>1441.53</v>
      </c>
    </row>
    <row r="52" spans="1:6" hidden="1" x14ac:dyDescent="0.2">
      <c r="A52">
        <v>2003</v>
      </c>
      <c r="B52" t="s">
        <v>216</v>
      </c>
      <c r="F52">
        <v>1536.03</v>
      </c>
    </row>
    <row r="53" spans="1:6" hidden="1" x14ac:dyDescent="0.2">
      <c r="A53">
        <v>2004</v>
      </c>
      <c r="B53" t="s">
        <v>216</v>
      </c>
      <c r="F53">
        <v>1545.06</v>
      </c>
    </row>
    <row r="54" spans="1:6" hidden="1" x14ac:dyDescent="0.2">
      <c r="A54">
        <v>2005</v>
      </c>
      <c r="B54" t="s">
        <v>216</v>
      </c>
      <c r="F54">
        <v>1584.86</v>
      </c>
    </row>
    <row r="55" spans="1:6" hidden="1" x14ac:dyDescent="0.2">
      <c r="A55">
        <v>2006</v>
      </c>
      <c r="B55" t="s">
        <v>216</v>
      </c>
      <c r="F55">
        <v>1613.76</v>
      </c>
    </row>
    <row r="56" spans="1:6" hidden="1" x14ac:dyDescent="0.2">
      <c r="A56">
        <v>2007</v>
      </c>
      <c r="B56" t="s">
        <v>216</v>
      </c>
      <c r="F56">
        <v>1573.91</v>
      </c>
    </row>
    <row r="57" spans="1:6" hidden="1" x14ac:dyDescent="0.2">
      <c r="A57">
        <v>2008</v>
      </c>
      <c r="B57" t="s">
        <v>216</v>
      </c>
      <c r="F57">
        <v>1727.14</v>
      </c>
    </row>
    <row r="58" spans="1:6" hidden="1" x14ac:dyDescent="0.2">
      <c r="A58">
        <v>2009</v>
      </c>
      <c r="B58" t="s">
        <v>216</v>
      </c>
      <c r="F58">
        <v>1738.7</v>
      </c>
    </row>
    <row r="59" spans="1:6" hidden="1" x14ac:dyDescent="0.2">
      <c r="A59">
        <v>2010</v>
      </c>
      <c r="B59" t="s">
        <v>216</v>
      </c>
      <c r="F59">
        <v>1729.01</v>
      </c>
    </row>
    <row r="60" spans="1:6" hidden="1" x14ac:dyDescent="0.2">
      <c r="A60">
        <v>2011</v>
      </c>
      <c r="B60" t="s">
        <v>216</v>
      </c>
      <c r="F60">
        <v>1722.09</v>
      </c>
    </row>
    <row r="61" spans="1:6" hidden="1" x14ac:dyDescent="0.2">
      <c r="A61">
        <v>2012</v>
      </c>
      <c r="B61" t="s">
        <v>216</v>
      </c>
      <c r="F61">
        <v>1875.8</v>
      </c>
    </row>
    <row r="62" spans="1:6" hidden="1" x14ac:dyDescent="0.2">
      <c r="A62">
        <v>2013</v>
      </c>
      <c r="B62" t="s">
        <v>216</v>
      </c>
      <c r="F62">
        <v>1947.96</v>
      </c>
    </row>
    <row r="63" spans="1:6" hidden="1" x14ac:dyDescent="0.2">
      <c r="A63">
        <v>2014</v>
      </c>
      <c r="B63" t="s">
        <v>216</v>
      </c>
      <c r="F63">
        <v>1852.99</v>
      </c>
    </row>
    <row r="64" spans="1:6" hidden="1" x14ac:dyDescent="0.2">
      <c r="A64">
        <v>2015</v>
      </c>
      <c r="B64" t="s">
        <v>216</v>
      </c>
      <c r="F64">
        <v>1777.55</v>
      </c>
    </row>
    <row r="65" spans="1:6" hidden="1" x14ac:dyDescent="0.2">
      <c r="A65">
        <v>2016</v>
      </c>
      <c r="B65" t="s">
        <v>216</v>
      </c>
      <c r="F65">
        <v>1908.72</v>
      </c>
    </row>
    <row r="66" spans="1:6" hidden="1" x14ac:dyDescent="0.2">
      <c r="A66">
        <v>2017</v>
      </c>
      <c r="B66" t="s">
        <v>216</v>
      </c>
      <c r="F66">
        <v>1963.3</v>
      </c>
    </row>
    <row r="67" spans="1:6" hidden="1" x14ac:dyDescent="0.2">
      <c r="A67">
        <v>2018</v>
      </c>
      <c r="B67" t="s">
        <v>216</v>
      </c>
      <c r="F67">
        <v>2196.5</v>
      </c>
    </row>
    <row r="68" spans="1:6" hidden="1" x14ac:dyDescent="0.2">
      <c r="A68">
        <v>1997</v>
      </c>
      <c r="B68" t="s">
        <v>217</v>
      </c>
      <c r="F68">
        <v>939.18</v>
      </c>
    </row>
    <row r="69" spans="1:6" hidden="1" x14ac:dyDescent="0.2">
      <c r="A69">
        <v>1998</v>
      </c>
      <c r="B69" t="s">
        <v>217</v>
      </c>
      <c r="F69">
        <v>921.23</v>
      </c>
    </row>
    <row r="70" spans="1:6" hidden="1" x14ac:dyDescent="0.2">
      <c r="A70">
        <v>1999</v>
      </c>
      <c r="B70" t="s">
        <v>217</v>
      </c>
      <c r="F70">
        <v>1018.24</v>
      </c>
    </row>
    <row r="71" spans="1:6" hidden="1" x14ac:dyDescent="0.2">
      <c r="A71">
        <v>2000</v>
      </c>
      <c r="B71" t="s">
        <v>217</v>
      </c>
      <c r="F71">
        <v>1064.1600000000001</v>
      </c>
    </row>
    <row r="72" spans="1:6" hidden="1" x14ac:dyDescent="0.2">
      <c r="A72">
        <v>2001</v>
      </c>
      <c r="B72" t="s">
        <v>217</v>
      </c>
      <c r="F72">
        <v>1146.6500000000001</v>
      </c>
    </row>
    <row r="73" spans="1:6" hidden="1" x14ac:dyDescent="0.2">
      <c r="A73">
        <v>2002</v>
      </c>
      <c r="B73" t="s">
        <v>217</v>
      </c>
      <c r="F73">
        <v>1204.53</v>
      </c>
    </row>
    <row r="74" spans="1:6" hidden="1" x14ac:dyDescent="0.2">
      <c r="A74">
        <v>2003</v>
      </c>
      <c r="B74" t="s">
        <v>217</v>
      </c>
      <c r="F74">
        <v>1216.28</v>
      </c>
    </row>
    <row r="75" spans="1:6" hidden="1" x14ac:dyDescent="0.2">
      <c r="A75">
        <v>2004</v>
      </c>
      <c r="B75" t="s">
        <v>217</v>
      </c>
      <c r="F75">
        <v>1259.6199999999999</v>
      </c>
    </row>
    <row r="76" spans="1:6" hidden="1" x14ac:dyDescent="0.2">
      <c r="A76">
        <v>2005</v>
      </c>
      <c r="B76" t="s">
        <v>217</v>
      </c>
      <c r="F76">
        <v>1280.75</v>
      </c>
    </row>
    <row r="77" spans="1:6" hidden="1" x14ac:dyDescent="0.2">
      <c r="A77">
        <v>2006</v>
      </c>
      <c r="B77" t="s">
        <v>217</v>
      </c>
      <c r="F77">
        <v>1344.11</v>
      </c>
    </row>
    <row r="78" spans="1:6" hidden="1" x14ac:dyDescent="0.2">
      <c r="A78">
        <v>2007</v>
      </c>
      <c r="B78" t="s">
        <v>217</v>
      </c>
      <c r="F78">
        <v>1369.22</v>
      </c>
    </row>
    <row r="79" spans="1:6" hidden="1" x14ac:dyDescent="0.2">
      <c r="A79">
        <v>2008</v>
      </c>
      <c r="B79" t="s">
        <v>217</v>
      </c>
      <c r="F79">
        <v>1414.67</v>
      </c>
    </row>
    <row r="80" spans="1:6" hidden="1" x14ac:dyDescent="0.2">
      <c r="A80">
        <v>2009</v>
      </c>
      <c r="B80" t="s">
        <v>217</v>
      </c>
      <c r="F80">
        <v>1424.42</v>
      </c>
    </row>
    <row r="81" spans="1:6" hidden="1" x14ac:dyDescent="0.2">
      <c r="A81">
        <v>2010</v>
      </c>
      <c r="B81" t="s">
        <v>217</v>
      </c>
      <c r="F81">
        <v>1473.68</v>
      </c>
    </row>
    <row r="82" spans="1:6" hidden="1" x14ac:dyDescent="0.2">
      <c r="A82">
        <v>2011</v>
      </c>
      <c r="B82" t="s">
        <v>217</v>
      </c>
      <c r="F82">
        <v>1493.91</v>
      </c>
    </row>
    <row r="83" spans="1:6" hidden="1" x14ac:dyDescent="0.2">
      <c r="A83">
        <v>2012</v>
      </c>
      <c r="B83" t="s">
        <v>217</v>
      </c>
      <c r="F83">
        <v>1580.68</v>
      </c>
    </row>
    <row r="84" spans="1:6" hidden="1" x14ac:dyDescent="0.2">
      <c r="A84">
        <v>2013</v>
      </c>
      <c r="B84" t="s">
        <v>217</v>
      </c>
      <c r="F84">
        <v>1619.14</v>
      </c>
    </row>
    <row r="85" spans="1:6" hidden="1" x14ac:dyDescent="0.2">
      <c r="A85">
        <v>2014</v>
      </c>
      <c r="B85" t="s">
        <v>217</v>
      </c>
      <c r="F85">
        <v>1664.51</v>
      </c>
    </row>
    <row r="86" spans="1:6" hidden="1" x14ac:dyDescent="0.2">
      <c r="A86">
        <v>2015</v>
      </c>
      <c r="B86" t="s">
        <v>217</v>
      </c>
      <c r="F86">
        <v>1670.16</v>
      </c>
    </row>
    <row r="87" spans="1:6" hidden="1" x14ac:dyDescent="0.2">
      <c r="A87">
        <v>2016</v>
      </c>
      <c r="B87" t="s">
        <v>217</v>
      </c>
      <c r="F87">
        <v>1779.21</v>
      </c>
    </row>
    <row r="88" spans="1:6" hidden="1" x14ac:dyDescent="0.2">
      <c r="A88">
        <v>2017</v>
      </c>
      <c r="B88" t="s">
        <v>217</v>
      </c>
      <c r="F88">
        <v>1774.45</v>
      </c>
    </row>
    <row r="89" spans="1:6" hidden="1" x14ac:dyDescent="0.2">
      <c r="A89">
        <v>2018</v>
      </c>
      <c r="B89" t="s">
        <v>217</v>
      </c>
      <c r="F89">
        <v>1813.49</v>
      </c>
    </row>
    <row r="90" spans="1:6" hidden="1" x14ac:dyDescent="0.2">
      <c r="A90">
        <v>1997</v>
      </c>
      <c r="B90" t="s">
        <v>218</v>
      </c>
      <c r="F90">
        <v>687.56</v>
      </c>
    </row>
    <row r="91" spans="1:6" hidden="1" x14ac:dyDescent="0.2">
      <c r="A91">
        <v>1998</v>
      </c>
      <c r="B91" t="s">
        <v>218</v>
      </c>
      <c r="F91">
        <v>673.93</v>
      </c>
    </row>
    <row r="92" spans="1:6" hidden="1" x14ac:dyDescent="0.2">
      <c r="A92">
        <v>1999</v>
      </c>
      <c r="B92" t="s">
        <v>218</v>
      </c>
      <c r="F92">
        <v>747.95</v>
      </c>
    </row>
    <row r="93" spans="1:6" hidden="1" x14ac:dyDescent="0.2">
      <c r="A93">
        <v>2000</v>
      </c>
      <c r="B93" t="s">
        <v>218</v>
      </c>
      <c r="F93">
        <v>785.9</v>
      </c>
    </row>
    <row r="94" spans="1:6" hidden="1" x14ac:dyDescent="0.2">
      <c r="A94">
        <v>2001</v>
      </c>
      <c r="B94" t="s">
        <v>218</v>
      </c>
      <c r="F94">
        <v>844.7</v>
      </c>
    </row>
    <row r="95" spans="1:6" hidden="1" x14ac:dyDescent="0.2">
      <c r="A95">
        <v>2002</v>
      </c>
      <c r="B95" t="s">
        <v>218</v>
      </c>
      <c r="F95">
        <v>846.63</v>
      </c>
    </row>
    <row r="96" spans="1:6" hidden="1" x14ac:dyDescent="0.2">
      <c r="A96">
        <v>2003</v>
      </c>
      <c r="B96" t="s">
        <v>218</v>
      </c>
      <c r="F96">
        <v>864.09</v>
      </c>
    </row>
    <row r="97" spans="1:6" hidden="1" x14ac:dyDescent="0.2">
      <c r="A97">
        <v>2004</v>
      </c>
      <c r="B97" t="s">
        <v>218</v>
      </c>
      <c r="F97">
        <v>892.99</v>
      </c>
    </row>
    <row r="98" spans="1:6" hidden="1" x14ac:dyDescent="0.2">
      <c r="A98">
        <v>2005</v>
      </c>
      <c r="B98" t="s">
        <v>218</v>
      </c>
      <c r="F98">
        <v>927.86</v>
      </c>
    </row>
    <row r="99" spans="1:6" hidden="1" x14ac:dyDescent="0.2">
      <c r="A99">
        <v>2006</v>
      </c>
      <c r="B99" t="s">
        <v>218</v>
      </c>
      <c r="F99">
        <v>970.62</v>
      </c>
    </row>
    <row r="100" spans="1:6" hidden="1" x14ac:dyDescent="0.2">
      <c r="A100">
        <v>2007</v>
      </c>
      <c r="B100" t="s">
        <v>218</v>
      </c>
      <c r="F100">
        <v>1010.5</v>
      </c>
    </row>
    <row r="101" spans="1:6" hidden="1" x14ac:dyDescent="0.2">
      <c r="A101">
        <v>2008</v>
      </c>
      <c r="B101" t="s">
        <v>218</v>
      </c>
      <c r="F101">
        <v>1006.41</v>
      </c>
    </row>
    <row r="102" spans="1:6" hidden="1" x14ac:dyDescent="0.2">
      <c r="A102">
        <v>2009</v>
      </c>
      <c r="B102" t="s">
        <v>218</v>
      </c>
      <c r="F102">
        <v>1027.25</v>
      </c>
    </row>
    <row r="103" spans="1:6" hidden="1" x14ac:dyDescent="0.2">
      <c r="A103">
        <v>2010</v>
      </c>
      <c r="B103" t="s">
        <v>218</v>
      </c>
      <c r="F103">
        <v>1053.6199999999999</v>
      </c>
    </row>
    <row r="104" spans="1:6" hidden="1" x14ac:dyDescent="0.2">
      <c r="A104">
        <v>2011</v>
      </c>
      <c r="B104" t="s">
        <v>218</v>
      </c>
      <c r="F104">
        <v>1092.9000000000001</v>
      </c>
    </row>
    <row r="105" spans="1:6" hidden="1" x14ac:dyDescent="0.2">
      <c r="A105">
        <v>2012</v>
      </c>
      <c r="B105" t="s">
        <v>218</v>
      </c>
      <c r="F105">
        <v>1132.3900000000001</v>
      </c>
    </row>
    <row r="106" spans="1:6" hidden="1" x14ac:dyDescent="0.2">
      <c r="A106">
        <v>2013</v>
      </c>
      <c r="B106" t="s">
        <v>218</v>
      </c>
      <c r="F106">
        <v>1150.94</v>
      </c>
    </row>
    <row r="107" spans="1:6" hidden="1" x14ac:dyDescent="0.2">
      <c r="A107">
        <v>2014</v>
      </c>
      <c r="B107" t="s">
        <v>218</v>
      </c>
      <c r="F107">
        <v>1221.22</v>
      </c>
    </row>
    <row r="108" spans="1:6" hidden="1" x14ac:dyDescent="0.2">
      <c r="A108">
        <v>2015</v>
      </c>
      <c r="B108" t="s">
        <v>218</v>
      </c>
      <c r="F108">
        <v>1278.1400000000001</v>
      </c>
    </row>
    <row r="109" spans="1:6" hidden="1" x14ac:dyDescent="0.2">
      <c r="A109">
        <v>2016</v>
      </c>
      <c r="B109" t="s">
        <v>218</v>
      </c>
      <c r="F109">
        <v>1324.02</v>
      </c>
    </row>
    <row r="110" spans="1:6" hidden="1" x14ac:dyDescent="0.2">
      <c r="A110">
        <v>2017</v>
      </c>
      <c r="B110" t="s">
        <v>218</v>
      </c>
      <c r="F110">
        <v>1381.39</v>
      </c>
    </row>
    <row r="111" spans="1:6" hidden="1" x14ac:dyDescent="0.2">
      <c r="A111">
        <v>2018</v>
      </c>
      <c r="B111" t="s">
        <v>218</v>
      </c>
      <c r="F111">
        <v>1442.62</v>
      </c>
    </row>
    <row r="112" spans="1:6" hidden="1" x14ac:dyDescent="0.2">
      <c r="A112">
        <v>1997</v>
      </c>
      <c r="B112" t="s">
        <v>219</v>
      </c>
      <c r="F112">
        <v>914.1</v>
      </c>
    </row>
    <row r="113" spans="1:6" hidden="1" x14ac:dyDescent="0.2">
      <c r="A113">
        <v>1998</v>
      </c>
      <c r="B113" t="s">
        <v>219</v>
      </c>
      <c r="F113">
        <v>891.71</v>
      </c>
    </row>
    <row r="114" spans="1:6" hidden="1" x14ac:dyDescent="0.2">
      <c r="A114">
        <v>1999</v>
      </c>
      <c r="B114" t="s">
        <v>219</v>
      </c>
      <c r="F114">
        <v>1005.76</v>
      </c>
    </row>
    <row r="115" spans="1:6" hidden="1" x14ac:dyDescent="0.2">
      <c r="A115">
        <v>2000</v>
      </c>
      <c r="B115" t="s">
        <v>219</v>
      </c>
      <c r="F115">
        <v>1044.97</v>
      </c>
    </row>
    <row r="116" spans="1:6" hidden="1" x14ac:dyDescent="0.2">
      <c r="A116">
        <v>2001</v>
      </c>
      <c r="B116" t="s">
        <v>219</v>
      </c>
      <c r="F116">
        <v>1108.0899999999999</v>
      </c>
    </row>
    <row r="117" spans="1:6" hidden="1" x14ac:dyDescent="0.2">
      <c r="A117">
        <v>2002</v>
      </c>
      <c r="B117" t="s">
        <v>219</v>
      </c>
      <c r="F117">
        <v>1172.56</v>
      </c>
    </row>
    <row r="118" spans="1:6" hidden="1" x14ac:dyDescent="0.2">
      <c r="A118">
        <v>2003</v>
      </c>
      <c r="B118" t="s">
        <v>219</v>
      </c>
      <c r="F118">
        <v>1184.94</v>
      </c>
    </row>
    <row r="119" spans="1:6" hidden="1" x14ac:dyDescent="0.2">
      <c r="A119">
        <v>2004</v>
      </c>
      <c r="B119" t="s">
        <v>219</v>
      </c>
      <c r="F119">
        <v>1192.1300000000001</v>
      </c>
    </row>
    <row r="120" spans="1:6" hidden="1" x14ac:dyDescent="0.2">
      <c r="A120">
        <v>2005</v>
      </c>
      <c r="B120" t="s">
        <v>219</v>
      </c>
      <c r="F120">
        <v>1224.45</v>
      </c>
    </row>
    <row r="121" spans="1:6" hidden="1" x14ac:dyDescent="0.2">
      <c r="A121">
        <v>2006</v>
      </c>
      <c r="B121" t="s">
        <v>219</v>
      </c>
      <c r="F121">
        <v>1287.1500000000001</v>
      </c>
    </row>
    <row r="122" spans="1:6" hidden="1" x14ac:dyDescent="0.2">
      <c r="A122">
        <v>2007</v>
      </c>
      <c r="B122" t="s">
        <v>219</v>
      </c>
      <c r="F122">
        <v>1288.29</v>
      </c>
    </row>
    <row r="123" spans="1:6" hidden="1" x14ac:dyDescent="0.2">
      <c r="A123">
        <v>2008</v>
      </c>
      <c r="B123" t="s">
        <v>219</v>
      </c>
      <c r="F123">
        <v>1364.9</v>
      </c>
    </row>
    <row r="124" spans="1:6" hidden="1" x14ac:dyDescent="0.2">
      <c r="A124">
        <v>2009</v>
      </c>
      <c r="B124" t="s">
        <v>219</v>
      </c>
      <c r="F124">
        <v>1403.72</v>
      </c>
    </row>
    <row r="125" spans="1:6" hidden="1" x14ac:dyDescent="0.2">
      <c r="A125">
        <v>2010</v>
      </c>
      <c r="B125" t="s">
        <v>219</v>
      </c>
      <c r="F125">
        <v>1435.55</v>
      </c>
    </row>
    <row r="126" spans="1:6" hidden="1" x14ac:dyDescent="0.2">
      <c r="A126">
        <v>2011</v>
      </c>
      <c r="B126" t="s">
        <v>219</v>
      </c>
      <c r="F126">
        <v>1459.64</v>
      </c>
    </row>
    <row r="127" spans="1:6" hidden="1" x14ac:dyDescent="0.2">
      <c r="A127">
        <v>2012</v>
      </c>
      <c r="B127" t="s">
        <v>219</v>
      </c>
      <c r="F127">
        <v>1496.62</v>
      </c>
    </row>
    <row r="128" spans="1:6" hidden="1" x14ac:dyDescent="0.2">
      <c r="A128">
        <v>2013</v>
      </c>
      <c r="B128" t="s">
        <v>219</v>
      </c>
      <c r="F128">
        <v>1538.93</v>
      </c>
    </row>
    <row r="129" spans="1:6" hidden="1" x14ac:dyDescent="0.2">
      <c r="A129">
        <v>2014</v>
      </c>
      <c r="B129" t="s">
        <v>219</v>
      </c>
      <c r="F129">
        <v>1575.76</v>
      </c>
    </row>
    <row r="130" spans="1:6" hidden="1" x14ac:dyDescent="0.2">
      <c r="A130">
        <v>2015</v>
      </c>
      <c r="B130" t="s">
        <v>219</v>
      </c>
      <c r="F130">
        <v>1622.03</v>
      </c>
    </row>
    <row r="131" spans="1:6" hidden="1" x14ac:dyDescent="0.2">
      <c r="A131">
        <v>2016</v>
      </c>
      <c r="B131" t="s">
        <v>219</v>
      </c>
      <c r="F131">
        <v>1644.84</v>
      </c>
    </row>
    <row r="132" spans="1:6" hidden="1" x14ac:dyDescent="0.2">
      <c r="A132">
        <v>2017</v>
      </c>
      <c r="B132" t="s">
        <v>219</v>
      </c>
      <c r="F132">
        <v>1692.32</v>
      </c>
    </row>
    <row r="133" spans="1:6" hidden="1" x14ac:dyDescent="0.2">
      <c r="A133">
        <v>2018</v>
      </c>
      <c r="B133" t="s">
        <v>219</v>
      </c>
      <c r="F133">
        <v>1692.46</v>
      </c>
    </row>
    <row r="134" spans="1:6" hidden="1" x14ac:dyDescent="0.2">
      <c r="A134">
        <v>1997</v>
      </c>
      <c r="B134" t="s">
        <v>220</v>
      </c>
      <c r="F134">
        <v>542.66999999999996</v>
      </c>
    </row>
    <row r="135" spans="1:6" hidden="1" x14ac:dyDescent="0.2">
      <c r="A135">
        <v>1998</v>
      </c>
      <c r="B135" t="s">
        <v>220</v>
      </c>
      <c r="F135">
        <v>561.65</v>
      </c>
    </row>
    <row r="136" spans="1:6" hidden="1" x14ac:dyDescent="0.2">
      <c r="A136">
        <v>1999</v>
      </c>
      <c r="B136" t="s">
        <v>220</v>
      </c>
      <c r="F136">
        <v>571.05999999999995</v>
      </c>
    </row>
    <row r="137" spans="1:6" hidden="1" x14ac:dyDescent="0.2">
      <c r="A137">
        <v>2000</v>
      </c>
      <c r="B137" t="s">
        <v>220</v>
      </c>
      <c r="F137">
        <v>587.21</v>
      </c>
    </row>
    <row r="138" spans="1:6" hidden="1" x14ac:dyDescent="0.2">
      <c r="A138">
        <v>2001</v>
      </c>
      <c r="B138" t="s">
        <v>220</v>
      </c>
      <c r="F138">
        <v>607.77</v>
      </c>
    </row>
    <row r="139" spans="1:6" hidden="1" x14ac:dyDescent="0.2">
      <c r="A139">
        <v>2002</v>
      </c>
      <c r="B139" t="s">
        <v>220</v>
      </c>
      <c r="F139">
        <v>627.89</v>
      </c>
    </row>
    <row r="140" spans="1:6" hidden="1" x14ac:dyDescent="0.2">
      <c r="A140">
        <v>2003</v>
      </c>
      <c r="B140" t="s">
        <v>220</v>
      </c>
      <c r="F140">
        <v>636.89</v>
      </c>
    </row>
    <row r="141" spans="1:6" hidden="1" x14ac:dyDescent="0.2">
      <c r="A141">
        <v>2004</v>
      </c>
      <c r="B141" t="s">
        <v>220</v>
      </c>
      <c r="F141">
        <v>656.06</v>
      </c>
    </row>
    <row r="142" spans="1:6" hidden="1" x14ac:dyDescent="0.2">
      <c r="A142">
        <v>2005</v>
      </c>
      <c r="B142" t="s">
        <v>220</v>
      </c>
      <c r="F142">
        <v>677.99</v>
      </c>
    </row>
    <row r="143" spans="1:6" hidden="1" x14ac:dyDescent="0.2">
      <c r="A143">
        <v>2006</v>
      </c>
      <c r="B143" t="s">
        <v>220</v>
      </c>
      <c r="F143">
        <v>699.67</v>
      </c>
    </row>
    <row r="144" spans="1:6" hidden="1" x14ac:dyDescent="0.2">
      <c r="A144">
        <v>2007</v>
      </c>
      <c r="B144" t="s">
        <v>220</v>
      </c>
      <c r="F144">
        <v>723.96</v>
      </c>
    </row>
    <row r="145" spans="1:8" hidden="1" x14ac:dyDescent="0.2">
      <c r="A145">
        <v>2008</v>
      </c>
      <c r="B145" t="s">
        <v>220</v>
      </c>
      <c r="F145">
        <v>753.58</v>
      </c>
    </row>
    <row r="146" spans="1:8" hidden="1" x14ac:dyDescent="0.2">
      <c r="A146">
        <v>2009</v>
      </c>
      <c r="B146" t="s">
        <v>220</v>
      </c>
      <c r="F146">
        <v>779.73</v>
      </c>
    </row>
    <row r="147" spans="1:8" hidden="1" x14ac:dyDescent="0.2">
      <c r="A147">
        <v>2010</v>
      </c>
      <c r="B147" t="s">
        <v>220</v>
      </c>
      <c r="F147">
        <v>786.01</v>
      </c>
    </row>
    <row r="148" spans="1:8" hidden="1" x14ac:dyDescent="0.2">
      <c r="A148">
        <v>2011</v>
      </c>
      <c r="B148" t="s">
        <v>220</v>
      </c>
      <c r="F148">
        <v>806.02</v>
      </c>
    </row>
    <row r="149" spans="1:8" hidden="1" x14ac:dyDescent="0.2">
      <c r="A149">
        <v>2012</v>
      </c>
      <c r="B149" t="s">
        <v>220</v>
      </c>
      <c r="F149">
        <v>833.11</v>
      </c>
    </row>
    <row r="150" spans="1:8" hidden="1" x14ac:dyDescent="0.2">
      <c r="A150">
        <v>2013</v>
      </c>
      <c r="B150" t="s">
        <v>220</v>
      </c>
      <c r="F150">
        <v>857.69</v>
      </c>
    </row>
    <row r="151" spans="1:8" hidden="1" x14ac:dyDescent="0.2">
      <c r="A151">
        <v>2014</v>
      </c>
      <c r="B151" t="s">
        <v>220</v>
      </c>
      <c r="F151">
        <v>877.51</v>
      </c>
    </row>
    <row r="152" spans="1:8" hidden="1" x14ac:dyDescent="0.2">
      <c r="A152">
        <v>2015</v>
      </c>
      <c r="B152" t="s">
        <v>220</v>
      </c>
      <c r="F152">
        <v>907.89</v>
      </c>
    </row>
    <row r="153" spans="1:8" hidden="1" x14ac:dyDescent="0.2">
      <c r="A153">
        <v>2016</v>
      </c>
      <c r="B153" t="s">
        <v>220</v>
      </c>
      <c r="F153">
        <v>929.61</v>
      </c>
    </row>
    <row r="154" spans="1:8" hidden="1" x14ac:dyDescent="0.2">
      <c r="A154">
        <v>2017</v>
      </c>
      <c r="B154" t="s">
        <v>220</v>
      </c>
      <c r="F154">
        <v>936.88</v>
      </c>
    </row>
    <row r="155" spans="1:8" hidden="1" x14ac:dyDescent="0.2">
      <c r="A155">
        <v>2018</v>
      </c>
      <c r="B155" t="s">
        <v>220</v>
      </c>
      <c r="F155">
        <v>967.79</v>
      </c>
    </row>
    <row r="156" spans="1:8" x14ac:dyDescent="0.2">
      <c r="A156">
        <v>1997</v>
      </c>
      <c r="B156" t="s">
        <v>221</v>
      </c>
      <c r="D156">
        <f>LOG(E156)</f>
        <v>2.8055333980557382</v>
      </c>
      <c r="E156" s="12">
        <f>F156*0.824822695035461</f>
        <v>639.04787943262409</v>
      </c>
      <c r="F156">
        <v>774.77</v>
      </c>
      <c r="G156" s="36">
        <v>-0.73246500000000003</v>
      </c>
      <c r="H156" s="17">
        <v>0.212094</v>
      </c>
    </row>
    <row r="157" spans="1:8" x14ac:dyDescent="0.2">
      <c r="A157">
        <v>1998</v>
      </c>
      <c r="B157" t="s">
        <v>221</v>
      </c>
      <c r="D157">
        <f t="shared" ref="D157:D220" si="0">LOG(E157)</f>
        <v>2.818298181072084</v>
      </c>
      <c r="E157" s="12">
        <f t="shared" ref="E157:E220" si="1">F157*0.824822695035461</f>
        <v>658.10953191489364</v>
      </c>
      <c r="F157">
        <v>797.88</v>
      </c>
      <c r="G157" s="36">
        <v>-0.73246500000000003</v>
      </c>
      <c r="H157" s="17">
        <v>0.212094</v>
      </c>
    </row>
    <row r="158" spans="1:8" x14ac:dyDescent="0.2">
      <c r="A158">
        <v>1999</v>
      </c>
      <c r="B158" t="s">
        <v>221</v>
      </c>
      <c r="D158">
        <f t="shared" si="0"/>
        <v>2.8453757016970913</v>
      </c>
      <c r="E158" s="12">
        <f t="shared" si="1"/>
        <v>700.44768085106386</v>
      </c>
      <c r="F158">
        <v>849.21</v>
      </c>
      <c r="G158" s="36">
        <v>-0.73246500000000003</v>
      </c>
      <c r="H158" s="17">
        <v>0.212094</v>
      </c>
    </row>
    <row r="159" spans="1:8" x14ac:dyDescent="0.2">
      <c r="A159">
        <v>2000</v>
      </c>
      <c r="B159" t="s">
        <v>221</v>
      </c>
      <c r="D159">
        <f t="shared" si="0"/>
        <v>2.8655456123865028</v>
      </c>
      <c r="E159" s="12">
        <f t="shared" si="1"/>
        <v>733.74577304964544</v>
      </c>
      <c r="F159">
        <v>889.58</v>
      </c>
      <c r="G159" s="36">
        <v>-0.73246500000000003</v>
      </c>
      <c r="H159" s="17">
        <v>0.212094</v>
      </c>
    </row>
    <row r="160" spans="1:8" x14ac:dyDescent="0.2">
      <c r="A160">
        <v>2001</v>
      </c>
      <c r="B160" t="s">
        <v>221</v>
      </c>
      <c r="D160">
        <f t="shared" si="0"/>
        <v>2.8777152416265102</v>
      </c>
      <c r="E160" s="12">
        <f t="shared" si="1"/>
        <v>754.59729078014186</v>
      </c>
      <c r="F160">
        <v>914.86</v>
      </c>
      <c r="G160" s="36">
        <v>-0.73246500000000003</v>
      </c>
      <c r="H160" s="17">
        <v>0.212094</v>
      </c>
    </row>
    <row r="161" spans="1:8" x14ac:dyDescent="0.2">
      <c r="A161">
        <v>2002</v>
      </c>
      <c r="B161" t="s">
        <v>221</v>
      </c>
      <c r="D161">
        <f t="shared" si="0"/>
        <v>2.8916545174292749</v>
      </c>
      <c r="E161" s="12">
        <f t="shared" si="1"/>
        <v>779.21</v>
      </c>
      <c r="F161">
        <v>944.7</v>
      </c>
      <c r="G161" s="36">
        <v>-0.73246500000000003</v>
      </c>
      <c r="H161" s="17">
        <v>0.212094</v>
      </c>
    </row>
    <row r="162" spans="1:8" x14ac:dyDescent="0.2">
      <c r="A162">
        <v>2003</v>
      </c>
      <c r="B162" t="s">
        <v>221</v>
      </c>
      <c r="D162">
        <f t="shared" si="0"/>
        <v>2.9021910919314609</v>
      </c>
      <c r="E162" s="12">
        <f t="shared" si="1"/>
        <v>798.34588652482273</v>
      </c>
      <c r="F162">
        <v>967.9</v>
      </c>
      <c r="G162" s="36">
        <v>-0.73246500000000003</v>
      </c>
      <c r="H162" s="17">
        <v>0.212094</v>
      </c>
    </row>
    <row r="163" spans="1:8" x14ac:dyDescent="0.2">
      <c r="A163">
        <v>2004</v>
      </c>
      <c r="B163" t="s">
        <v>221</v>
      </c>
      <c r="D163">
        <f t="shared" si="0"/>
        <v>2.9158956581880702</v>
      </c>
      <c r="E163" s="12">
        <f t="shared" si="1"/>
        <v>823.94013475177303</v>
      </c>
      <c r="F163">
        <v>998.93</v>
      </c>
      <c r="G163" s="36">
        <v>-0.73246500000000003</v>
      </c>
      <c r="H163" s="17">
        <v>0.212094</v>
      </c>
    </row>
    <row r="164" spans="1:8" x14ac:dyDescent="0.2">
      <c r="A164">
        <v>2005</v>
      </c>
      <c r="B164" t="s">
        <v>221</v>
      </c>
      <c r="D164">
        <f t="shared" si="0"/>
        <v>2.9271819079776198</v>
      </c>
      <c r="E164" s="12">
        <f t="shared" si="1"/>
        <v>845.63297163120569</v>
      </c>
      <c r="F164">
        <v>1025.23</v>
      </c>
      <c r="G164" s="36">
        <v>-0.73246500000000003</v>
      </c>
      <c r="H164" s="17">
        <v>0.212094</v>
      </c>
    </row>
    <row r="165" spans="1:8" x14ac:dyDescent="0.2">
      <c r="A165">
        <v>2006</v>
      </c>
      <c r="B165" t="s">
        <v>221</v>
      </c>
      <c r="D165">
        <f t="shared" si="0"/>
        <v>2.9473001792526503</v>
      </c>
      <c r="E165" s="12">
        <f t="shared" si="1"/>
        <v>885.72760283687944</v>
      </c>
      <c r="F165">
        <v>1073.8399999999999</v>
      </c>
      <c r="G165" s="36">
        <v>-0.73246500000000003</v>
      </c>
      <c r="H165" s="17">
        <v>0.212094</v>
      </c>
    </row>
    <row r="166" spans="1:8" x14ac:dyDescent="0.2">
      <c r="A166">
        <v>2007</v>
      </c>
      <c r="B166" t="s">
        <v>221</v>
      </c>
      <c r="D166">
        <f t="shared" si="0"/>
        <v>2.9626293904381109</v>
      </c>
      <c r="E166" s="12">
        <f t="shared" si="1"/>
        <v>917.54926241134763</v>
      </c>
      <c r="F166">
        <v>1112.42</v>
      </c>
      <c r="G166" s="36">
        <v>-0.73246500000000003</v>
      </c>
      <c r="H166" s="17">
        <v>0.212094</v>
      </c>
    </row>
    <row r="167" spans="1:8" x14ac:dyDescent="0.2">
      <c r="A167">
        <v>2008</v>
      </c>
      <c r="B167" t="s">
        <v>221</v>
      </c>
      <c r="D167">
        <f t="shared" si="0"/>
        <v>2.9688390743378421</v>
      </c>
      <c r="E167" s="12">
        <f t="shared" si="1"/>
        <v>930.76292198581564</v>
      </c>
      <c r="F167">
        <v>1128.44</v>
      </c>
      <c r="G167" s="36">
        <v>-0.73246500000000003</v>
      </c>
      <c r="H167" s="17">
        <v>0.212094</v>
      </c>
    </row>
    <row r="168" spans="1:8" x14ac:dyDescent="0.2">
      <c r="A168">
        <v>2009</v>
      </c>
      <c r="B168" t="s">
        <v>221</v>
      </c>
      <c r="D168">
        <f t="shared" si="0"/>
        <v>2.9841379607063856</v>
      </c>
      <c r="E168" s="12">
        <f t="shared" si="1"/>
        <v>964.13524822695047</v>
      </c>
      <c r="F168">
        <v>1168.9000000000001</v>
      </c>
      <c r="G168" s="36">
        <v>-0.73246500000000003</v>
      </c>
      <c r="H168" s="17">
        <v>0.212094</v>
      </c>
    </row>
    <row r="169" spans="1:8" x14ac:dyDescent="0.2">
      <c r="A169">
        <v>2010</v>
      </c>
      <c r="B169" t="s">
        <v>221</v>
      </c>
      <c r="D169">
        <f t="shared" si="0"/>
        <v>2.9784986647020895</v>
      </c>
      <c r="E169" s="12">
        <f t="shared" si="1"/>
        <v>951.69692198581561</v>
      </c>
      <c r="F169">
        <v>1153.82</v>
      </c>
      <c r="G169" s="36">
        <v>-0.73246500000000003</v>
      </c>
      <c r="H169" s="17">
        <v>0.212094</v>
      </c>
    </row>
    <row r="170" spans="1:8" x14ac:dyDescent="0.2">
      <c r="A170">
        <v>2011</v>
      </c>
      <c r="B170" t="s">
        <v>221</v>
      </c>
      <c r="D170">
        <f t="shared" si="0"/>
        <v>2.9980462828443204</v>
      </c>
      <c r="E170" s="12">
        <f t="shared" si="1"/>
        <v>995.51150354609933</v>
      </c>
      <c r="F170">
        <v>1206.94</v>
      </c>
      <c r="G170" s="36">
        <v>-0.73246500000000003</v>
      </c>
      <c r="H170" s="17">
        <v>0.212094</v>
      </c>
    </row>
    <row r="171" spans="1:8" x14ac:dyDescent="0.2">
      <c r="A171">
        <v>2012</v>
      </c>
      <c r="B171" t="s">
        <v>221</v>
      </c>
      <c r="D171">
        <f t="shared" si="0"/>
        <v>3.0055129906442715</v>
      </c>
      <c r="E171" s="12">
        <f t="shared" si="1"/>
        <v>1012.7750425531914</v>
      </c>
      <c r="F171">
        <v>1227.8699999999999</v>
      </c>
      <c r="G171" s="36">
        <v>-0.73246500000000003</v>
      </c>
      <c r="H171" s="17">
        <v>0.212094</v>
      </c>
    </row>
    <row r="172" spans="1:8" x14ac:dyDescent="0.2">
      <c r="A172">
        <v>2013</v>
      </c>
      <c r="B172" t="s">
        <v>221</v>
      </c>
      <c r="D172">
        <f t="shared" si="0"/>
        <v>3.0212026518432635</v>
      </c>
      <c r="E172" s="12">
        <f t="shared" si="1"/>
        <v>1050.0322836879432</v>
      </c>
      <c r="F172">
        <v>1273.04</v>
      </c>
      <c r="G172" s="36">
        <v>-0.73246500000000003</v>
      </c>
      <c r="H172" s="17">
        <v>0.212094</v>
      </c>
    </row>
    <row r="173" spans="1:8" x14ac:dyDescent="0.2">
      <c r="A173">
        <v>2014</v>
      </c>
      <c r="B173" t="s">
        <v>221</v>
      </c>
      <c r="D173">
        <f t="shared" si="0"/>
        <v>3.0273373016501477</v>
      </c>
      <c r="E173" s="12">
        <f t="shared" si="1"/>
        <v>1064.9698226950356</v>
      </c>
      <c r="F173">
        <v>1291.1500000000001</v>
      </c>
      <c r="G173" s="36">
        <v>-0.73246500000000003</v>
      </c>
      <c r="H173" s="17">
        <v>0.212094</v>
      </c>
    </row>
    <row r="174" spans="1:8" x14ac:dyDescent="0.2">
      <c r="A174">
        <v>2015</v>
      </c>
      <c r="B174" t="s">
        <v>221</v>
      </c>
      <c r="D174">
        <f t="shared" si="0"/>
        <v>3.0371713565958309</v>
      </c>
      <c r="E174" s="12">
        <f>F174*0.824822695035461</f>
        <v>1089.359829787234</v>
      </c>
      <c r="F174">
        <v>1320.72</v>
      </c>
      <c r="G174" s="36">
        <v>-0.73246500000000003</v>
      </c>
      <c r="H174" s="17">
        <v>0.212094</v>
      </c>
    </row>
    <row r="175" spans="1:8" x14ac:dyDescent="0.2">
      <c r="A175">
        <v>2016</v>
      </c>
      <c r="B175" t="s">
        <v>221</v>
      </c>
      <c r="D175">
        <f t="shared" si="0"/>
        <v>3.0389172268335751</v>
      </c>
      <c r="E175" s="12">
        <f t="shared" si="1"/>
        <v>1093.7478865248227</v>
      </c>
      <c r="F175">
        <v>1326.04</v>
      </c>
      <c r="G175" s="36">
        <v>-0.73246500000000003</v>
      </c>
      <c r="H175" s="17">
        <v>0.212094</v>
      </c>
    </row>
    <row r="176" spans="1:8" x14ac:dyDescent="0.2">
      <c r="A176">
        <v>2017</v>
      </c>
      <c r="B176" t="s">
        <v>221</v>
      </c>
      <c r="D176">
        <f t="shared" si="0"/>
        <v>3.0398953863923297</v>
      </c>
      <c r="E176" s="12">
        <f t="shared" si="1"/>
        <v>1096.2141063829788</v>
      </c>
      <c r="F176">
        <v>1329.03</v>
      </c>
      <c r="G176" s="36">
        <v>-0.73246500000000003</v>
      </c>
      <c r="H176" s="17">
        <v>0.212094</v>
      </c>
    </row>
    <row r="177" spans="1:9" x14ac:dyDescent="0.2">
      <c r="A177">
        <v>2018</v>
      </c>
      <c r="B177" t="s">
        <v>221</v>
      </c>
      <c r="C177" s="65"/>
      <c r="D177">
        <f t="shared" si="0"/>
        <v>3.0530526379978764</v>
      </c>
      <c r="E177" s="12">
        <f t="shared" si="1"/>
        <v>1129.9328581560285</v>
      </c>
      <c r="F177">
        <v>1369.91</v>
      </c>
      <c r="G177" s="36">
        <v>-0.73246500000000003</v>
      </c>
      <c r="H177" s="17">
        <v>0.212094</v>
      </c>
      <c r="I177" s="63"/>
    </row>
    <row r="178" spans="1:9" x14ac:dyDescent="0.2">
      <c r="A178">
        <v>1997</v>
      </c>
      <c r="B178" t="s">
        <v>222</v>
      </c>
      <c r="D178">
        <f t="shared" si="0"/>
        <v>2.664013186296712</v>
      </c>
      <c r="E178" s="12">
        <f t="shared" si="1"/>
        <v>461.33158156028367</v>
      </c>
      <c r="F178">
        <v>559.30999999999995</v>
      </c>
      <c r="G178" s="36">
        <v>-1.13485495</v>
      </c>
      <c r="H178" s="36">
        <v>-0.47693655000000001</v>
      </c>
    </row>
    <row r="179" spans="1:9" x14ac:dyDescent="0.2">
      <c r="A179">
        <v>1998</v>
      </c>
      <c r="B179" t="s">
        <v>222</v>
      </c>
      <c r="D179">
        <f t="shared" si="0"/>
        <v>2.6826767632822754</v>
      </c>
      <c r="E179" s="12">
        <f t="shared" si="1"/>
        <v>481.5892269503546</v>
      </c>
      <c r="F179">
        <v>583.87</v>
      </c>
      <c r="G179" s="36">
        <v>-1.13485495</v>
      </c>
      <c r="H179" s="36">
        <v>-0.47693655000000001</v>
      </c>
    </row>
    <row r="180" spans="1:9" x14ac:dyDescent="0.2">
      <c r="A180">
        <v>1999</v>
      </c>
      <c r="B180" t="s">
        <v>222</v>
      </c>
      <c r="D180">
        <f t="shared" si="0"/>
        <v>2.669660166414825</v>
      </c>
      <c r="E180" s="12">
        <f t="shared" si="1"/>
        <v>467.36928368794327</v>
      </c>
      <c r="F180">
        <v>566.63</v>
      </c>
      <c r="G180" s="36">
        <v>-1.13485495</v>
      </c>
      <c r="H180" s="36">
        <v>-0.47693655000000001</v>
      </c>
    </row>
    <row r="181" spans="1:9" x14ac:dyDescent="0.2">
      <c r="A181">
        <v>2000</v>
      </c>
      <c r="B181" t="s">
        <v>222</v>
      </c>
      <c r="D181">
        <f t="shared" si="0"/>
        <v>2.6883226932316213</v>
      </c>
      <c r="E181" s="12">
        <f t="shared" si="1"/>
        <v>487.89087234042552</v>
      </c>
      <c r="F181">
        <v>591.51</v>
      </c>
      <c r="G181" s="36">
        <v>-1.13485495</v>
      </c>
      <c r="H181" s="36">
        <v>-0.47693655000000001</v>
      </c>
    </row>
    <row r="182" spans="1:9" x14ac:dyDescent="0.2">
      <c r="A182">
        <v>2001</v>
      </c>
      <c r="B182" t="s">
        <v>222</v>
      </c>
      <c r="D182">
        <f t="shared" si="0"/>
        <v>2.7026505186154881</v>
      </c>
      <c r="E182" s="12">
        <f t="shared" si="1"/>
        <v>504.2553546099291</v>
      </c>
      <c r="F182">
        <v>611.35</v>
      </c>
      <c r="G182" s="36">
        <v>-1.13485495</v>
      </c>
      <c r="H182" s="36">
        <v>-0.47693655000000001</v>
      </c>
    </row>
    <row r="183" spans="1:9" x14ac:dyDescent="0.2">
      <c r="A183">
        <v>2002</v>
      </c>
      <c r="B183" t="s">
        <v>222</v>
      </c>
      <c r="D183">
        <f t="shared" si="0"/>
        <v>2.7094941610421941</v>
      </c>
      <c r="E183" s="12">
        <f t="shared" si="1"/>
        <v>512.26438297872335</v>
      </c>
      <c r="F183">
        <v>621.05999999999995</v>
      </c>
      <c r="G183" s="36">
        <v>-1.13485495</v>
      </c>
      <c r="H183" s="36">
        <v>-0.47693655000000001</v>
      </c>
    </row>
    <row r="184" spans="1:9" x14ac:dyDescent="0.2">
      <c r="A184">
        <v>2003</v>
      </c>
      <c r="B184" t="s">
        <v>222</v>
      </c>
      <c r="D184">
        <f t="shared" si="0"/>
        <v>2.7255498300984908</v>
      </c>
      <c r="E184" s="12">
        <f t="shared" si="1"/>
        <v>531.55698581560284</v>
      </c>
      <c r="F184">
        <v>644.45000000000005</v>
      </c>
      <c r="G184" s="36">
        <v>-1.13485495</v>
      </c>
      <c r="H184" s="36">
        <v>-0.47693655000000001</v>
      </c>
    </row>
    <row r="185" spans="1:9" x14ac:dyDescent="0.2">
      <c r="A185">
        <v>2004</v>
      </c>
      <c r="B185" t="s">
        <v>222</v>
      </c>
      <c r="D185">
        <f t="shared" si="0"/>
        <v>2.7353448584871547</v>
      </c>
      <c r="E185" s="12">
        <f t="shared" si="1"/>
        <v>543.6818794326241</v>
      </c>
      <c r="F185">
        <v>659.15</v>
      </c>
      <c r="G185" s="36">
        <v>-1.13485495</v>
      </c>
      <c r="H185" s="36">
        <v>-0.47693655000000001</v>
      </c>
    </row>
    <row r="186" spans="1:9" x14ac:dyDescent="0.2">
      <c r="A186">
        <v>2005</v>
      </c>
      <c r="B186" t="s">
        <v>222</v>
      </c>
      <c r="D186">
        <f t="shared" si="0"/>
        <v>2.7441303787604299</v>
      </c>
      <c r="E186" s="12">
        <f t="shared" si="1"/>
        <v>554.79224113475175</v>
      </c>
      <c r="F186">
        <v>672.62</v>
      </c>
      <c r="G186" s="36">
        <v>-1.13485495</v>
      </c>
      <c r="H186" s="36">
        <v>-0.47693655000000001</v>
      </c>
    </row>
    <row r="187" spans="1:9" x14ac:dyDescent="0.2">
      <c r="A187">
        <v>2006</v>
      </c>
      <c r="B187" t="s">
        <v>222</v>
      </c>
      <c r="D187">
        <f t="shared" si="0"/>
        <v>2.7616757350595558</v>
      </c>
      <c r="E187" s="12">
        <f t="shared" si="1"/>
        <v>577.66457446808511</v>
      </c>
      <c r="F187">
        <v>700.35</v>
      </c>
      <c r="G187" s="36">
        <v>-1.13485495</v>
      </c>
      <c r="H187" s="36">
        <v>-0.47693655000000001</v>
      </c>
    </row>
    <row r="188" spans="1:9" x14ac:dyDescent="0.2">
      <c r="A188">
        <v>2007</v>
      </c>
      <c r="B188" t="s">
        <v>222</v>
      </c>
      <c r="D188">
        <f t="shared" si="0"/>
        <v>2.7732042421789247</v>
      </c>
      <c r="E188" s="12">
        <f t="shared" si="1"/>
        <v>593.20423404255325</v>
      </c>
      <c r="F188">
        <v>719.19</v>
      </c>
      <c r="G188" s="36">
        <v>-1.13485495</v>
      </c>
      <c r="H188" s="36">
        <v>-0.47693655000000001</v>
      </c>
    </row>
    <row r="189" spans="1:9" x14ac:dyDescent="0.2">
      <c r="A189">
        <v>2008</v>
      </c>
      <c r="B189" t="s">
        <v>222</v>
      </c>
      <c r="D189">
        <f t="shared" si="0"/>
        <v>2.7954507444879306</v>
      </c>
      <c r="E189" s="12">
        <f t="shared" si="1"/>
        <v>624.38253191489366</v>
      </c>
      <c r="F189">
        <v>756.99</v>
      </c>
      <c r="G189" s="36">
        <v>-1.13485495</v>
      </c>
      <c r="H189" s="36">
        <v>-0.47693655000000001</v>
      </c>
    </row>
    <row r="190" spans="1:9" x14ac:dyDescent="0.2">
      <c r="A190">
        <v>2009</v>
      </c>
      <c r="B190" t="s">
        <v>222</v>
      </c>
      <c r="D190">
        <f t="shared" si="0"/>
        <v>2.8131127262006119</v>
      </c>
      <c r="E190" s="12">
        <f t="shared" si="1"/>
        <v>650.29846099290785</v>
      </c>
      <c r="F190">
        <v>788.41</v>
      </c>
      <c r="G190" s="36">
        <v>-1.13485495</v>
      </c>
      <c r="H190" s="36">
        <v>-0.47693655000000001</v>
      </c>
    </row>
    <row r="191" spans="1:9" x14ac:dyDescent="0.2">
      <c r="A191">
        <v>2010</v>
      </c>
      <c r="B191" t="s">
        <v>222</v>
      </c>
      <c r="D191">
        <f t="shared" si="0"/>
        <v>2.8123739611942891</v>
      </c>
      <c r="E191" s="12">
        <f t="shared" si="1"/>
        <v>649.1931985815603</v>
      </c>
      <c r="F191">
        <v>787.07</v>
      </c>
      <c r="G191" s="36">
        <v>-1.13485495</v>
      </c>
      <c r="H191" s="36">
        <v>-0.47693655000000001</v>
      </c>
    </row>
    <row r="192" spans="1:9" x14ac:dyDescent="0.2">
      <c r="A192">
        <v>2011</v>
      </c>
      <c r="B192" t="s">
        <v>222</v>
      </c>
      <c r="D192">
        <f t="shared" si="0"/>
        <v>2.823766587882687</v>
      </c>
      <c r="E192" s="12">
        <f t="shared" si="1"/>
        <v>666.44848936170217</v>
      </c>
      <c r="F192">
        <v>807.99</v>
      </c>
      <c r="G192" s="36">
        <v>-1.13485495</v>
      </c>
      <c r="H192" s="36">
        <v>-0.47693655000000001</v>
      </c>
    </row>
    <row r="193" spans="1:8" x14ac:dyDescent="0.2">
      <c r="A193">
        <v>2012</v>
      </c>
      <c r="B193" t="s">
        <v>222</v>
      </c>
      <c r="D193">
        <f t="shared" si="0"/>
        <v>2.8340288759091723</v>
      </c>
      <c r="E193" s="12">
        <f t="shared" si="1"/>
        <v>682.38406382978724</v>
      </c>
      <c r="F193">
        <v>827.31</v>
      </c>
      <c r="G193" s="36">
        <v>-1.13485495</v>
      </c>
      <c r="H193" s="36">
        <v>-0.47693655000000001</v>
      </c>
    </row>
    <row r="194" spans="1:8" x14ac:dyDescent="0.2">
      <c r="A194">
        <v>2013</v>
      </c>
      <c r="B194" t="s">
        <v>222</v>
      </c>
      <c r="D194">
        <f t="shared" si="0"/>
        <v>2.8485603094798093</v>
      </c>
      <c r="E194" s="12">
        <f t="shared" si="1"/>
        <v>705.60282269503546</v>
      </c>
      <c r="F194">
        <v>855.46</v>
      </c>
      <c r="G194" s="36">
        <v>-1.13485495</v>
      </c>
      <c r="H194" s="36">
        <v>-0.47693655000000001</v>
      </c>
    </row>
    <row r="195" spans="1:8" x14ac:dyDescent="0.2">
      <c r="A195">
        <v>2014</v>
      </c>
      <c r="B195" t="s">
        <v>222</v>
      </c>
      <c r="D195">
        <f t="shared" si="0"/>
        <v>2.8634118195645248</v>
      </c>
      <c r="E195" s="12">
        <f t="shared" si="1"/>
        <v>730.14954609929077</v>
      </c>
      <c r="F195">
        <v>885.22</v>
      </c>
      <c r="G195" s="36">
        <v>-1.13485495</v>
      </c>
      <c r="H195" s="36">
        <v>-0.47693655000000001</v>
      </c>
    </row>
    <row r="196" spans="1:8" x14ac:dyDescent="0.2">
      <c r="A196">
        <v>2015</v>
      </c>
      <c r="B196" t="s">
        <v>222</v>
      </c>
      <c r="D196">
        <f t="shared" si="0"/>
        <v>2.8736373739901637</v>
      </c>
      <c r="E196" s="12">
        <f t="shared" si="1"/>
        <v>747.54505673758865</v>
      </c>
      <c r="F196">
        <v>906.31</v>
      </c>
      <c r="G196" s="36">
        <v>-1.13485495</v>
      </c>
      <c r="H196" s="36">
        <v>-0.47693655000000001</v>
      </c>
    </row>
    <row r="197" spans="1:8" x14ac:dyDescent="0.2">
      <c r="A197">
        <v>2016</v>
      </c>
      <c r="B197" t="s">
        <v>222</v>
      </c>
      <c r="D197">
        <f t="shared" si="0"/>
        <v>2.8758026966971415</v>
      </c>
      <c r="E197" s="12">
        <f t="shared" si="1"/>
        <v>751.28150354609932</v>
      </c>
      <c r="F197">
        <v>910.84</v>
      </c>
      <c r="G197" s="36">
        <v>-1.13485495</v>
      </c>
      <c r="H197" s="36">
        <v>-0.47693655000000001</v>
      </c>
    </row>
    <row r="198" spans="1:8" x14ac:dyDescent="0.2">
      <c r="A198">
        <v>2017</v>
      </c>
      <c r="B198" t="s">
        <v>222</v>
      </c>
      <c r="D198">
        <f t="shared" si="0"/>
        <v>2.8738864812149578</v>
      </c>
      <c r="E198" s="12">
        <f t="shared" si="1"/>
        <v>747.97396453900717</v>
      </c>
      <c r="F198">
        <v>906.83</v>
      </c>
      <c r="G198" s="36">
        <v>-1.13485495</v>
      </c>
      <c r="H198" s="36">
        <v>-0.47693655000000001</v>
      </c>
    </row>
    <row r="199" spans="1:8" x14ac:dyDescent="0.2">
      <c r="A199">
        <v>2018</v>
      </c>
      <c r="B199" t="s">
        <v>222</v>
      </c>
      <c r="C199" s="65"/>
      <c r="D199">
        <f t="shared" si="0"/>
        <v>2.891217566710313</v>
      </c>
      <c r="E199" s="12">
        <f t="shared" si="1"/>
        <v>778.42641843971637</v>
      </c>
      <c r="F199">
        <v>943.75</v>
      </c>
      <c r="G199" s="36">
        <v>-1.13485495</v>
      </c>
      <c r="H199" s="36">
        <v>-0.47693655000000001</v>
      </c>
    </row>
    <row r="200" spans="1:8" x14ac:dyDescent="0.2">
      <c r="A200">
        <v>1997</v>
      </c>
      <c r="B200" t="s">
        <v>223</v>
      </c>
      <c r="D200">
        <f t="shared" si="0"/>
        <v>2.6059890695628147</v>
      </c>
      <c r="E200" s="12">
        <f t="shared" si="1"/>
        <v>403.63523404255324</v>
      </c>
      <c r="F200">
        <v>489.36</v>
      </c>
      <c r="G200" s="36">
        <v>-0.73246500000000003</v>
      </c>
      <c r="H200" s="17">
        <v>0.212094</v>
      </c>
    </row>
    <row r="201" spans="1:8" x14ac:dyDescent="0.2">
      <c r="A201">
        <v>1998</v>
      </c>
      <c r="B201" t="s">
        <v>223</v>
      </c>
      <c r="D201">
        <f t="shared" si="0"/>
        <v>2.6233598593424028</v>
      </c>
      <c r="E201" s="12">
        <f t="shared" si="1"/>
        <v>420.10694326241133</v>
      </c>
      <c r="F201">
        <v>509.33</v>
      </c>
      <c r="G201" s="36">
        <v>-0.73246500000000003</v>
      </c>
      <c r="H201" s="17">
        <v>0.212094</v>
      </c>
    </row>
    <row r="202" spans="1:8" x14ac:dyDescent="0.2">
      <c r="A202">
        <v>1999</v>
      </c>
      <c r="B202" t="s">
        <v>223</v>
      </c>
      <c r="D202">
        <f t="shared" si="0"/>
        <v>2.6466744266711748</v>
      </c>
      <c r="E202" s="12">
        <f t="shared" si="1"/>
        <v>443.27621276595744</v>
      </c>
      <c r="F202">
        <v>537.41999999999996</v>
      </c>
      <c r="G202" s="36">
        <v>-0.73246500000000003</v>
      </c>
      <c r="H202" s="17">
        <v>0.212094</v>
      </c>
    </row>
    <row r="203" spans="1:8" x14ac:dyDescent="0.2">
      <c r="A203">
        <v>2000</v>
      </c>
      <c r="B203" t="s">
        <v>223</v>
      </c>
      <c r="D203">
        <f t="shared" si="0"/>
        <v>2.6541255635277561</v>
      </c>
      <c r="E203" s="12">
        <f t="shared" si="1"/>
        <v>450.94706382978728</v>
      </c>
      <c r="F203">
        <v>546.72</v>
      </c>
      <c r="G203" s="36">
        <v>-0.73246500000000003</v>
      </c>
      <c r="H203" s="17">
        <v>0.212094</v>
      </c>
    </row>
    <row r="204" spans="1:8" x14ac:dyDescent="0.2">
      <c r="A204">
        <v>2001</v>
      </c>
      <c r="B204" t="s">
        <v>223</v>
      </c>
      <c r="D204">
        <f t="shared" si="0"/>
        <v>2.6683706150518338</v>
      </c>
      <c r="E204" s="12">
        <f t="shared" si="1"/>
        <v>465.98358156028377</v>
      </c>
      <c r="F204">
        <v>564.95000000000005</v>
      </c>
      <c r="G204" s="36">
        <v>-0.73246500000000003</v>
      </c>
      <c r="H204" s="17">
        <v>0.212094</v>
      </c>
    </row>
    <row r="205" spans="1:8" x14ac:dyDescent="0.2">
      <c r="A205">
        <v>2002</v>
      </c>
      <c r="B205" t="s">
        <v>223</v>
      </c>
      <c r="D205">
        <f t="shared" si="0"/>
        <v>2.6700508809348946</v>
      </c>
      <c r="E205" s="12">
        <f t="shared" si="1"/>
        <v>467.78994326241133</v>
      </c>
      <c r="F205">
        <v>567.14</v>
      </c>
      <c r="G205" s="36">
        <v>-0.73246500000000003</v>
      </c>
      <c r="H205" s="17">
        <v>0.212094</v>
      </c>
    </row>
    <row r="206" spans="1:8" x14ac:dyDescent="0.2">
      <c r="A206">
        <v>2003</v>
      </c>
      <c r="B206" t="s">
        <v>223</v>
      </c>
      <c r="D206">
        <f t="shared" si="0"/>
        <v>2.6813955038687647</v>
      </c>
      <c r="E206" s="12">
        <f t="shared" si="1"/>
        <v>480.17053191489362</v>
      </c>
      <c r="F206">
        <v>582.15</v>
      </c>
      <c r="G206" s="36">
        <v>-0.73246500000000003</v>
      </c>
      <c r="H206" s="17">
        <v>0.212094</v>
      </c>
    </row>
    <row r="207" spans="1:8" x14ac:dyDescent="0.2">
      <c r="A207">
        <v>2004</v>
      </c>
      <c r="B207" t="s">
        <v>223</v>
      </c>
      <c r="D207">
        <f t="shared" si="0"/>
        <v>2.7001212978169926</v>
      </c>
      <c r="E207" s="12">
        <f t="shared" si="1"/>
        <v>501.32723404255319</v>
      </c>
      <c r="F207">
        <v>607.79999999999995</v>
      </c>
      <c r="G207" s="36">
        <v>-0.73246500000000003</v>
      </c>
      <c r="H207" s="17">
        <v>0.212094</v>
      </c>
    </row>
    <row r="208" spans="1:8" x14ac:dyDescent="0.2">
      <c r="A208">
        <v>2005</v>
      </c>
      <c r="B208" t="s">
        <v>223</v>
      </c>
      <c r="D208">
        <f t="shared" si="0"/>
        <v>2.7135380884597842</v>
      </c>
      <c r="E208" s="12">
        <f t="shared" si="1"/>
        <v>517.05660283687951</v>
      </c>
      <c r="F208">
        <v>626.87</v>
      </c>
      <c r="G208" s="36">
        <v>-0.73246500000000003</v>
      </c>
      <c r="H208" s="17">
        <v>0.212094</v>
      </c>
    </row>
    <row r="209" spans="1:8" x14ac:dyDescent="0.2">
      <c r="A209">
        <v>2006</v>
      </c>
      <c r="B209" t="s">
        <v>223</v>
      </c>
      <c r="D209">
        <f t="shared" si="0"/>
        <v>2.7166170290131189</v>
      </c>
      <c r="E209" s="12">
        <f t="shared" si="1"/>
        <v>520.7353120567376</v>
      </c>
      <c r="F209">
        <v>631.33000000000004</v>
      </c>
      <c r="G209" s="36">
        <v>-0.73246500000000003</v>
      </c>
      <c r="H209" s="17">
        <v>0.212094</v>
      </c>
    </row>
    <row r="210" spans="1:8" x14ac:dyDescent="0.2">
      <c r="A210">
        <v>2007</v>
      </c>
      <c r="B210" t="s">
        <v>223</v>
      </c>
      <c r="D210">
        <f t="shared" si="0"/>
        <v>2.733376972694431</v>
      </c>
      <c r="E210" s="12">
        <f t="shared" si="1"/>
        <v>541.22390780141848</v>
      </c>
      <c r="F210">
        <v>656.17</v>
      </c>
      <c r="G210" s="36">
        <v>-0.73246500000000003</v>
      </c>
      <c r="H210" s="17">
        <v>0.212094</v>
      </c>
    </row>
    <row r="211" spans="1:8" x14ac:dyDescent="0.2">
      <c r="A211">
        <v>2008</v>
      </c>
      <c r="B211" t="s">
        <v>223</v>
      </c>
      <c r="D211">
        <f t="shared" si="0"/>
        <v>2.7663693226582855</v>
      </c>
      <c r="E211" s="12">
        <f t="shared" si="1"/>
        <v>583.94147517730505</v>
      </c>
      <c r="F211">
        <v>707.96</v>
      </c>
      <c r="G211" s="36">
        <v>-0.73246500000000003</v>
      </c>
      <c r="H211" s="17">
        <v>0.212094</v>
      </c>
    </row>
    <row r="212" spans="1:8" x14ac:dyDescent="0.2">
      <c r="A212">
        <v>2009</v>
      </c>
      <c r="B212" t="s">
        <v>223</v>
      </c>
      <c r="D212">
        <f t="shared" si="0"/>
        <v>2.7580953810478119</v>
      </c>
      <c r="E212" s="12">
        <f t="shared" si="1"/>
        <v>572.92184397163123</v>
      </c>
      <c r="F212">
        <v>694.6</v>
      </c>
      <c r="G212" s="36">
        <v>-0.73246500000000003</v>
      </c>
      <c r="H212" s="17">
        <v>0.212094</v>
      </c>
    </row>
    <row r="213" spans="1:8" x14ac:dyDescent="0.2">
      <c r="A213">
        <v>2010</v>
      </c>
      <c r="B213" t="s">
        <v>223</v>
      </c>
      <c r="D213">
        <f t="shared" si="0"/>
        <v>2.7829255645204678</v>
      </c>
      <c r="E213" s="12">
        <f t="shared" si="1"/>
        <v>606.63234751773052</v>
      </c>
      <c r="F213">
        <v>735.47</v>
      </c>
      <c r="G213" s="36">
        <v>-0.73246500000000003</v>
      </c>
      <c r="H213" s="17">
        <v>0.212094</v>
      </c>
    </row>
    <row r="214" spans="1:8" x14ac:dyDescent="0.2">
      <c r="A214">
        <v>2011</v>
      </c>
      <c r="B214" t="s">
        <v>223</v>
      </c>
      <c r="D214">
        <f t="shared" si="0"/>
        <v>2.7744163201234331</v>
      </c>
      <c r="E214" s="12">
        <f t="shared" si="1"/>
        <v>594.86212765957453</v>
      </c>
      <c r="F214">
        <v>721.2</v>
      </c>
      <c r="G214" s="36">
        <v>-0.73246500000000003</v>
      </c>
      <c r="H214" s="17">
        <v>0.212094</v>
      </c>
    </row>
    <row r="215" spans="1:8" x14ac:dyDescent="0.2">
      <c r="A215">
        <v>2012</v>
      </c>
      <c r="B215" t="s">
        <v>223</v>
      </c>
      <c r="D215">
        <f t="shared" si="0"/>
        <v>2.7874312401942642</v>
      </c>
      <c r="E215" s="12">
        <f t="shared" si="1"/>
        <v>612.95873758865253</v>
      </c>
      <c r="F215">
        <v>743.14</v>
      </c>
      <c r="G215" s="36">
        <v>-0.73246500000000003</v>
      </c>
      <c r="H215" s="17">
        <v>0.212094</v>
      </c>
    </row>
    <row r="216" spans="1:8" x14ac:dyDescent="0.2">
      <c r="A216">
        <v>2013</v>
      </c>
      <c r="B216" t="s">
        <v>223</v>
      </c>
      <c r="D216">
        <f t="shared" si="0"/>
        <v>2.8041466369114398</v>
      </c>
      <c r="E216" s="12">
        <f t="shared" si="1"/>
        <v>637.01056737588647</v>
      </c>
      <c r="F216">
        <v>772.3</v>
      </c>
      <c r="G216" s="36">
        <v>-0.73246500000000003</v>
      </c>
      <c r="H216" s="17">
        <v>0.212094</v>
      </c>
    </row>
    <row r="217" spans="1:8" x14ac:dyDescent="0.2">
      <c r="A217">
        <v>2014</v>
      </c>
      <c r="B217" t="s">
        <v>223</v>
      </c>
      <c r="D217">
        <f t="shared" si="0"/>
        <v>2.8204266539875715</v>
      </c>
      <c r="E217" s="12">
        <f t="shared" si="1"/>
        <v>661.34283687943264</v>
      </c>
      <c r="F217">
        <v>801.8</v>
      </c>
      <c r="G217" s="36">
        <v>-0.73246500000000003</v>
      </c>
      <c r="H217" s="17">
        <v>0.212094</v>
      </c>
    </row>
    <row r="218" spans="1:8" x14ac:dyDescent="0.2">
      <c r="A218">
        <v>2015</v>
      </c>
      <c r="B218" t="s">
        <v>223</v>
      </c>
      <c r="D218">
        <f t="shared" si="0"/>
        <v>2.8342440511521865</v>
      </c>
      <c r="E218" s="12">
        <f t="shared" si="1"/>
        <v>682.72224113475181</v>
      </c>
      <c r="F218">
        <v>827.72</v>
      </c>
      <c r="G218" s="36">
        <v>-0.73246500000000003</v>
      </c>
      <c r="H218" s="17">
        <v>0.212094</v>
      </c>
    </row>
    <row r="219" spans="1:8" x14ac:dyDescent="0.2">
      <c r="A219">
        <v>2016</v>
      </c>
      <c r="B219" t="s">
        <v>223</v>
      </c>
      <c r="D219">
        <f t="shared" si="0"/>
        <v>2.8410481398094229</v>
      </c>
      <c r="E219" s="12">
        <f t="shared" si="1"/>
        <v>693.50267375886528</v>
      </c>
      <c r="F219">
        <v>840.79</v>
      </c>
      <c r="G219" s="36">
        <v>-0.73246500000000003</v>
      </c>
      <c r="H219" s="17">
        <v>0.212094</v>
      </c>
    </row>
    <row r="220" spans="1:8" x14ac:dyDescent="0.2">
      <c r="A220">
        <v>2017</v>
      </c>
      <c r="B220" t="s">
        <v>223</v>
      </c>
      <c r="D220">
        <f t="shared" si="0"/>
        <v>2.8576682560856583</v>
      </c>
      <c r="E220" s="12">
        <f t="shared" si="1"/>
        <v>720.5568581560284</v>
      </c>
      <c r="F220">
        <v>873.59</v>
      </c>
      <c r="G220" s="36">
        <v>-0.73246500000000003</v>
      </c>
      <c r="H220" s="17">
        <v>0.212094</v>
      </c>
    </row>
    <row r="221" spans="1:8" x14ac:dyDescent="0.2">
      <c r="A221">
        <v>2018</v>
      </c>
      <c r="B221" t="s">
        <v>223</v>
      </c>
      <c r="C221" s="65"/>
      <c r="D221">
        <f t="shared" ref="D221:D243" si="2">LOG(E221)</f>
        <v>2.865677406849914</v>
      </c>
      <c r="E221" s="12">
        <f t="shared" ref="E221:E243" si="3">F221*0.824822695035461</f>
        <v>733.96847517730498</v>
      </c>
      <c r="F221">
        <v>889.85</v>
      </c>
      <c r="G221" s="36">
        <v>-0.73246500000000003</v>
      </c>
      <c r="H221" s="17">
        <v>0.212094</v>
      </c>
    </row>
    <row r="222" spans="1:8" x14ac:dyDescent="0.2">
      <c r="A222">
        <v>1997</v>
      </c>
      <c r="B222" t="s">
        <v>224</v>
      </c>
      <c r="D222">
        <f t="shared" si="2"/>
        <v>2.5688970206660939</v>
      </c>
      <c r="E222" s="12">
        <f t="shared" si="3"/>
        <v>370.59283687943264</v>
      </c>
      <c r="F222">
        <v>449.3</v>
      </c>
      <c r="G222" s="41">
        <v>2.240688</v>
      </c>
      <c r="H222">
        <v>0.39956330000000001</v>
      </c>
    </row>
    <row r="223" spans="1:8" x14ac:dyDescent="0.2">
      <c r="A223">
        <v>1998</v>
      </c>
      <c r="B223" t="s">
        <v>224</v>
      </c>
      <c r="D223">
        <f t="shared" si="2"/>
        <v>2.5843642459841063</v>
      </c>
      <c r="E223" s="12">
        <f t="shared" si="3"/>
        <v>384.02919858156025</v>
      </c>
      <c r="F223">
        <v>465.59</v>
      </c>
      <c r="G223" s="41">
        <v>2.240688</v>
      </c>
      <c r="H223">
        <v>0.39956330000000001</v>
      </c>
    </row>
    <row r="224" spans="1:8" x14ac:dyDescent="0.2">
      <c r="A224">
        <v>1999</v>
      </c>
      <c r="B224" t="s">
        <v>224</v>
      </c>
      <c r="D224">
        <f t="shared" si="2"/>
        <v>2.5907991790326448</v>
      </c>
      <c r="E224" s="12">
        <f t="shared" si="3"/>
        <v>389.76171631205676</v>
      </c>
      <c r="F224">
        <v>472.54</v>
      </c>
      <c r="G224" s="41">
        <v>2.240688</v>
      </c>
      <c r="H224">
        <v>0.39956330000000001</v>
      </c>
    </row>
    <row r="225" spans="1:8" x14ac:dyDescent="0.2">
      <c r="A225">
        <v>2000</v>
      </c>
      <c r="B225" t="s">
        <v>224</v>
      </c>
      <c r="D225">
        <f t="shared" si="2"/>
        <v>2.6029521885345712</v>
      </c>
      <c r="E225" s="12">
        <f t="shared" si="3"/>
        <v>400.8225886524823</v>
      </c>
      <c r="F225">
        <v>485.95</v>
      </c>
      <c r="G225" s="41">
        <v>2.240688</v>
      </c>
      <c r="H225">
        <v>0.39956330000000001</v>
      </c>
    </row>
    <row r="226" spans="1:8" x14ac:dyDescent="0.2">
      <c r="A226">
        <v>2001</v>
      </c>
      <c r="B226" t="s">
        <v>224</v>
      </c>
      <c r="D226">
        <f t="shared" si="2"/>
        <v>2.6201934356384107</v>
      </c>
      <c r="E226" s="12">
        <f t="shared" si="3"/>
        <v>417.05509929078016</v>
      </c>
      <c r="F226">
        <v>505.63</v>
      </c>
      <c r="G226" s="41">
        <v>2.240688</v>
      </c>
      <c r="H226">
        <v>0.39956330000000001</v>
      </c>
    </row>
    <row r="227" spans="1:8" x14ac:dyDescent="0.2">
      <c r="A227">
        <v>2002</v>
      </c>
      <c r="B227" t="s">
        <v>224</v>
      </c>
      <c r="D227">
        <f t="shared" si="2"/>
        <v>2.6356918890567953</v>
      </c>
      <c r="E227" s="12">
        <f t="shared" si="3"/>
        <v>432.20709219858156</v>
      </c>
      <c r="F227">
        <v>524</v>
      </c>
      <c r="G227" s="41">
        <v>2.240688</v>
      </c>
      <c r="H227">
        <v>0.39956330000000001</v>
      </c>
    </row>
    <row r="228" spans="1:8" x14ac:dyDescent="0.2">
      <c r="A228">
        <v>2003</v>
      </c>
      <c r="B228" t="s">
        <v>224</v>
      </c>
      <c r="D228">
        <f t="shared" si="2"/>
        <v>2.6348539869511667</v>
      </c>
      <c r="E228" s="12">
        <f t="shared" si="3"/>
        <v>431.37402127659578</v>
      </c>
      <c r="F228">
        <v>522.99</v>
      </c>
      <c r="G228" s="41">
        <v>2.240688</v>
      </c>
      <c r="H228">
        <v>0.39956330000000001</v>
      </c>
    </row>
    <row r="229" spans="1:8" x14ac:dyDescent="0.2">
      <c r="A229">
        <v>2004</v>
      </c>
      <c r="B229" t="s">
        <v>224</v>
      </c>
      <c r="D229">
        <f t="shared" si="2"/>
        <v>2.6470137003197358</v>
      </c>
      <c r="E229" s="12">
        <f t="shared" si="3"/>
        <v>443.62263829787236</v>
      </c>
      <c r="F229">
        <v>537.84</v>
      </c>
      <c r="G229" s="41">
        <v>2.240688</v>
      </c>
      <c r="H229">
        <v>0.39956330000000001</v>
      </c>
    </row>
    <row r="230" spans="1:8" x14ac:dyDescent="0.2">
      <c r="A230">
        <v>2005</v>
      </c>
      <c r="B230" t="s">
        <v>224</v>
      </c>
      <c r="D230">
        <f t="shared" si="2"/>
        <v>2.6609664774873072</v>
      </c>
      <c r="E230" s="12">
        <f t="shared" si="3"/>
        <v>458.10652482269501</v>
      </c>
      <c r="F230">
        <v>555.4</v>
      </c>
      <c r="G230" s="41">
        <v>2.240688</v>
      </c>
      <c r="H230">
        <v>0.39956330000000001</v>
      </c>
    </row>
    <row r="231" spans="1:8" x14ac:dyDescent="0.2">
      <c r="A231">
        <v>2006</v>
      </c>
      <c r="B231" t="s">
        <v>224</v>
      </c>
      <c r="D231">
        <f t="shared" si="2"/>
        <v>2.6677628926922963</v>
      </c>
      <c r="E231" s="12">
        <f t="shared" si="3"/>
        <v>465.33197163120565</v>
      </c>
      <c r="F231">
        <v>564.16</v>
      </c>
      <c r="G231" s="41">
        <v>2.240688</v>
      </c>
      <c r="H231">
        <v>0.39956330000000001</v>
      </c>
    </row>
    <row r="232" spans="1:8" x14ac:dyDescent="0.2">
      <c r="A232">
        <v>2007</v>
      </c>
      <c r="B232" t="s">
        <v>224</v>
      </c>
      <c r="D232">
        <f t="shared" si="2"/>
        <v>2.6868886122555149</v>
      </c>
      <c r="E232" s="12">
        <f t="shared" si="3"/>
        <v>486.28246808510636</v>
      </c>
      <c r="F232">
        <v>589.55999999999995</v>
      </c>
      <c r="G232" s="41">
        <v>2.240688</v>
      </c>
      <c r="H232">
        <v>0.39956330000000001</v>
      </c>
    </row>
    <row r="233" spans="1:8" x14ac:dyDescent="0.2">
      <c r="A233">
        <v>2008</v>
      </c>
      <c r="B233" t="s">
        <v>224</v>
      </c>
      <c r="D233">
        <f t="shared" si="2"/>
        <v>2.697936479106986</v>
      </c>
      <c r="E233" s="12">
        <f t="shared" si="3"/>
        <v>498.81152482269505</v>
      </c>
      <c r="F233">
        <v>604.75</v>
      </c>
      <c r="G233" s="41">
        <v>2.240688</v>
      </c>
      <c r="H233">
        <v>0.39956330000000001</v>
      </c>
    </row>
    <row r="234" spans="1:8" x14ac:dyDescent="0.2">
      <c r="A234">
        <v>2009</v>
      </c>
      <c r="B234" t="s">
        <v>224</v>
      </c>
      <c r="D234">
        <f t="shared" si="2"/>
        <v>2.7084019127851509</v>
      </c>
      <c r="E234" s="12">
        <f t="shared" si="3"/>
        <v>510.97765957446808</v>
      </c>
      <c r="F234">
        <v>619.5</v>
      </c>
      <c r="G234" s="41">
        <v>2.240688</v>
      </c>
      <c r="H234">
        <v>0.39956330000000001</v>
      </c>
    </row>
    <row r="235" spans="1:8" x14ac:dyDescent="0.2">
      <c r="A235">
        <v>2010</v>
      </c>
      <c r="B235" t="s">
        <v>224</v>
      </c>
      <c r="D235">
        <f t="shared" si="2"/>
        <v>2.7152045311387401</v>
      </c>
      <c r="E235" s="12">
        <f t="shared" si="3"/>
        <v>519.04442553191484</v>
      </c>
      <c r="F235">
        <v>629.28</v>
      </c>
      <c r="G235" s="41">
        <v>2.240688</v>
      </c>
      <c r="H235">
        <v>0.39956330000000001</v>
      </c>
    </row>
    <row r="236" spans="1:8" x14ac:dyDescent="0.2">
      <c r="A236">
        <v>2011</v>
      </c>
      <c r="B236" t="s">
        <v>224</v>
      </c>
      <c r="D236">
        <f t="shared" si="2"/>
        <v>2.7260684229025429</v>
      </c>
      <c r="E236" s="12">
        <f t="shared" si="3"/>
        <v>532.19209929078022</v>
      </c>
      <c r="F236">
        <v>645.22</v>
      </c>
      <c r="G236" s="41">
        <v>2.240688</v>
      </c>
      <c r="H236">
        <v>0.39956330000000001</v>
      </c>
    </row>
    <row r="237" spans="1:8" x14ac:dyDescent="0.2">
      <c r="A237">
        <v>2012</v>
      </c>
      <c r="B237" t="s">
        <v>224</v>
      </c>
      <c r="D237">
        <f t="shared" si="2"/>
        <v>2.7392867267131544</v>
      </c>
      <c r="E237" s="12">
        <f t="shared" si="3"/>
        <v>548.63906382978723</v>
      </c>
      <c r="F237">
        <v>665.16</v>
      </c>
      <c r="G237" s="41">
        <v>2.240688</v>
      </c>
      <c r="H237">
        <v>0.39956330000000001</v>
      </c>
    </row>
    <row r="238" spans="1:8" x14ac:dyDescent="0.2">
      <c r="A238">
        <v>2013</v>
      </c>
      <c r="B238" t="s">
        <v>224</v>
      </c>
      <c r="D238">
        <f t="shared" si="2"/>
        <v>2.746487146059001</v>
      </c>
      <c r="E238" s="12">
        <f t="shared" si="3"/>
        <v>557.8110921985816</v>
      </c>
      <c r="F238">
        <v>676.28</v>
      </c>
      <c r="G238" s="41">
        <v>2.240688</v>
      </c>
      <c r="H238">
        <v>0.39956330000000001</v>
      </c>
    </row>
    <row r="239" spans="1:8" x14ac:dyDescent="0.2">
      <c r="A239">
        <v>2014</v>
      </c>
      <c r="B239" t="s">
        <v>224</v>
      </c>
      <c r="D239">
        <f t="shared" si="2"/>
        <v>2.7506668353160437</v>
      </c>
      <c r="E239" s="12">
        <f t="shared" si="3"/>
        <v>563.20543262411354</v>
      </c>
      <c r="F239">
        <v>682.82</v>
      </c>
      <c r="G239" s="41">
        <v>2.240688</v>
      </c>
      <c r="H239">
        <v>0.39956330000000001</v>
      </c>
    </row>
    <row r="240" spans="1:8" x14ac:dyDescent="0.2">
      <c r="A240">
        <v>2015</v>
      </c>
      <c r="B240" t="s">
        <v>224</v>
      </c>
      <c r="D240">
        <f t="shared" si="2"/>
        <v>2.7628276119274018</v>
      </c>
      <c r="E240" s="12">
        <f t="shared" si="3"/>
        <v>579.19874468085106</v>
      </c>
      <c r="F240">
        <v>702.21</v>
      </c>
      <c r="G240" s="41">
        <v>2.240688</v>
      </c>
      <c r="H240">
        <v>0.39956330000000001</v>
      </c>
    </row>
    <row r="241" spans="1:8" x14ac:dyDescent="0.2">
      <c r="A241">
        <v>2016</v>
      </c>
      <c r="B241" t="s">
        <v>224</v>
      </c>
      <c r="D241">
        <f t="shared" si="2"/>
        <v>2.758389146350765</v>
      </c>
      <c r="E241" s="12">
        <f t="shared" si="3"/>
        <v>573.30951063829798</v>
      </c>
      <c r="F241">
        <v>695.07</v>
      </c>
      <c r="G241" s="41">
        <v>2.240688</v>
      </c>
      <c r="H241">
        <v>0.39956330000000001</v>
      </c>
    </row>
    <row r="242" spans="1:8" x14ac:dyDescent="0.2">
      <c r="A242">
        <v>2017</v>
      </c>
      <c r="B242" t="s">
        <v>224</v>
      </c>
      <c r="D242">
        <f t="shared" si="2"/>
        <v>2.7635938360459664</v>
      </c>
      <c r="E242" s="12">
        <f t="shared" si="3"/>
        <v>580.22152482269507</v>
      </c>
      <c r="F242">
        <v>703.45</v>
      </c>
      <c r="G242" s="41">
        <v>2.240688</v>
      </c>
      <c r="H242">
        <v>0.39956330000000001</v>
      </c>
    </row>
    <row r="243" spans="1:8" x14ac:dyDescent="0.2">
      <c r="A243">
        <v>2018</v>
      </c>
      <c r="B243" t="s">
        <v>224</v>
      </c>
      <c r="C243" s="65"/>
      <c r="D243">
        <f t="shared" si="2"/>
        <v>2.7827424711640365</v>
      </c>
      <c r="E243" s="12">
        <f t="shared" si="3"/>
        <v>606.37665248226949</v>
      </c>
      <c r="F243">
        <v>735.16</v>
      </c>
      <c r="G243" s="41">
        <v>2.240688</v>
      </c>
      <c r="H243">
        <v>0.39956330000000001</v>
      </c>
    </row>
    <row r="244" spans="1:8" hidden="1" x14ac:dyDescent="0.2">
      <c r="A244">
        <v>1997</v>
      </c>
      <c r="B244" t="s">
        <v>225</v>
      </c>
      <c r="F244">
        <v>492.01</v>
      </c>
    </row>
    <row r="245" spans="1:8" hidden="1" x14ac:dyDescent="0.2">
      <c r="A245">
        <v>1998</v>
      </c>
      <c r="B245" t="s">
        <v>225</v>
      </c>
      <c r="F245">
        <v>500.28</v>
      </c>
    </row>
    <row r="246" spans="1:8" hidden="1" x14ac:dyDescent="0.2">
      <c r="A246">
        <v>1999</v>
      </c>
      <c r="B246" t="s">
        <v>225</v>
      </c>
      <c r="F246">
        <v>512.38</v>
      </c>
    </row>
    <row r="247" spans="1:8" hidden="1" x14ac:dyDescent="0.2">
      <c r="A247">
        <v>2000</v>
      </c>
      <c r="B247" t="s">
        <v>225</v>
      </c>
      <c r="F247">
        <v>521.45000000000005</v>
      </c>
    </row>
    <row r="248" spans="1:8" hidden="1" x14ac:dyDescent="0.2">
      <c r="A248">
        <v>2001</v>
      </c>
      <c r="B248" t="s">
        <v>225</v>
      </c>
      <c r="F248">
        <v>536.53</v>
      </c>
    </row>
    <row r="249" spans="1:8" hidden="1" x14ac:dyDescent="0.2">
      <c r="A249">
        <v>2002</v>
      </c>
      <c r="B249" t="s">
        <v>225</v>
      </c>
      <c r="F249">
        <v>546.79999999999995</v>
      </c>
    </row>
    <row r="250" spans="1:8" hidden="1" x14ac:dyDescent="0.2">
      <c r="A250">
        <v>2003</v>
      </c>
      <c r="B250" t="s">
        <v>225</v>
      </c>
      <c r="F250">
        <v>565.73</v>
      </c>
    </row>
    <row r="251" spans="1:8" hidden="1" x14ac:dyDescent="0.2">
      <c r="A251">
        <v>2004</v>
      </c>
      <c r="B251" t="s">
        <v>225</v>
      </c>
      <c r="F251">
        <v>585.64</v>
      </c>
    </row>
    <row r="252" spans="1:8" hidden="1" x14ac:dyDescent="0.2">
      <c r="A252">
        <v>2005</v>
      </c>
      <c r="B252" t="s">
        <v>225</v>
      </c>
      <c r="F252">
        <v>605.24</v>
      </c>
    </row>
    <row r="253" spans="1:8" hidden="1" x14ac:dyDescent="0.2">
      <c r="A253">
        <v>2006</v>
      </c>
      <c r="B253" t="s">
        <v>225</v>
      </c>
      <c r="F253">
        <v>618.84</v>
      </c>
    </row>
    <row r="254" spans="1:8" hidden="1" x14ac:dyDescent="0.2">
      <c r="A254">
        <v>2007</v>
      </c>
      <c r="B254" t="s">
        <v>225</v>
      </c>
      <c r="F254">
        <v>629.27</v>
      </c>
    </row>
    <row r="255" spans="1:8" hidden="1" x14ac:dyDescent="0.2">
      <c r="A255">
        <v>2008</v>
      </c>
      <c r="B255" t="s">
        <v>225</v>
      </c>
      <c r="F255">
        <v>662.3</v>
      </c>
    </row>
    <row r="256" spans="1:8" hidden="1" x14ac:dyDescent="0.2">
      <c r="A256">
        <v>2009</v>
      </c>
      <c r="B256" t="s">
        <v>225</v>
      </c>
      <c r="F256">
        <v>667.5</v>
      </c>
    </row>
    <row r="257" spans="1:6" hidden="1" x14ac:dyDescent="0.2">
      <c r="A257">
        <v>2010</v>
      </c>
      <c r="B257" t="s">
        <v>225</v>
      </c>
      <c r="F257">
        <v>679.67</v>
      </c>
    </row>
    <row r="258" spans="1:6" hidden="1" x14ac:dyDescent="0.2">
      <c r="A258">
        <v>2011</v>
      </c>
      <c r="B258" t="s">
        <v>225</v>
      </c>
      <c r="F258">
        <v>692.82</v>
      </c>
    </row>
    <row r="259" spans="1:6" hidden="1" x14ac:dyDescent="0.2">
      <c r="A259">
        <v>2012</v>
      </c>
      <c r="B259" t="s">
        <v>225</v>
      </c>
      <c r="F259">
        <v>715.35</v>
      </c>
    </row>
    <row r="260" spans="1:6" hidden="1" x14ac:dyDescent="0.2">
      <c r="A260">
        <v>2013</v>
      </c>
      <c r="B260" t="s">
        <v>225</v>
      </c>
      <c r="F260">
        <v>724.63</v>
      </c>
    </row>
    <row r="261" spans="1:6" hidden="1" x14ac:dyDescent="0.2">
      <c r="A261">
        <v>2014</v>
      </c>
      <c r="B261" t="s">
        <v>225</v>
      </c>
      <c r="F261">
        <v>731.82</v>
      </c>
    </row>
    <row r="262" spans="1:6" hidden="1" x14ac:dyDescent="0.2">
      <c r="A262">
        <v>2015</v>
      </c>
      <c r="B262" t="s">
        <v>225</v>
      </c>
      <c r="F262">
        <v>752.29</v>
      </c>
    </row>
    <row r="263" spans="1:6" hidden="1" x14ac:dyDescent="0.2">
      <c r="A263">
        <v>2016</v>
      </c>
      <c r="B263" t="s">
        <v>225</v>
      </c>
      <c r="F263">
        <v>769.78</v>
      </c>
    </row>
    <row r="264" spans="1:6" hidden="1" x14ac:dyDescent="0.2">
      <c r="A264">
        <v>2017</v>
      </c>
      <c r="B264" t="s">
        <v>225</v>
      </c>
      <c r="F264">
        <v>807.57</v>
      </c>
    </row>
    <row r="265" spans="1:6" hidden="1" x14ac:dyDescent="0.2">
      <c r="A265">
        <v>2018</v>
      </c>
      <c r="B265" t="s">
        <v>225</v>
      </c>
      <c r="F265">
        <v>805.54</v>
      </c>
    </row>
    <row r="266" spans="1:6" hidden="1" x14ac:dyDescent="0.2">
      <c r="A266">
        <v>1997</v>
      </c>
      <c r="B266" t="s">
        <v>226</v>
      </c>
      <c r="F266">
        <v>811.38</v>
      </c>
    </row>
    <row r="267" spans="1:6" hidden="1" x14ac:dyDescent="0.2">
      <c r="A267">
        <v>1998</v>
      </c>
      <c r="B267" t="s">
        <v>226</v>
      </c>
      <c r="F267">
        <v>830.28</v>
      </c>
    </row>
    <row r="268" spans="1:6" hidden="1" x14ac:dyDescent="0.2">
      <c r="A268">
        <v>1999</v>
      </c>
      <c r="B268" t="s">
        <v>226</v>
      </c>
      <c r="F268">
        <v>859.73</v>
      </c>
    </row>
    <row r="269" spans="1:6" hidden="1" x14ac:dyDescent="0.2">
      <c r="A269">
        <v>2000</v>
      </c>
      <c r="B269" t="s">
        <v>226</v>
      </c>
      <c r="F269">
        <v>903.88</v>
      </c>
    </row>
    <row r="270" spans="1:6" hidden="1" x14ac:dyDescent="0.2">
      <c r="A270">
        <v>2001</v>
      </c>
      <c r="B270" t="s">
        <v>226</v>
      </c>
      <c r="F270">
        <v>954.83</v>
      </c>
    </row>
    <row r="271" spans="1:6" hidden="1" x14ac:dyDescent="0.2">
      <c r="A271">
        <v>2002</v>
      </c>
      <c r="B271" t="s">
        <v>226</v>
      </c>
      <c r="F271">
        <v>974.11</v>
      </c>
    </row>
    <row r="272" spans="1:6" hidden="1" x14ac:dyDescent="0.2">
      <c r="A272">
        <v>2003</v>
      </c>
      <c r="B272" t="s">
        <v>226</v>
      </c>
      <c r="F272">
        <v>986.83</v>
      </c>
    </row>
    <row r="273" spans="1:8" hidden="1" x14ac:dyDescent="0.2">
      <c r="A273">
        <v>2004</v>
      </c>
      <c r="B273" t="s">
        <v>226</v>
      </c>
      <c r="F273">
        <v>1015.86</v>
      </c>
    </row>
    <row r="274" spans="1:8" hidden="1" x14ac:dyDescent="0.2">
      <c r="A274">
        <v>2005</v>
      </c>
      <c r="B274" t="s">
        <v>226</v>
      </c>
      <c r="F274">
        <v>1039.55</v>
      </c>
    </row>
    <row r="275" spans="1:8" hidden="1" x14ac:dyDescent="0.2">
      <c r="A275">
        <v>2006</v>
      </c>
      <c r="B275" t="s">
        <v>226</v>
      </c>
      <c r="F275">
        <v>1078.5899999999999</v>
      </c>
    </row>
    <row r="276" spans="1:8" hidden="1" x14ac:dyDescent="0.2">
      <c r="A276">
        <v>2007</v>
      </c>
      <c r="B276" t="s">
        <v>226</v>
      </c>
      <c r="F276">
        <v>1108.31</v>
      </c>
    </row>
    <row r="277" spans="1:8" hidden="1" x14ac:dyDescent="0.2">
      <c r="A277">
        <v>2008</v>
      </c>
      <c r="B277" t="s">
        <v>226</v>
      </c>
      <c r="F277">
        <v>1150.08</v>
      </c>
    </row>
    <row r="278" spans="1:8" hidden="1" x14ac:dyDescent="0.2">
      <c r="A278">
        <v>2009</v>
      </c>
      <c r="B278" t="s">
        <v>226</v>
      </c>
      <c r="F278">
        <v>1181.1400000000001</v>
      </c>
    </row>
    <row r="279" spans="1:8" hidden="1" x14ac:dyDescent="0.2">
      <c r="A279">
        <v>2010</v>
      </c>
      <c r="B279" t="s">
        <v>226</v>
      </c>
      <c r="F279">
        <v>1195.99</v>
      </c>
    </row>
    <row r="280" spans="1:8" hidden="1" x14ac:dyDescent="0.2">
      <c r="A280">
        <v>2011</v>
      </c>
      <c r="B280" t="s">
        <v>226</v>
      </c>
      <c r="F280">
        <v>1241.19</v>
      </c>
    </row>
    <row r="281" spans="1:8" hidden="1" x14ac:dyDescent="0.2">
      <c r="A281">
        <v>2012</v>
      </c>
      <c r="B281" t="s">
        <v>226</v>
      </c>
      <c r="F281">
        <v>1280.57</v>
      </c>
    </row>
    <row r="282" spans="1:8" hidden="1" x14ac:dyDescent="0.2">
      <c r="A282">
        <v>2013</v>
      </c>
      <c r="B282" t="s">
        <v>226</v>
      </c>
      <c r="F282">
        <v>1289.8800000000001</v>
      </c>
    </row>
    <row r="283" spans="1:8" hidden="1" x14ac:dyDescent="0.2">
      <c r="A283">
        <v>2014</v>
      </c>
      <c r="B283" t="s">
        <v>226</v>
      </c>
      <c r="F283">
        <v>1328.5</v>
      </c>
    </row>
    <row r="284" spans="1:8" hidden="1" x14ac:dyDescent="0.2">
      <c r="A284">
        <v>2015</v>
      </c>
      <c r="B284" t="s">
        <v>226</v>
      </c>
      <c r="F284">
        <v>1347.08</v>
      </c>
    </row>
    <row r="285" spans="1:8" hidden="1" x14ac:dyDescent="0.2">
      <c r="A285">
        <v>2016</v>
      </c>
      <c r="B285" t="s">
        <v>226</v>
      </c>
      <c r="F285">
        <v>1381.33</v>
      </c>
    </row>
    <row r="286" spans="1:8" hidden="1" x14ac:dyDescent="0.2">
      <c r="A286">
        <v>2017</v>
      </c>
      <c r="B286" t="s">
        <v>226</v>
      </c>
      <c r="F286">
        <v>1375.46</v>
      </c>
    </row>
    <row r="287" spans="1:8" hidden="1" x14ac:dyDescent="0.2">
      <c r="A287">
        <v>2018</v>
      </c>
      <c r="B287" t="s">
        <v>226</v>
      </c>
      <c r="F287">
        <v>1408.54</v>
      </c>
    </row>
    <row r="288" spans="1:8" x14ac:dyDescent="0.2">
      <c r="A288">
        <v>1997</v>
      </c>
      <c r="B288" t="s">
        <v>227</v>
      </c>
      <c r="D288">
        <f t="shared" ref="D288:D331" si="4">LOG(E288)</f>
        <v>2.8681836373889804</v>
      </c>
      <c r="E288" s="12">
        <f t="shared" ref="E288:E331" si="5">F288*0.824822695035461</f>
        <v>738.21631205673759</v>
      </c>
      <c r="F288">
        <v>895</v>
      </c>
      <c r="G288">
        <v>-0.60968365000000002</v>
      </c>
      <c r="H288">
        <v>0.46572254999999996</v>
      </c>
    </row>
    <row r="289" spans="1:8" x14ac:dyDescent="0.2">
      <c r="A289">
        <v>1998</v>
      </c>
      <c r="B289" t="s">
        <v>227</v>
      </c>
      <c r="D289">
        <f t="shared" si="4"/>
        <v>2.8804315726310241</v>
      </c>
      <c r="E289" s="12">
        <f t="shared" si="5"/>
        <v>759.33177304964545</v>
      </c>
      <c r="F289">
        <v>920.6</v>
      </c>
      <c r="G289">
        <v>-0.60968365000000002</v>
      </c>
      <c r="H289">
        <v>0.46572254999999996</v>
      </c>
    </row>
    <row r="290" spans="1:8" x14ac:dyDescent="0.2">
      <c r="A290">
        <v>1999</v>
      </c>
      <c r="B290" t="s">
        <v>227</v>
      </c>
      <c r="D290">
        <f t="shared" si="4"/>
        <v>2.9052939430852103</v>
      </c>
      <c r="E290" s="12">
        <f t="shared" si="5"/>
        <v>804.07015602836884</v>
      </c>
      <c r="F290">
        <v>974.84</v>
      </c>
      <c r="G290">
        <v>-0.60968365000000002</v>
      </c>
      <c r="H290">
        <v>0.46572254999999996</v>
      </c>
    </row>
    <row r="291" spans="1:8" x14ac:dyDescent="0.2">
      <c r="A291">
        <v>2000</v>
      </c>
      <c r="B291" t="s">
        <v>227</v>
      </c>
      <c r="D291">
        <f t="shared" si="4"/>
        <v>2.9172846655409228</v>
      </c>
      <c r="E291" s="12">
        <f t="shared" si="5"/>
        <v>826.57956737588654</v>
      </c>
      <c r="F291">
        <v>1002.13</v>
      </c>
      <c r="G291">
        <v>-0.60968365000000002</v>
      </c>
      <c r="H291">
        <v>0.46572254999999996</v>
      </c>
    </row>
    <row r="292" spans="1:8" x14ac:dyDescent="0.2">
      <c r="A292">
        <v>2001</v>
      </c>
      <c r="B292" t="s">
        <v>227</v>
      </c>
      <c r="D292">
        <f t="shared" si="4"/>
        <v>2.9436490373029103</v>
      </c>
      <c r="E292" s="12">
        <f t="shared" si="5"/>
        <v>878.31244680851057</v>
      </c>
      <c r="F292">
        <v>1064.8499999999999</v>
      </c>
      <c r="G292">
        <v>-0.60968365000000002</v>
      </c>
      <c r="H292">
        <v>0.46572254999999996</v>
      </c>
    </row>
    <row r="293" spans="1:8" x14ac:dyDescent="0.2">
      <c r="A293">
        <v>2002</v>
      </c>
      <c r="B293" t="s">
        <v>227</v>
      </c>
      <c r="D293">
        <f t="shared" si="4"/>
        <v>2.9578638208502777</v>
      </c>
      <c r="E293" s="12">
        <f t="shared" si="5"/>
        <v>907.53591489361702</v>
      </c>
      <c r="F293">
        <v>1100.28</v>
      </c>
      <c r="G293">
        <v>-0.60968365000000002</v>
      </c>
      <c r="H293">
        <v>0.46572254999999996</v>
      </c>
    </row>
    <row r="294" spans="1:8" x14ac:dyDescent="0.2">
      <c r="A294">
        <v>2003</v>
      </c>
      <c r="B294" t="s">
        <v>227</v>
      </c>
      <c r="D294">
        <f t="shared" si="4"/>
        <v>2.9690622373662423</v>
      </c>
      <c r="E294" s="12">
        <f t="shared" si="5"/>
        <v>931.24131914893621</v>
      </c>
      <c r="F294">
        <v>1129.02</v>
      </c>
      <c r="G294">
        <v>-0.60968365000000002</v>
      </c>
      <c r="H294">
        <v>0.46572254999999996</v>
      </c>
    </row>
    <row r="295" spans="1:8" x14ac:dyDescent="0.2">
      <c r="A295">
        <v>2004</v>
      </c>
      <c r="B295" t="s">
        <v>227</v>
      </c>
      <c r="D295">
        <f t="shared" si="4"/>
        <v>2.9799791429167692</v>
      </c>
      <c r="E295" s="12">
        <f t="shared" si="5"/>
        <v>954.94672340425529</v>
      </c>
      <c r="F295">
        <v>1157.76</v>
      </c>
      <c r="G295">
        <v>-0.60968365000000002</v>
      </c>
      <c r="H295">
        <v>0.46572254999999996</v>
      </c>
    </row>
    <row r="296" spans="1:8" x14ac:dyDescent="0.2">
      <c r="A296">
        <v>2005</v>
      </c>
      <c r="B296" t="s">
        <v>227</v>
      </c>
      <c r="D296">
        <f t="shared" si="4"/>
        <v>2.9851399650826296</v>
      </c>
      <c r="E296" s="12">
        <f t="shared" si="5"/>
        <v>966.36226950354603</v>
      </c>
      <c r="F296">
        <v>1171.5999999999999</v>
      </c>
      <c r="G296">
        <v>-0.60968365000000002</v>
      </c>
      <c r="H296">
        <v>0.46572254999999996</v>
      </c>
    </row>
    <row r="297" spans="1:8" x14ac:dyDescent="0.2">
      <c r="A297">
        <v>2006</v>
      </c>
      <c r="B297" t="s">
        <v>227</v>
      </c>
      <c r="D297">
        <f t="shared" si="4"/>
        <v>2.9992751647531652</v>
      </c>
      <c r="E297" s="12">
        <f t="shared" si="5"/>
        <v>998.3323971631205</v>
      </c>
      <c r="F297">
        <v>1210.3599999999999</v>
      </c>
      <c r="G297">
        <v>-0.60968365000000002</v>
      </c>
      <c r="H297">
        <v>0.46572254999999996</v>
      </c>
    </row>
    <row r="298" spans="1:8" x14ac:dyDescent="0.2">
      <c r="A298">
        <v>2007</v>
      </c>
      <c r="B298" t="s">
        <v>227</v>
      </c>
      <c r="D298">
        <f t="shared" si="4"/>
        <v>3.0120772730076526</v>
      </c>
      <c r="E298" s="12">
        <f t="shared" si="5"/>
        <v>1028.1992269503546</v>
      </c>
      <c r="F298">
        <v>1246.57</v>
      </c>
      <c r="G298">
        <v>-0.60968365000000002</v>
      </c>
      <c r="H298">
        <v>0.46572254999999996</v>
      </c>
    </row>
    <row r="299" spans="1:8" x14ac:dyDescent="0.2">
      <c r="A299">
        <v>2008</v>
      </c>
      <c r="B299" t="s">
        <v>227</v>
      </c>
      <c r="D299">
        <f t="shared" si="4"/>
        <v>3.0305711303230614</v>
      </c>
      <c r="E299" s="12">
        <f t="shared" si="5"/>
        <v>1072.9293617021276</v>
      </c>
      <c r="F299">
        <v>1300.8</v>
      </c>
      <c r="G299">
        <v>-0.60968365000000002</v>
      </c>
      <c r="H299">
        <v>0.46572254999999996</v>
      </c>
    </row>
    <row r="300" spans="1:8" x14ac:dyDescent="0.2">
      <c r="A300">
        <v>2009</v>
      </c>
      <c r="B300" t="s">
        <v>227</v>
      </c>
      <c r="D300">
        <f t="shared" si="4"/>
        <v>3.0381009544455542</v>
      </c>
      <c r="E300" s="12">
        <f t="shared" si="5"/>
        <v>1091.6940780141845</v>
      </c>
      <c r="F300">
        <v>1323.55</v>
      </c>
      <c r="G300">
        <v>-0.60968365000000002</v>
      </c>
      <c r="H300">
        <v>0.46572254999999996</v>
      </c>
    </row>
    <row r="301" spans="1:8" x14ac:dyDescent="0.2">
      <c r="A301">
        <v>2010</v>
      </c>
      <c r="B301" t="s">
        <v>227</v>
      </c>
      <c r="D301">
        <f t="shared" si="4"/>
        <v>3.0389303271301511</v>
      </c>
      <c r="E301" s="12">
        <f t="shared" si="5"/>
        <v>1093.780879432624</v>
      </c>
      <c r="F301">
        <v>1326.08</v>
      </c>
      <c r="G301">
        <v>-0.60968365000000002</v>
      </c>
      <c r="H301">
        <v>0.46572254999999996</v>
      </c>
    </row>
    <row r="302" spans="1:8" x14ac:dyDescent="0.2">
      <c r="A302">
        <v>2011</v>
      </c>
      <c r="B302" t="s">
        <v>227</v>
      </c>
      <c r="D302">
        <f t="shared" si="4"/>
        <v>3.0567397832041729</v>
      </c>
      <c r="E302" s="12">
        <f t="shared" si="5"/>
        <v>1139.5667872340425</v>
      </c>
      <c r="F302">
        <v>1381.59</v>
      </c>
      <c r="G302">
        <v>-0.60968365000000002</v>
      </c>
      <c r="H302">
        <v>0.46572254999999996</v>
      </c>
    </row>
    <row r="303" spans="1:8" x14ac:dyDescent="0.2">
      <c r="A303">
        <v>2012</v>
      </c>
      <c r="B303" t="s">
        <v>227</v>
      </c>
      <c r="D303">
        <f t="shared" si="4"/>
        <v>3.0667700816342811</v>
      </c>
      <c r="E303" s="12">
        <f t="shared" si="5"/>
        <v>1166.1920638297872</v>
      </c>
      <c r="F303">
        <v>1413.87</v>
      </c>
      <c r="G303">
        <v>-0.60968365000000002</v>
      </c>
      <c r="H303">
        <v>0.46572254999999996</v>
      </c>
    </row>
    <row r="304" spans="1:8" x14ac:dyDescent="0.2">
      <c r="A304">
        <v>2013</v>
      </c>
      <c r="B304" t="s">
        <v>227</v>
      </c>
      <c r="D304">
        <f t="shared" si="4"/>
        <v>3.0733789255833575</v>
      </c>
      <c r="E304" s="12">
        <f t="shared" si="5"/>
        <v>1184.0742198581561</v>
      </c>
      <c r="F304">
        <v>1435.55</v>
      </c>
      <c r="G304">
        <v>-0.60968365000000002</v>
      </c>
      <c r="H304">
        <v>0.46572254999999996</v>
      </c>
    </row>
    <row r="305" spans="1:8" x14ac:dyDescent="0.2">
      <c r="A305">
        <v>2014</v>
      </c>
      <c r="B305" t="s">
        <v>227</v>
      </c>
      <c r="D305">
        <f t="shared" si="4"/>
        <v>3.0822308346810101</v>
      </c>
      <c r="E305" s="12">
        <f t="shared" si="5"/>
        <v>1208.4559787234043</v>
      </c>
      <c r="F305">
        <v>1465.11</v>
      </c>
      <c r="G305">
        <v>-0.60968365000000002</v>
      </c>
      <c r="H305">
        <v>0.46572254999999996</v>
      </c>
    </row>
    <row r="306" spans="1:8" x14ac:dyDescent="0.2">
      <c r="A306">
        <v>2015</v>
      </c>
      <c r="B306" t="s">
        <v>227</v>
      </c>
      <c r="D306">
        <f t="shared" si="4"/>
        <v>3.0898906722788664</v>
      </c>
      <c r="E306" s="12">
        <f t="shared" si="5"/>
        <v>1229.9591063829789</v>
      </c>
      <c r="F306">
        <v>1491.18</v>
      </c>
      <c r="G306">
        <v>-0.60968365000000002</v>
      </c>
      <c r="H306">
        <v>0.46572254999999996</v>
      </c>
    </row>
    <row r="307" spans="1:8" x14ac:dyDescent="0.2">
      <c r="A307">
        <v>2016</v>
      </c>
      <c r="B307" t="s">
        <v>227</v>
      </c>
      <c r="D307">
        <f t="shared" si="4"/>
        <v>3.101094608694035</v>
      </c>
      <c r="E307" s="12">
        <f t="shared" si="5"/>
        <v>1262.1024468085106</v>
      </c>
      <c r="F307">
        <v>1530.15</v>
      </c>
      <c r="G307">
        <v>-0.60968365000000002</v>
      </c>
      <c r="H307">
        <v>0.46572254999999996</v>
      </c>
    </row>
    <row r="308" spans="1:8" x14ac:dyDescent="0.2">
      <c r="A308">
        <v>2017</v>
      </c>
      <c r="B308" t="s">
        <v>227</v>
      </c>
      <c r="D308">
        <f t="shared" si="4"/>
        <v>3.0946496115420761</v>
      </c>
      <c r="E308" s="12">
        <f t="shared" si="5"/>
        <v>1243.5109432624113</v>
      </c>
      <c r="F308">
        <v>1507.61</v>
      </c>
      <c r="G308">
        <v>-0.60968365000000002</v>
      </c>
      <c r="H308">
        <v>0.46572254999999996</v>
      </c>
    </row>
    <row r="309" spans="1:8" x14ac:dyDescent="0.2">
      <c r="A309">
        <v>2018</v>
      </c>
      <c r="B309" t="s">
        <v>227</v>
      </c>
      <c r="C309" s="65"/>
      <c r="D309">
        <f t="shared" si="4"/>
        <v>3.1071655633657533</v>
      </c>
      <c r="E309" s="12">
        <f t="shared" si="5"/>
        <v>1279.8691276595746</v>
      </c>
      <c r="F309">
        <v>1551.69</v>
      </c>
      <c r="G309">
        <v>-0.60968365000000002</v>
      </c>
      <c r="H309">
        <v>0.46572254999999996</v>
      </c>
    </row>
    <row r="310" spans="1:8" x14ac:dyDescent="0.2">
      <c r="A310">
        <v>1997</v>
      </c>
      <c r="B310" t="s">
        <v>228</v>
      </c>
      <c r="D310">
        <f t="shared" si="4"/>
        <v>2.7733189615906202</v>
      </c>
      <c r="E310" s="12">
        <f t="shared" si="5"/>
        <v>593.36095035460994</v>
      </c>
      <c r="F310">
        <v>719.38</v>
      </c>
      <c r="G310">
        <v>-0.60968365000000002</v>
      </c>
      <c r="H310">
        <v>0.46572254999999996</v>
      </c>
    </row>
    <row r="311" spans="1:8" x14ac:dyDescent="0.2">
      <c r="A311">
        <v>1998</v>
      </c>
      <c r="B311" t="s">
        <v>228</v>
      </c>
      <c r="D311">
        <f t="shared" si="4"/>
        <v>2.7811978747620305</v>
      </c>
      <c r="E311" s="12">
        <f t="shared" si="5"/>
        <v>604.22386524822696</v>
      </c>
      <c r="F311">
        <v>732.55</v>
      </c>
      <c r="G311">
        <v>-0.60968365000000002</v>
      </c>
      <c r="H311">
        <v>0.46572254999999996</v>
      </c>
    </row>
    <row r="312" spans="1:8" x14ac:dyDescent="0.2">
      <c r="A312">
        <v>1999</v>
      </c>
      <c r="B312" t="s">
        <v>228</v>
      </c>
      <c r="D312">
        <f t="shared" si="4"/>
        <v>2.7889422167640752</v>
      </c>
      <c r="E312" s="12">
        <f t="shared" si="5"/>
        <v>615.09502836879437</v>
      </c>
      <c r="F312">
        <v>745.73</v>
      </c>
      <c r="G312">
        <v>-0.60968365000000002</v>
      </c>
      <c r="H312">
        <v>0.46572254999999996</v>
      </c>
    </row>
    <row r="313" spans="1:8" x14ac:dyDescent="0.2">
      <c r="A313">
        <v>2000</v>
      </c>
      <c r="B313" t="s">
        <v>228</v>
      </c>
      <c r="D313">
        <f t="shared" si="4"/>
        <v>2.8199985400271061</v>
      </c>
      <c r="E313" s="12">
        <f t="shared" si="5"/>
        <v>660.69122695035458</v>
      </c>
      <c r="F313">
        <v>801.01</v>
      </c>
      <c r="G313">
        <v>-0.60968365000000002</v>
      </c>
      <c r="H313">
        <v>0.46572254999999996</v>
      </c>
    </row>
    <row r="314" spans="1:8" x14ac:dyDescent="0.2">
      <c r="A314">
        <v>2001</v>
      </c>
      <c r="B314" t="s">
        <v>228</v>
      </c>
      <c r="D314">
        <f t="shared" si="4"/>
        <v>2.8398377711361644</v>
      </c>
      <c r="E314" s="12">
        <f t="shared" si="5"/>
        <v>691.5725886524823</v>
      </c>
      <c r="F314">
        <v>838.45</v>
      </c>
      <c r="G314">
        <v>-0.60968365000000002</v>
      </c>
      <c r="H314">
        <v>0.46572254999999996</v>
      </c>
    </row>
    <row r="315" spans="1:8" x14ac:dyDescent="0.2">
      <c r="A315">
        <v>2002</v>
      </c>
      <c r="B315" t="s">
        <v>228</v>
      </c>
      <c r="D315">
        <f t="shared" si="4"/>
        <v>2.8451301554977362</v>
      </c>
      <c r="E315" s="12">
        <f t="shared" si="5"/>
        <v>700.05176595744683</v>
      </c>
      <c r="F315">
        <v>848.73</v>
      </c>
      <c r="G315">
        <v>-0.60968365000000002</v>
      </c>
      <c r="H315">
        <v>0.46572254999999996</v>
      </c>
    </row>
    <row r="316" spans="1:8" x14ac:dyDescent="0.2">
      <c r="A316">
        <v>2003</v>
      </c>
      <c r="B316" t="s">
        <v>228</v>
      </c>
      <c r="D316">
        <f t="shared" si="4"/>
        <v>2.8457233213350897</v>
      </c>
      <c r="E316" s="12">
        <f t="shared" si="5"/>
        <v>701.00856028368798</v>
      </c>
      <c r="F316">
        <v>849.89</v>
      </c>
      <c r="G316">
        <v>-0.60968365000000002</v>
      </c>
      <c r="H316">
        <v>0.46572254999999996</v>
      </c>
    </row>
    <row r="317" spans="1:8" x14ac:dyDescent="0.2">
      <c r="A317">
        <v>2004</v>
      </c>
      <c r="B317" t="s">
        <v>228</v>
      </c>
      <c r="D317">
        <f t="shared" si="4"/>
        <v>2.8588151284155456</v>
      </c>
      <c r="E317" s="12">
        <f t="shared" si="5"/>
        <v>722.4621985815603</v>
      </c>
      <c r="F317">
        <v>875.9</v>
      </c>
      <c r="G317">
        <v>-0.60968365000000002</v>
      </c>
      <c r="H317">
        <v>0.46572254999999996</v>
      </c>
    </row>
    <row r="318" spans="1:8" x14ac:dyDescent="0.2">
      <c r="A318">
        <v>2005</v>
      </c>
      <c r="B318" t="s">
        <v>228</v>
      </c>
      <c r="D318">
        <f t="shared" si="4"/>
        <v>2.8705934604166718</v>
      </c>
      <c r="E318" s="12">
        <f t="shared" si="5"/>
        <v>742.3239290780142</v>
      </c>
      <c r="F318">
        <v>899.98</v>
      </c>
      <c r="G318">
        <v>-0.60968365000000002</v>
      </c>
      <c r="H318">
        <v>0.46572254999999996</v>
      </c>
    </row>
    <row r="319" spans="1:8" x14ac:dyDescent="0.2">
      <c r="A319">
        <v>2006</v>
      </c>
      <c r="B319" t="s">
        <v>228</v>
      </c>
      <c r="D319">
        <f t="shared" si="4"/>
        <v>2.8879935761067617</v>
      </c>
      <c r="E319" s="12">
        <f t="shared" si="5"/>
        <v>772.66915602836877</v>
      </c>
      <c r="F319">
        <v>936.77</v>
      </c>
      <c r="G319">
        <v>-0.60968365000000002</v>
      </c>
      <c r="H319">
        <v>0.46572254999999996</v>
      </c>
    </row>
    <row r="320" spans="1:8" x14ac:dyDescent="0.2">
      <c r="A320">
        <v>2007</v>
      </c>
      <c r="B320" t="s">
        <v>228</v>
      </c>
      <c r="D320">
        <f t="shared" si="4"/>
        <v>2.8951115834060523</v>
      </c>
      <c r="E320" s="12">
        <f t="shared" si="5"/>
        <v>785.43741134751781</v>
      </c>
      <c r="F320">
        <v>952.25</v>
      </c>
      <c r="G320">
        <v>-0.60968365000000002</v>
      </c>
      <c r="H320">
        <v>0.46572254999999996</v>
      </c>
    </row>
    <row r="321" spans="1:8" x14ac:dyDescent="0.2">
      <c r="A321">
        <v>2008</v>
      </c>
      <c r="B321" t="s">
        <v>228</v>
      </c>
      <c r="D321">
        <f t="shared" si="4"/>
        <v>2.9095057356866607</v>
      </c>
      <c r="E321" s="12">
        <f t="shared" si="5"/>
        <v>811.90597163120572</v>
      </c>
      <c r="F321">
        <v>984.34</v>
      </c>
      <c r="G321">
        <v>-0.60968365000000002</v>
      </c>
      <c r="H321">
        <v>0.46572254999999996</v>
      </c>
    </row>
    <row r="322" spans="1:8" x14ac:dyDescent="0.2">
      <c r="A322">
        <v>2009</v>
      </c>
      <c r="B322" t="s">
        <v>228</v>
      </c>
      <c r="D322">
        <f t="shared" si="4"/>
        <v>2.9284888846393935</v>
      </c>
      <c r="E322" s="12">
        <f t="shared" si="5"/>
        <v>848.18167375886526</v>
      </c>
      <c r="F322">
        <v>1028.32</v>
      </c>
      <c r="G322">
        <v>-0.60968365000000002</v>
      </c>
      <c r="H322">
        <v>0.46572254999999996</v>
      </c>
    </row>
    <row r="323" spans="1:8" x14ac:dyDescent="0.2">
      <c r="A323">
        <v>2010</v>
      </c>
      <c r="B323" t="s">
        <v>228</v>
      </c>
      <c r="D323">
        <f t="shared" si="4"/>
        <v>2.9335108510721462</v>
      </c>
      <c r="E323" s="12">
        <f t="shared" si="5"/>
        <v>858.04655319148935</v>
      </c>
      <c r="F323">
        <v>1040.28</v>
      </c>
      <c r="G323">
        <v>-0.60968365000000002</v>
      </c>
      <c r="H323">
        <v>0.46572254999999996</v>
      </c>
    </row>
    <row r="324" spans="1:8" x14ac:dyDescent="0.2">
      <c r="A324">
        <v>2011</v>
      </c>
      <c r="B324" t="s">
        <v>228</v>
      </c>
      <c r="D324">
        <f t="shared" si="4"/>
        <v>2.9466202026649082</v>
      </c>
      <c r="E324" s="12">
        <f t="shared" si="5"/>
        <v>884.34190070922</v>
      </c>
      <c r="F324">
        <v>1072.1600000000001</v>
      </c>
      <c r="G324">
        <v>-0.60968365000000002</v>
      </c>
      <c r="H324">
        <v>0.46572254999999996</v>
      </c>
    </row>
    <row r="325" spans="1:8" x14ac:dyDescent="0.2">
      <c r="A325">
        <v>2012</v>
      </c>
      <c r="B325" t="s">
        <v>228</v>
      </c>
      <c r="D325">
        <f t="shared" si="4"/>
        <v>2.9650392995303494</v>
      </c>
      <c r="E325" s="12">
        <f t="shared" si="5"/>
        <v>922.65491489361693</v>
      </c>
      <c r="F325">
        <v>1118.6099999999999</v>
      </c>
      <c r="G325">
        <v>-0.60968365000000002</v>
      </c>
      <c r="H325">
        <v>0.46572254999999996</v>
      </c>
    </row>
    <row r="326" spans="1:8" x14ac:dyDescent="0.2">
      <c r="A326">
        <v>2013</v>
      </c>
      <c r="B326" t="s">
        <v>228</v>
      </c>
      <c r="D326">
        <f t="shared" si="4"/>
        <v>2.9687428479995233</v>
      </c>
      <c r="E326" s="12">
        <f t="shared" si="5"/>
        <v>930.55671631205678</v>
      </c>
      <c r="F326">
        <v>1128.19</v>
      </c>
      <c r="G326">
        <v>-0.60968365000000002</v>
      </c>
      <c r="H326">
        <v>0.46572254999999996</v>
      </c>
    </row>
    <row r="327" spans="1:8" x14ac:dyDescent="0.2">
      <c r="A327">
        <v>2014</v>
      </c>
      <c r="B327" t="s">
        <v>228</v>
      </c>
      <c r="D327">
        <f t="shared" si="4"/>
        <v>2.98271262159858</v>
      </c>
      <c r="E327" s="12">
        <f t="shared" si="5"/>
        <v>960.97617730496449</v>
      </c>
      <c r="F327">
        <v>1165.07</v>
      </c>
      <c r="G327">
        <v>-0.60968365000000002</v>
      </c>
      <c r="H327">
        <v>0.46572254999999996</v>
      </c>
    </row>
    <row r="328" spans="1:8" x14ac:dyDescent="0.2">
      <c r="A328">
        <v>2015</v>
      </c>
      <c r="B328" t="s">
        <v>228</v>
      </c>
      <c r="D328">
        <f t="shared" si="4"/>
        <v>2.9888274088833966</v>
      </c>
      <c r="E328" s="12">
        <f t="shared" si="5"/>
        <v>974.60224822695034</v>
      </c>
      <c r="F328">
        <v>1181.5899999999999</v>
      </c>
      <c r="G328">
        <v>-0.60968365000000002</v>
      </c>
      <c r="H328">
        <v>0.46572254999999996</v>
      </c>
    </row>
    <row r="329" spans="1:8" x14ac:dyDescent="0.2">
      <c r="A329">
        <v>2016</v>
      </c>
      <c r="B329" t="s">
        <v>228</v>
      </c>
      <c r="D329">
        <f t="shared" si="4"/>
        <v>2.9956359350660549</v>
      </c>
      <c r="E329" s="12">
        <f t="shared" si="5"/>
        <v>990.00168794326248</v>
      </c>
      <c r="F329">
        <v>1200.26</v>
      </c>
      <c r="G329">
        <v>-0.60968365000000002</v>
      </c>
      <c r="H329">
        <v>0.46572254999999996</v>
      </c>
    </row>
    <row r="330" spans="1:8" x14ac:dyDescent="0.2">
      <c r="A330">
        <v>2017</v>
      </c>
      <c r="B330" t="s">
        <v>228</v>
      </c>
      <c r="D330">
        <f t="shared" si="4"/>
        <v>2.9957444716037784</v>
      </c>
      <c r="E330" s="12">
        <f t="shared" si="5"/>
        <v>990.249134751773</v>
      </c>
      <c r="F330">
        <v>1200.56</v>
      </c>
      <c r="G330">
        <v>-0.60968365000000002</v>
      </c>
      <c r="H330">
        <v>0.46572254999999996</v>
      </c>
    </row>
    <row r="331" spans="1:8" x14ac:dyDescent="0.2">
      <c r="A331">
        <v>2018</v>
      </c>
      <c r="B331" t="s">
        <v>228</v>
      </c>
      <c r="C331" s="65"/>
      <c r="D331">
        <f t="shared" si="4"/>
        <v>3.0058418047605051</v>
      </c>
      <c r="E331" s="12">
        <f t="shared" si="5"/>
        <v>1013.5421276595745</v>
      </c>
      <c r="F331">
        <v>1228.8</v>
      </c>
      <c r="G331">
        <v>-0.60968365000000002</v>
      </c>
      <c r="H331">
        <v>0.46572254999999996</v>
      </c>
    </row>
    <row r="332" spans="1:8" hidden="1" x14ac:dyDescent="0.2">
      <c r="A332">
        <v>1997</v>
      </c>
      <c r="B332" t="s">
        <v>229</v>
      </c>
      <c r="F332">
        <v>597.82000000000005</v>
      </c>
    </row>
    <row r="333" spans="1:8" hidden="1" x14ac:dyDescent="0.2">
      <c r="A333">
        <v>1998</v>
      </c>
      <c r="B333" t="s">
        <v>229</v>
      </c>
      <c r="F333">
        <v>598.54</v>
      </c>
    </row>
    <row r="334" spans="1:8" hidden="1" x14ac:dyDescent="0.2">
      <c r="A334">
        <v>1999</v>
      </c>
      <c r="B334" t="s">
        <v>229</v>
      </c>
      <c r="F334">
        <v>614.52</v>
      </c>
    </row>
    <row r="335" spans="1:8" hidden="1" x14ac:dyDescent="0.2">
      <c r="A335">
        <v>2000</v>
      </c>
      <c r="B335" t="s">
        <v>229</v>
      </c>
      <c r="F335">
        <v>624.41</v>
      </c>
    </row>
    <row r="336" spans="1:8" hidden="1" x14ac:dyDescent="0.2">
      <c r="A336">
        <v>2001</v>
      </c>
      <c r="B336" t="s">
        <v>229</v>
      </c>
      <c r="F336">
        <v>658.33</v>
      </c>
    </row>
    <row r="337" spans="1:6" hidden="1" x14ac:dyDescent="0.2">
      <c r="A337">
        <v>2002</v>
      </c>
      <c r="B337" t="s">
        <v>229</v>
      </c>
      <c r="F337">
        <v>684.25</v>
      </c>
    </row>
    <row r="338" spans="1:6" hidden="1" x14ac:dyDescent="0.2">
      <c r="A338">
        <v>2003</v>
      </c>
      <c r="B338" t="s">
        <v>229</v>
      </c>
      <c r="F338">
        <v>696.97</v>
      </c>
    </row>
    <row r="339" spans="1:6" hidden="1" x14ac:dyDescent="0.2">
      <c r="A339">
        <v>2004</v>
      </c>
      <c r="B339" t="s">
        <v>229</v>
      </c>
      <c r="F339">
        <v>734.05</v>
      </c>
    </row>
    <row r="340" spans="1:6" hidden="1" x14ac:dyDescent="0.2">
      <c r="A340">
        <v>2005</v>
      </c>
      <c r="B340" t="s">
        <v>229</v>
      </c>
      <c r="F340">
        <v>747.56</v>
      </c>
    </row>
    <row r="341" spans="1:6" hidden="1" x14ac:dyDescent="0.2">
      <c r="A341">
        <v>2006</v>
      </c>
      <c r="B341" t="s">
        <v>229</v>
      </c>
      <c r="F341">
        <v>773.41</v>
      </c>
    </row>
    <row r="342" spans="1:6" hidden="1" x14ac:dyDescent="0.2">
      <c r="A342">
        <v>2007</v>
      </c>
      <c r="B342" t="s">
        <v>229</v>
      </c>
      <c r="F342">
        <v>815.68</v>
      </c>
    </row>
    <row r="343" spans="1:6" hidden="1" x14ac:dyDescent="0.2">
      <c r="A343">
        <v>2008</v>
      </c>
      <c r="B343" t="s">
        <v>229</v>
      </c>
      <c r="F343">
        <v>834.13</v>
      </c>
    </row>
    <row r="344" spans="1:6" hidden="1" x14ac:dyDescent="0.2">
      <c r="A344">
        <v>2009</v>
      </c>
      <c r="B344" t="s">
        <v>229</v>
      </c>
      <c r="F344">
        <v>871.49</v>
      </c>
    </row>
    <row r="345" spans="1:6" hidden="1" x14ac:dyDescent="0.2">
      <c r="A345">
        <v>2010</v>
      </c>
      <c r="B345" t="s">
        <v>229</v>
      </c>
      <c r="F345">
        <v>876.68</v>
      </c>
    </row>
    <row r="346" spans="1:6" hidden="1" x14ac:dyDescent="0.2">
      <c r="A346">
        <v>2011</v>
      </c>
      <c r="B346" t="s">
        <v>229</v>
      </c>
      <c r="F346">
        <v>901.07</v>
      </c>
    </row>
    <row r="347" spans="1:6" hidden="1" x14ac:dyDescent="0.2">
      <c r="A347">
        <v>2012</v>
      </c>
      <c r="B347" t="s">
        <v>229</v>
      </c>
      <c r="F347">
        <v>919.94</v>
      </c>
    </row>
    <row r="348" spans="1:6" hidden="1" x14ac:dyDescent="0.2">
      <c r="A348">
        <v>2013</v>
      </c>
      <c r="B348" t="s">
        <v>229</v>
      </c>
      <c r="F348">
        <v>945.53</v>
      </c>
    </row>
    <row r="349" spans="1:6" hidden="1" x14ac:dyDescent="0.2">
      <c r="A349">
        <v>2014</v>
      </c>
      <c r="B349" t="s">
        <v>229</v>
      </c>
      <c r="F349">
        <v>953.17</v>
      </c>
    </row>
    <row r="350" spans="1:6" hidden="1" x14ac:dyDescent="0.2">
      <c r="A350">
        <v>2015</v>
      </c>
      <c r="B350" t="s">
        <v>229</v>
      </c>
      <c r="F350">
        <v>981.19</v>
      </c>
    </row>
    <row r="351" spans="1:6" hidden="1" x14ac:dyDescent="0.2">
      <c r="A351">
        <v>2016</v>
      </c>
      <c r="B351" t="s">
        <v>229</v>
      </c>
      <c r="F351">
        <v>991.84</v>
      </c>
    </row>
    <row r="352" spans="1:6" hidden="1" x14ac:dyDescent="0.2">
      <c r="A352">
        <v>2017</v>
      </c>
      <c r="B352" t="s">
        <v>229</v>
      </c>
      <c r="F352">
        <v>1012.77</v>
      </c>
    </row>
    <row r="353" spans="1:8" hidden="1" x14ac:dyDescent="0.2">
      <c r="A353">
        <v>2018</v>
      </c>
      <c r="B353" t="s">
        <v>229</v>
      </c>
      <c r="F353">
        <v>1020.81</v>
      </c>
    </row>
    <row r="354" spans="1:8" x14ac:dyDescent="0.2">
      <c r="A354">
        <v>1997</v>
      </c>
      <c r="B354" t="s">
        <v>230</v>
      </c>
      <c r="D354">
        <f t="shared" ref="D354:D417" si="6">LOG(E354)</f>
        <v>2.7405580528624656</v>
      </c>
      <c r="E354" s="12">
        <f t="shared" ref="E354:E417" si="7">F354*0.824822695035461</f>
        <v>550.24746808510645</v>
      </c>
      <c r="F354">
        <v>667.11</v>
      </c>
      <c r="G354">
        <v>-0.66646720000000004</v>
      </c>
      <c r="H354">
        <v>-0.75607385000000005</v>
      </c>
    </row>
    <row r="355" spans="1:8" x14ac:dyDescent="0.2">
      <c r="A355">
        <v>1998</v>
      </c>
      <c r="B355" t="s">
        <v>230</v>
      </c>
      <c r="D355">
        <f t="shared" si="6"/>
        <v>2.7419424926122544</v>
      </c>
      <c r="E355" s="12">
        <f t="shared" si="7"/>
        <v>552.00434042553195</v>
      </c>
      <c r="F355">
        <v>669.24</v>
      </c>
      <c r="G355">
        <v>-0.66646720000000004</v>
      </c>
      <c r="H355">
        <v>-0.75607385000000005</v>
      </c>
    </row>
    <row r="356" spans="1:8" x14ac:dyDescent="0.2">
      <c r="A356">
        <v>1999</v>
      </c>
      <c r="B356" t="s">
        <v>230</v>
      </c>
      <c r="D356">
        <f t="shared" si="6"/>
        <v>2.7657308708566868</v>
      </c>
      <c r="E356" s="12">
        <f t="shared" si="7"/>
        <v>583.08365957446802</v>
      </c>
      <c r="F356">
        <v>706.92</v>
      </c>
      <c r="G356">
        <v>-0.66646720000000004</v>
      </c>
      <c r="H356">
        <v>-0.75607385000000005</v>
      </c>
    </row>
    <row r="357" spans="1:8" x14ac:dyDescent="0.2">
      <c r="A357">
        <v>2000</v>
      </c>
      <c r="B357" t="s">
        <v>230</v>
      </c>
      <c r="D357">
        <f t="shared" si="6"/>
        <v>2.7882369707468548</v>
      </c>
      <c r="E357" s="12">
        <f t="shared" si="7"/>
        <v>614.09699290780145</v>
      </c>
      <c r="F357">
        <v>744.52</v>
      </c>
      <c r="G357">
        <v>-0.66646720000000004</v>
      </c>
      <c r="H357">
        <v>-0.75607385000000005</v>
      </c>
    </row>
    <row r="358" spans="1:8" x14ac:dyDescent="0.2">
      <c r="A358">
        <v>2001</v>
      </c>
      <c r="B358" t="s">
        <v>230</v>
      </c>
      <c r="D358">
        <f t="shared" si="6"/>
        <v>2.8036064555785156</v>
      </c>
      <c r="E358" s="12">
        <f t="shared" si="7"/>
        <v>636.21873758865252</v>
      </c>
      <c r="F358">
        <v>771.34</v>
      </c>
      <c r="G358">
        <v>-0.66646720000000004</v>
      </c>
      <c r="H358">
        <v>-0.75607385000000005</v>
      </c>
    </row>
    <row r="359" spans="1:8" x14ac:dyDescent="0.2">
      <c r="A359">
        <v>2002</v>
      </c>
      <c r="B359" t="s">
        <v>230</v>
      </c>
      <c r="D359">
        <f t="shared" si="6"/>
        <v>2.8343856937238368</v>
      </c>
      <c r="E359" s="12">
        <f t="shared" si="7"/>
        <v>682.94494326241136</v>
      </c>
      <c r="F359">
        <v>827.99</v>
      </c>
      <c r="G359">
        <v>-0.66646720000000004</v>
      </c>
      <c r="H359">
        <v>-0.75607385000000005</v>
      </c>
    </row>
    <row r="360" spans="1:8" x14ac:dyDescent="0.2">
      <c r="A360">
        <v>2003</v>
      </c>
      <c r="B360" t="s">
        <v>230</v>
      </c>
      <c r="D360">
        <f t="shared" si="6"/>
        <v>2.8449919747270469</v>
      </c>
      <c r="E360" s="12">
        <f t="shared" si="7"/>
        <v>699.82906382978729</v>
      </c>
      <c r="F360">
        <v>848.46</v>
      </c>
      <c r="G360">
        <v>-0.66646720000000004</v>
      </c>
      <c r="H360">
        <v>-0.75607385000000005</v>
      </c>
    </row>
    <row r="361" spans="1:8" x14ac:dyDescent="0.2">
      <c r="A361">
        <v>2004</v>
      </c>
      <c r="B361" t="s">
        <v>230</v>
      </c>
      <c r="D361">
        <f t="shared" si="6"/>
        <v>2.8645289638002001</v>
      </c>
      <c r="E361" s="12">
        <f t="shared" si="7"/>
        <v>732.03014184397171</v>
      </c>
      <c r="F361">
        <v>887.5</v>
      </c>
      <c r="G361">
        <v>-0.66646720000000004</v>
      </c>
      <c r="H361">
        <v>-0.75607385000000005</v>
      </c>
    </row>
    <row r="362" spans="1:8" x14ac:dyDescent="0.2">
      <c r="A362">
        <v>2005</v>
      </c>
      <c r="B362" t="s">
        <v>230</v>
      </c>
      <c r="D362">
        <f t="shared" si="6"/>
        <v>2.86829522945412</v>
      </c>
      <c r="E362" s="12">
        <f t="shared" si="7"/>
        <v>738.40602127659577</v>
      </c>
      <c r="F362">
        <v>895.23</v>
      </c>
      <c r="G362">
        <v>-0.66646720000000004</v>
      </c>
      <c r="H362">
        <v>-0.75607385000000005</v>
      </c>
    </row>
    <row r="363" spans="1:8" x14ac:dyDescent="0.2">
      <c r="A363">
        <v>2006</v>
      </c>
      <c r="B363" t="s">
        <v>230</v>
      </c>
      <c r="D363">
        <f t="shared" si="6"/>
        <v>2.8905175298536956</v>
      </c>
      <c r="E363" s="12">
        <f t="shared" si="7"/>
        <v>777.17268794326242</v>
      </c>
      <c r="F363">
        <v>942.23</v>
      </c>
      <c r="G363">
        <v>-0.66646720000000004</v>
      </c>
      <c r="H363">
        <v>-0.75607385000000005</v>
      </c>
    </row>
    <row r="364" spans="1:8" x14ac:dyDescent="0.2">
      <c r="A364">
        <v>2007</v>
      </c>
      <c r="B364" t="s">
        <v>230</v>
      </c>
      <c r="D364">
        <f t="shared" si="6"/>
        <v>2.9113592425158097</v>
      </c>
      <c r="E364" s="12">
        <f t="shared" si="7"/>
        <v>815.37847517730495</v>
      </c>
      <c r="F364">
        <v>988.55</v>
      </c>
      <c r="G364">
        <v>-0.66646720000000004</v>
      </c>
      <c r="H364">
        <v>-0.75607385000000005</v>
      </c>
    </row>
    <row r="365" spans="1:8" x14ac:dyDescent="0.2">
      <c r="A365">
        <v>2008</v>
      </c>
      <c r="B365" t="s">
        <v>230</v>
      </c>
      <c r="D365">
        <f t="shared" si="6"/>
        <v>2.9240059803055258</v>
      </c>
      <c r="E365" s="12">
        <f t="shared" si="7"/>
        <v>839.47154609929078</v>
      </c>
      <c r="F365">
        <v>1017.76</v>
      </c>
      <c r="G365">
        <v>-0.66646720000000004</v>
      </c>
      <c r="H365">
        <v>-0.75607385000000005</v>
      </c>
    </row>
    <row r="366" spans="1:8" x14ac:dyDescent="0.2">
      <c r="A366">
        <v>2009</v>
      </c>
      <c r="B366" t="s">
        <v>230</v>
      </c>
      <c r="D366">
        <f t="shared" si="6"/>
        <v>2.9495309451931129</v>
      </c>
      <c r="E366" s="12">
        <f t="shared" si="7"/>
        <v>890.28887234042543</v>
      </c>
      <c r="F366">
        <v>1079.3699999999999</v>
      </c>
      <c r="G366">
        <v>-0.66646720000000004</v>
      </c>
      <c r="H366">
        <v>-0.75607385000000005</v>
      </c>
    </row>
    <row r="367" spans="1:8" x14ac:dyDescent="0.2">
      <c r="A367">
        <v>2010</v>
      </c>
      <c r="B367" t="s">
        <v>230</v>
      </c>
      <c r="D367">
        <f t="shared" si="6"/>
        <v>2.9541375816218656</v>
      </c>
      <c r="E367" s="12">
        <f t="shared" si="7"/>
        <v>899.7825815602838</v>
      </c>
      <c r="F367">
        <v>1090.8800000000001</v>
      </c>
      <c r="G367">
        <v>-0.66646720000000004</v>
      </c>
      <c r="H367">
        <v>-0.75607385000000005</v>
      </c>
    </row>
    <row r="368" spans="1:8" x14ac:dyDescent="0.2">
      <c r="A368">
        <v>2011</v>
      </c>
      <c r="B368" t="s">
        <v>230</v>
      </c>
      <c r="D368">
        <f t="shared" si="6"/>
        <v>2.9678642784982308</v>
      </c>
      <c r="E368" s="12">
        <f t="shared" si="7"/>
        <v>928.67612056737596</v>
      </c>
      <c r="F368">
        <v>1125.9100000000001</v>
      </c>
      <c r="G368">
        <v>-0.66646720000000004</v>
      </c>
      <c r="H368">
        <v>-0.75607385000000005</v>
      </c>
    </row>
    <row r="369" spans="1:8" x14ac:dyDescent="0.2">
      <c r="A369">
        <v>2012</v>
      </c>
      <c r="B369" t="s">
        <v>230</v>
      </c>
      <c r="D369">
        <f t="shared" si="6"/>
        <v>2.9754807907877585</v>
      </c>
      <c r="E369" s="12">
        <f t="shared" si="7"/>
        <v>945.10658865248229</v>
      </c>
      <c r="F369">
        <v>1145.83</v>
      </c>
      <c r="G369">
        <v>-0.66646720000000004</v>
      </c>
      <c r="H369">
        <v>-0.75607385000000005</v>
      </c>
    </row>
    <row r="370" spans="1:8" x14ac:dyDescent="0.2">
      <c r="A370">
        <v>2013</v>
      </c>
      <c r="B370" t="s">
        <v>230</v>
      </c>
      <c r="D370">
        <f t="shared" si="6"/>
        <v>2.9789877054620328</v>
      </c>
      <c r="E370" s="12">
        <f t="shared" si="7"/>
        <v>952.76919148936167</v>
      </c>
      <c r="F370">
        <v>1155.1199999999999</v>
      </c>
      <c r="G370">
        <v>-0.66646720000000004</v>
      </c>
      <c r="H370">
        <v>-0.75607385000000005</v>
      </c>
    </row>
    <row r="371" spans="1:8" x14ac:dyDescent="0.2">
      <c r="A371">
        <v>2014</v>
      </c>
      <c r="B371" t="s">
        <v>230</v>
      </c>
      <c r="D371">
        <f t="shared" si="6"/>
        <v>2.9927133623501252</v>
      </c>
      <c r="E371" s="12">
        <f t="shared" si="7"/>
        <v>983.36186524822699</v>
      </c>
      <c r="F371">
        <v>1192.21</v>
      </c>
      <c r="G371">
        <v>-0.66646720000000004</v>
      </c>
      <c r="H371">
        <v>-0.75607385000000005</v>
      </c>
    </row>
    <row r="372" spans="1:8" x14ac:dyDescent="0.2">
      <c r="A372">
        <v>2015</v>
      </c>
      <c r="B372" t="s">
        <v>230</v>
      </c>
      <c r="D372">
        <f t="shared" si="6"/>
        <v>2.9949225371200194</v>
      </c>
      <c r="E372" s="12">
        <f t="shared" si="7"/>
        <v>988.37678723404258</v>
      </c>
      <c r="F372">
        <v>1198.29</v>
      </c>
      <c r="G372">
        <v>-0.66646720000000004</v>
      </c>
      <c r="H372">
        <v>-0.75607385000000005</v>
      </c>
    </row>
    <row r="373" spans="1:8" x14ac:dyDescent="0.2">
      <c r="A373">
        <v>2016</v>
      </c>
      <c r="B373" t="s">
        <v>230</v>
      </c>
      <c r="D373">
        <f t="shared" si="6"/>
        <v>3.0006508306099988</v>
      </c>
      <c r="E373" s="12">
        <f t="shared" si="7"/>
        <v>1001.4997163120568</v>
      </c>
      <c r="F373">
        <v>1214.2</v>
      </c>
      <c r="G373">
        <v>-0.66646720000000004</v>
      </c>
      <c r="H373">
        <v>-0.75607385000000005</v>
      </c>
    </row>
    <row r="374" spans="1:8" x14ac:dyDescent="0.2">
      <c r="A374">
        <v>2017</v>
      </c>
      <c r="B374" t="s">
        <v>230</v>
      </c>
      <c r="D374">
        <f t="shared" si="6"/>
        <v>3.0079150153431833</v>
      </c>
      <c r="E374" s="12">
        <f t="shared" si="7"/>
        <v>1018.3920851063831</v>
      </c>
      <c r="F374">
        <v>1234.68</v>
      </c>
      <c r="G374">
        <v>-0.66646720000000004</v>
      </c>
      <c r="H374">
        <v>-0.75607385000000005</v>
      </c>
    </row>
    <row r="375" spans="1:8" x14ac:dyDescent="0.2">
      <c r="A375">
        <v>2018</v>
      </c>
      <c r="B375" t="s">
        <v>230</v>
      </c>
      <c r="C375" s="65"/>
      <c r="D375">
        <f t="shared" si="6"/>
        <v>3.0106220447935708</v>
      </c>
      <c r="E375" s="12">
        <f t="shared" si="7"/>
        <v>1024.7597163120568</v>
      </c>
      <c r="F375">
        <v>1242.4000000000001</v>
      </c>
      <c r="G375">
        <v>-0.66646720000000004</v>
      </c>
      <c r="H375">
        <v>-0.75607385000000005</v>
      </c>
    </row>
    <row r="376" spans="1:8" x14ac:dyDescent="0.2">
      <c r="A376">
        <v>1997</v>
      </c>
      <c r="B376" t="s">
        <v>231</v>
      </c>
      <c r="D376">
        <f t="shared" si="6"/>
        <v>2.8093562656017359</v>
      </c>
      <c r="E376" s="12">
        <f t="shared" si="7"/>
        <v>644.69791489361705</v>
      </c>
      <c r="F376">
        <v>781.62</v>
      </c>
      <c r="G376">
        <v>-0.66646720000000004</v>
      </c>
      <c r="H376">
        <v>-0.75607385000000005</v>
      </c>
    </row>
    <row r="377" spans="1:8" x14ac:dyDescent="0.2">
      <c r="A377">
        <v>1998</v>
      </c>
      <c r="B377" t="s">
        <v>231</v>
      </c>
      <c r="D377">
        <f t="shared" si="6"/>
        <v>2.7922144530419097</v>
      </c>
      <c r="E377" s="12">
        <f t="shared" si="7"/>
        <v>619.7470283687943</v>
      </c>
      <c r="F377">
        <v>751.37</v>
      </c>
      <c r="G377">
        <v>-0.66646720000000004</v>
      </c>
      <c r="H377">
        <v>-0.75607385000000005</v>
      </c>
    </row>
    <row r="378" spans="1:8" x14ac:dyDescent="0.2">
      <c r="A378">
        <v>1999</v>
      </c>
      <c r="B378" t="s">
        <v>231</v>
      </c>
      <c r="D378">
        <f t="shared" si="6"/>
        <v>2.83475270021323</v>
      </c>
      <c r="E378" s="12">
        <f t="shared" si="7"/>
        <v>683.52231914893628</v>
      </c>
      <c r="F378">
        <v>828.69</v>
      </c>
      <c r="G378">
        <v>-0.66646720000000004</v>
      </c>
      <c r="H378">
        <v>-0.75607385000000005</v>
      </c>
    </row>
    <row r="379" spans="1:8" x14ac:dyDescent="0.2">
      <c r="A379">
        <v>2000</v>
      </c>
      <c r="B379" t="s">
        <v>231</v>
      </c>
      <c r="D379">
        <f t="shared" si="6"/>
        <v>2.8351822280195131</v>
      </c>
      <c r="E379" s="12">
        <f t="shared" si="7"/>
        <v>684.19867375886531</v>
      </c>
      <c r="F379">
        <v>829.51</v>
      </c>
      <c r="G379">
        <v>-0.66646720000000004</v>
      </c>
      <c r="H379">
        <v>-0.75607385000000005</v>
      </c>
    </row>
    <row r="380" spans="1:8" x14ac:dyDescent="0.2">
      <c r="A380">
        <v>2001</v>
      </c>
      <c r="B380" t="s">
        <v>231</v>
      </c>
      <c r="D380">
        <f t="shared" si="6"/>
        <v>2.8568770870056359</v>
      </c>
      <c r="E380" s="12">
        <f t="shared" si="7"/>
        <v>719.24539007092199</v>
      </c>
      <c r="F380">
        <v>872</v>
      </c>
      <c r="G380">
        <v>-0.66646720000000004</v>
      </c>
      <c r="H380">
        <v>-0.75607385000000005</v>
      </c>
    </row>
    <row r="381" spans="1:8" x14ac:dyDescent="0.2">
      <c r="A381">
        <v>2002</v>
      </c>
      <c r="B381" t="s">
        <v>231</v>
      </c>
      <c r="D381">
        <f t="shared" si="6"/>
        <v>2.8699463479488672</v>
      </c>
      <c r="E381" s="12">
        <f t="shared" si="7"/>
        <v>741.21866666666665</v>
      </c>
      <c r="F381">
        <v>898.64</v>
      </c>
      <c r="G381">
        <v>-0.66646720000000004</v>
      </c>
      <c r="H381">
        <v>-0.75607385000000005</v>
      </c>
    </row>
    <row r="382" spans="1:8" x14ac:dyDescent="0.2">
      <c r="A382">
        <v>2003</v>
      </c>
      <c r="B382" t="s">
        <v>231</v>
      </c>
      <c r="D382">
        <f t="shared" si="6"/>
        <v>2.8784598997676443</v>
      </c>
      <c r="E382" s="12">
        <f t="shared" si="7"/>
        <v>755.89226241134747</v>
      </c>
      <c r="F382">
        <v>916.43</v>
      </c>
      <c r="G382">
        <v>-0.66646720000000004</v>
      </c>
      <c r="H382">
        <v>-0.75607385000000005</v>
      </c>
    </row>
    <row r="383" spans="1:8" x14ac:dyDescent="0.2">
      <c r="A383">
        <v>2004</v>
      </c>
      <c r="B383" t="s">
        <v>231</v>
      </c>
      <c r="D383">
        <f t="shared" si="6"/>
        <v>2.9194806310506145</v>
      </c>
      <c r="E383" s="12">
        <f t="shared" si="7"/>
        <v>830.76966666666669</v>
      </c>
      <c r="F383">
        <v>1007.21</v>
      </c>
      <c r="G383">
        <v>-0.66646720000000004</v>
      </c>
      <c r="H383">
        <v>-0.75607385000000005</v>
      </c>
    </row>
    <row r="384" spans="1:8" x14ac:dyDescent="0.2">
      <c r="A384">
        <v>2005</v>
      </c>
      <c r="B384" t="s">
        <v>231</v>
      </c>
      <c r="D384">
        <f t="shared" si="6"/>
        <v>2.9128503838327315</v>
      </c>
      <c r="E384" s="12">
        <f t="shared" si="7"/>
        <v>818.18287234042555</v>
      </c>
      <c r="F384">
        <v>991.95</v>
      </c>
      <c r="G384">
        <v>-0.66646720000000004</v>
      </c>
      <c r="H384">
        <v>-0.75607385000000005</v>
      </c>
    </row>
    <row r="385" spans="1:8" x14ac:dyDescent="0.2">
      <c r="A385">
        <v>2006</v>
      </c>
      <c r="B385" t="s">
        <v>231</v>
      </c>
      <c r="D385">
        <f t="shared" si="6"/>
        <v>2.9255819665614489</v>
      </c>
      <c r="E385" s="12">
        <f t="shared" si="7"/>
        <v>842.52339007092201</v>
      </c>
      <c r="F385">
        <v>1021.46</v>
      </c>
      <c r="G385">
        <v>-0.66646720000000004</v>
      </c>
      <c r="H385">
        <v>-0.75607385000000005</v>
      </c>
    </row>
    <row r="386" spans="1:8" x14ac:dyDescent="0.2">
      <c r="A386">
        <v>2007</v>
      </c>
      <c r="B386" t="s">
        <v>231</v>
      </c>
      <c r="D386">
        <f t="shared" si="6"/>
        <v>2.9454520458526865</v>
      </c>
      <c r="E386" s="12">
        <f t="shared" si="7"/>
        <v>881.96641134751769</v>
      </c>
      <c r="F386">
        <v>1069.28</v>
      </c>
      <c r="G386">
        <v>-0.66646720000000004</v>
      </c>
      <c r="H386">
        <v>-0.75607385000000005</v>
      </c>
    </row>
    <row r="387" spans="1:8" x14ac:dyDescent="0.2">
      <c r="A387">
        <v>2008</v>
      </c>
      <c r="B387" t="s">
        <v>231</v>
      </c>
      <c r="D387">
        <f t="shared" si="6"/>
        <v>2.9591014535553297</v>
      </c>
      <c r="E387" s="12">
        <f t="shared" si="7"/>
        <v>910.12585815602847</v>
      </c>
      <c r="F387">
        <v>1103.42</v>
      </c>
      <c r="G387">
        <v>-0.66646720000000004</v>
      </c>
      <c r="H387">
        <v>-0.75607385000000005</v>
      </c>
    </row>
    <row r="388" spans="1:8" x14ac:dyDescent="0.2">
      <c r="A388">
        <v>2009</v>
      </c>
      <c r="B388" t="s">
        <v>231</v>
      </c>
      <c r="D388">
        <f t="shared" si="6"/>
        <v>2.9726020764943168</v>
      </c>
      <c r="E388" s="12">
        <f t="shared" si="7"/>
        <v>938.86268085106383</v>
      </c>
      <c r="F388">
        <v>1138.26</v>
      </c>
      <c r="G388">
        <v>-0.66646720000000004</v>
      </c>
      <c r="H388">
        <v>-0.75607385000000005</v>
      </c>
    </row>
    <row r="389" spans="1:8" x14ac:dyDescent="0.2">
      <c r="A389">
        <v>2010</v>
      </c>
      <c r="B389" t="s">
        <v>231</v>
      </c>
      <c r="D389">
        <f t="shared" si="6"/>
        <v>2.9779977678365674</v>
      </c>
      <c r="E389" s="12">
        <f t="shared" si="7"/>
        <v>950.59990780141845</v>
      </c>
      <c r="F389">
        <v>1152.49</v>
      </c>
      <c r="G389">
        <v>-0.66646720000000004</v>
      </c>
      <c r="H389">
        <v>-0.75607385000000005</v>
      </c>
    </row>
    <row r="390" spans="1:8" x14ac:dyDescent="0.2">
      <c r="A390">
        <v>2011</v>
      </c>
      <c r="B390" t="s">
        <v>231</v>
      </c>
      <c r="D390">
        <f t="shared" si="6"/>
        <v>2.9931248002166591</v>
      </c>
      <c r="E390" s="12">
        <f t="shared" si="7"/>
        <v>984.29391489361694</v>
      </c>
      <c r="F390">
        <v>1193.3399999999999</v>
      </c>
      <c r="G390">
        <v>-0.66646720000000004</v>
      </c>
      <c r="H390">
        <v>-0.75607385000000005</v>
      </c>
    </row>
    <row r="391" spans="1:8" x14ac:dyDescent="0.2">
      <c r="A391">
        <v>2012</v>
      </c>
      <c r="B391" t="s">
        <v>231</v>
      </c>
      <c r="D391">
        <f t="shared" si="6"/>
        <v>2.9979203237141405</v>
      </c>
      <c r="E391" s="12">
        <f t="shared" si="7"/>
        <v>995.22281560283682</v>
      </c>
      <c r="F391">
        <v>1206.5899999999999</v>
      </c>
      <c r="G391">
        <v>-0.66646720000000004</v>
      </c>
      <c r="H391">
        <v>-0.75607385000000005</v>
      </c>
    </row>
    <row r="392" spans="1:8" x14ac:dyDescent="0.2">
      <c r="A392">
        <v>2013</v>
      </c>
      <c r="B392" t="s">
        <v>231</v>
      </c>
      <c r="D392">
        <f t="shared" si="6"/>
        <v>3.015056232495319</v>
      </c>
      <c r="E392" s="12">
        <f t="shared" si="7"/>
        <v>1035.276205673759</v>
      </c>
      <c r="F392">
        <v>1255.1500000000001</v>
      </c>
      <c r="G392">
        <v>-0.66646720000000004</v>
      </c>
      <c r="H392">
        <v>-0.75607385000000005</v>
      </c>
    </row>
    <row r="393" spans="1:8" x14ac:dyDescent="0.2">
      <c r="A393">
        <v>2014</v>
      </c>
      <c r="B393" t="s">
        <v>231</v>
      </c>
      <c r="D393">
        <f t="shared" si="6"/>
        <v>3.0152084502271377</v>
      </c>
      <c r="E393" s="12">
        <f t="shared" si="7"/>
        <v>1035.6391276595743</v>
      </c>
      <c r="F393">
        <v>1255.5899999999999</v>
      </c>
      <c r="G393">
        <v>-0.66646720000000004</v>
      </c>
      <c r="H393">
        <v>-0.75607385000000005</v>
      </c>
    </row>
    <row r="394" spans="1:8" x14ac:dyDescent="0.2">
      <c r="A394">
        <v>2015</v>
      </c>
      <c r="B394" t="s">
        <v>231</v>
      </c>
      <c r="D394">
        <f t="shared" si="6"/>
        <v>3.0305510978277557</v>
      </c>
      <c r="E394" s="12">
        <f t="shared" si="7"/>
        <v>1072.8798723404257</v>
      </c>
      <c r="F394">
        <v>1300.74</v>
      </c>
      <c r="G394">
        <v>-0.66646720000000004</v>
      </c>
      <c r="H394">
        <v>-0.75607385000000005</v>
      </c>
    </row>
    <row r="395" spans="1:8" x14ac:dyDescent="0.2">
      <c r="A395">
        <v>2016</v>
      </c>
      <c r="B395" t="s">
        <v>231</v>
      </c>
      <c r="D395">
        <f t="shared" si="6"/>
        <v>3.047086666866746</v>
      </c>
      <c r="E395" s="12">
        <f t="shared" si="7"/>
        <v>1114.5169219858158</v>
      </c>
      <c r="F395">
        <v>1351.22</v>
      </c>
      <c r="G395">
        <v>-0.66646720000000004</v>
      </c>
      <c r="H395">
        <v>-0.75607385000000005</v>
      </c>
    </row>
    <row r="396" spans="1:8" x14ac:dyDescent="0.2">
      <c r="A396">
        <v>2017</v>
      </c>
      <c r="B396" t="s">
        <v>231</v>
      </c>
      <c r="D396">
        <f t="shared" si="6"/>
        <v>3.0531065287507753</v>
      </c>
      <c r="E396" s="12">
        <f t="shared" si="7"/>
        <v>1130.0730780141844</v>
      </c>
      <c r="F396">
        <v>1370.08</v>
      </c>
      <c r="G396">
        <v>-0.66646720000000004</v>
      </c>
      <c r="H396">
        <v>-0.75607385000000005</v>
      </c>
    </row>
    <row r="397" spans="1:8" x14ac:dyDescent="0.2">
      <c r="A397">
        <v>2018</v>
      </c>
      <c r="B397" t="s">
        <v>231</v>
      </c>
      <c r="C397" s="65"/>
      <c r="D397">
        <f t="shared" si="6"/>
        <v>3.0552535394629801</v>
      </c>
      <c r="E397" s="12">
        <f t="shared" si="7"/>
        <v>1135.6736241134752</v>
      </c>
      <c r="F397">
        <v>1376.87</v>
      </c>
      <c r="G397">
        <v>-0.66646720000000004</v>
      </c>
      <c r="H397">
        <v>-0.75607385000000005</v>
      </c>
    </row>
    <row r="398" spans="1:8" x14ac:dyDescent="0.2">
      <c r="A398">
        <v>1997</v>
      </c>
      <c r="B398" t="s">
        <v>232</v>
      </c>
      <c r="D398">
        <f t="shared" si="6"/>
        <v>2.6753178887342997</v>
      </c>
      <c r="E398" s="12">
        <f t="shared" si="7"/>
        <v>473.4977163120567</v>
      </c>
      <c r="F398">
        <v>574.05999999999995</v>
      </c>
      <c r="G398">
        <v>-0.66646720000000004</v>
      </c>
      <c r="H398">
        <v>-0.75607385000000005</v>
      </c>
    </row>
    <row r="399" spans="1:8" x14ac:dyDescent="0.2">
      <c r="A399">
        <v>1998</v>
      </c>
      <c r="B399" t="s">
        <v>232</v>
      </c>
      <c r="D399">
        <f t="shared" si="6"/>
        <v>2.6787165129401025</v>
      </c>
      <c r="E399" s="12">
        <f t="shared" si="7"/>
        <v>477.21766666666673</v>
      </c>
      <c r="F399">
        <v>578.57000000000005</v>
      </c>
      <c r="G399">
        <v>-0.66646720000000004</v>
      </c>
      <c r="H399">
        <v>-0.75607385000000005</v>
      </c>
    </row>
    <row r="400" spans="1:8" x14ac:dyDescent="0.2">
      <c r="A400">
        <v>1999</v>
      </c>
      <c r="B400" t="s">
        <v>232</v>
      </c>
      <c r="D400">
        <f t="shared" si="6"/>
        <v>2.6830039210508967</v>
      </c>
      <c r="E400" s="12">
        <f t="shared" si="7"/>
        <v>481.9521489361702</v>
      </c>
      <c r="F400">
        <v>584.30999999999995</v>
      </c>
      <c r="G400">
        <v>-0.66646720000000004</v>
      </c>
      <c r="H400">
        <v>-0.75607385000000005</v>
      </c>
    </row>
    <row r="401" spans="1:8" x14ac:dyDescent="0.2">
      <c r="A401">
        <v>2000</v>
      </c>
      <c r="B401" t="s">
        <v>232</v>
      </c>
      <c r="D401">
        <f t="shared" si="6"/>
        <v>2.6814328031758605</v>
      </c>
      <c r="E401" s="12">
        <f t="shared" si="7"/>
        <v>480.21177304964544</v>
      </c>
      <c r="F401">
        <v>582.20000000000005</v>
      </c>
      <c r="G401">
        <v>-0.66646720000000004</v>
      </c>
      <c r="H401">
        <v>-0.75607385000000005</v>
      </c>
    </row>
    <row r="402" spans="1:8" x14ac:dyDescent="0.2">
      <c r="A402">
        <v>2001</v>
      </c>
      <c r="B402" t="s">
        <v>232</v>
      </c>
      <c r="D402">
        <f t="shared" si="6"/>
        <v>2.7187853837771683</v>
      </c>
      <c r="E402" s="12">
        <f t="shared" si="7"/>
        <v>523.34175177304962</v>
      </c>
      <c r="F402">
        <v>634.49</v>
      </c>
      <c r="G402">
        <v>-0.66646720000000004</v>
      </c>
      <c r="H402">
        <v>-0.75607385000000005</v>
      </c>
    </row>
    <row r="403" spans="1:8" x14ac:dyDescent="0.2">
      <c r="A403">
        <v>2002</v>
      </c>
      <c r="B403" t="s">
        <v>232</v>
      </c>
      <c r="D403">
        <f t="shared" si="6"/>
        <v>2.7212221216150909</v>
      </c>
      <c r="E403" s="12">
        <f t="shared" si="7"/>
        <v>526.28636879432622</v>
      </c>
      <c r="F403">
        <v>638.05999999999995</v>
      </c>
      <c r="G403">
        <v>-0.66646720000000004</v>
      </c>
      <c r="H403">
        <v>-0.75607385000000005</v>
      </c>
    </row>
    <row r="404" spans="1:8" x14ac:dyDescent="0.2">
      <c r="A404">
        <v>2003</v>
      </c>
      <c r="B404" t="s">
        <v>232</v>
      </c>
      <c r="D404">
        <f t="shared" si="6"/>
        <v>2.7414555170707695</v>
      </c>
      <c r="E404" s="12">
        <f t="shared" si="7"/>
        <v>551.38572340425537</v>
      </c>
      <c r="F404">
        <v>668.49</v>
      </c>
      <c r="G404">
        <v>-0.66646720000000004</v>
      </c>
      <c r="H404">
        <v>-0.75607385000000005</v>
      </c>
    </row>
    <row r="405" spans="1:8" x14ac:dyDescent="0.2">
      <c r="A405">
        <v>2004</v>
      </c>
      <c r="B405" t="s">
        <v>232</v>
      </c>
      <c r="D405">
        <f t="shared" si="6"/>
        <v>2.7579953304842402</v>
      </c>
      <c r="E405" s="12">
        <f t="shared" si="7"/>
        <v>572.78987234042563</v>
      </c>
      <c r="F405">
        <v>694.44</v>
      </c>
      <c r="G405">
        <v>-0.66646720000000004</v>
      </c>
      <c r="H405">
        <v>-0.75607385000000005</v>
      </c>
    </row>
    <row r="406" spans="1:8" x14ac:dyDescent="0.2">
      <c r="A406">
        <v>2005</v>
      </c>
      <c r="B406" t="s">
        <v>232</v>
      </c>
      <c r="D406">
        <f t="shared" si="6"/>
        <v>2.7721401352187689</v>
      </c>
      <c r="E406" s="12">
        <f t="shared" si="7"/>
        <v>591.75254609929073</v>
      </c>
      <c r="F406">
        <v>717.43</v>
      </c>
      <c r="G406">
        <v>-0.66646720000000004</v>
      </c>
      <c r="H406">
        <v>-0.75607385000000005</v>
      </c>
    </row>
    <row r="407" spans="1:8" x14ac:dyDescent="0.2">
      <c r="A407">
        <v>2006</v>
      </c>
      <c r="B407" t="s">
        <v>232</v>
      </c>
      <c r="D407">
        <f t="shared" si="6"/>
        <v>2.7898323376489031</v>
      </c>
      <c r="E407" s="12">
        <f t="shared" si="7"/>
        <v>616.35700709219861</v>
      </c>
      <c r="F407">
        <v>747.26</v>
      </c>
      <c r="G407">
        <v>-0.66646720000000004</v>
      </c>
      <c r="H407">
        <v>-0.75607385000000005</v>
      </c>
    </row>
    <row r="408" spans="1:8" x14ac:dyDescent="0.2">
      <c r="A408">
        <v>2007</v>
      </c>
      <c r="B408" t="s">
        <v>232</v>
      </c>
      <c r="D408">
        <f t="shared" si="6"/>
        <v>2.8039103902473239</v>
      </c>
      <c r="E408" s="12">
        <f t="shared" si="7"/>
        <v>636.66414184397161</v>
      </c>
      <c r="F408">
        <v>771.88</v>
      </c>
      <c r="G408">
        <v>-0.66646720000000004</v>
      </c>
      <c r="H408">
        <v>-0.75607385000000005</v>
      </c>
    </row>
    <row r="409" spans="1:8" x14ac:dyDescent="0.2">
      <c r="A409">
        <v>2008</v>
      </c>
      <c r="B409" t="s">
        <v>232</v>
      </c>
      <c r="D409">
        <f t="shared" si="6"/>
        <v>2.8188638954070591</v>
      </c>
      <c r="E409" s="12">
        <f t="shared" si="7"/>
        <v>658.96734751773045</v>
      </c>
      <c r="F409">
        <v>798.92</v>
      </c>
      <c r="G409">
        <v>-0.66646720000000004</v>
      </c>
      <c r="H409">
        <v>-0.75607385000000005</v>
      </c>
    </row>
    <row r="410" spans="1:8" x14ac:dyDescent="0.2">
      <c r="A410">
        <v>2009</v>
      </c>
      <c r="B410" t="s">
        <v>232</v>
      </c>
      <c r="D410">
        <f t="shared" si="6"/>
        <v>2.8393765303020109</v>
      </c>
      <c r="E410" s="12">
        <f t="shared" si="7"/>
        <v>690.83849645390069</v>
      </c>
      <c r="F410">
        <v>837.56</v>
      </c>
      <c r="G410">
        <v>-0.66646720000000004</v>
      </c>
      <c r="H410">
        <v>-0.75607385000000005</v>
      </c>
    </row>
    <row r="411" spans="1:8" x14ac:dyDescent="0.2">
      <c r="A411">
        <v>2010</v>
      </c>
      <c r="B411" t="s">
        <v>232</v>
      </c>
      <c r="D411">
        <f t="shared" si="6"/>
        <v>2.8394646703400661</v>
      </c>
      <c r="E411" s="12">
        <f t="shared" si="7"/>
        <v>690.9787163120568</v>
      </c>
      <c r="F411">
        <v>837.73</v>
      </c>
      <c r="G411">
        <v>-0.66646720000000004</v>
      </c>
      <c r="H411">
        <v>-0.75607385000000005</v>
      </c>
    </row>
    <row r="412" spans="1:8" x14ac:dyDescent="0.2">
      <c r="A412">
        <v>2011</v>
      </c>
      <c r="B412" t="s">
        <v>232</v>
      </c>
      <c r="D412">
        <f t="shared" si="6"/>
        <v>2.8503638774159792</v>
      </c>
      <c r="E412" s="12">
        <f t="shared" si="7"/>
        <v>708.53919148936166</v>
      </c>
      <c r="F412">
        <v>859.02</v>
      </c>
      <c r="G412">
        <v>-0.66646720000000004</v>
      </c>
      <c r="H412">
        <v>-0.75607385000000005</v>
      </c>
    </row>
    <row r="413" spans="1:8" x14ac:dyDescent="0.2">
      <c r="A413">
        <v>2012</v>
      </c>
      <c r="B413" t="s">
        <v>232</v>
      </c>
      <c r="D413">
        <f t="shared" si="6"/>
        <v>2.8510710988474055</v>
      </c>
      <c r="E413" s="12">
        <f t="shared" si="7"/>
        <v>709.69394326241138</v>
      </c>
      <c r="F413">
        <v>860.42</v>
      </c>
      <c r="G413">
        <v>-0.66646720000000004</v>
      </c>
      <c r="H413">
        <v>-0.75607385000000005</v>
      </c>
    </row>
    <row r="414" spans="1:8" x14ac:dyDescent="0.2">
      <c r="A414">
        <v>2013</v>
      </c>
      <c r="B414" t="s">
        <v>232</v>
      </c>
      <c r="D414">
        <f t="shared" si="6"/>
        <v>2.863549167599162</v>
      </c>
      <c r="E414" s="12">
        <f t="shared" si="7"/>
        <v>730.38049645390072</v>
      </c>
      <c r="F414">
        <v>885.5</v>
      </c>
      <c r="G414">
        <v>-0.66646720000000004</v>
      </c>
      <c r="H414">
        <v>-0.75607385000000005</v>
      </c>
    </row>
    <row r="415" spans="1:8" x14ac:dyDescent="0.2">
      <c r="A415">
        <v>2014</v>
      </c>
      <c r="B415" t="s">
        <v>232</v>
      </c>
      <c r="D415">
        <f t="shared" si="6"/>
        <v>2.8656090739725828</v>
      </c>
      <c r="E415" s="12">
        <f t="shared" si="7"/>
        <v>733.85300000000007</v>
      </c>
      <c r="F415">
        <v>889.71</v>
      </c>
      <c r="G415">
        <v>-0.66646720000000004</v>
      </c>
      <c r="H415">
        <v>-0.75607385000000005</v>
      </c>
    </row>
    <row r="416" spans="1:8" x14ac:dyDescent="0.2">
      <c r="A416">
        <v>2015</v>
      </c>
      <c r="B416" t="s">
        <v>232</v>
      </c>
      <c r="D416">
        <f t="shared" si="6"/>
        <v>2.8818539306010087</v>
      </c>
      <c r="E416" s="12">
        <f t="shared" si="7"/>
        <v>761.82273758865256</v>
      </c>
      <c r="F416">
        <v>923.62</v>
      </c>
      <c r="G416">
        <v>-0.66646720000000004</v>
      </c>
      <c r="H416">
        <v>-0.75607385000000005</v>
      </c>
    </row>
    <row r="417" spans="1:8" x14ac:dyDescent="0.2">
      <c r="A417">
        <v>2016</v>
      </c>
      <c r="B417" t="s">
        <v>232</v>
      </c>
      <c r="D417">
        <f t="shared" si="6"/>
        <v>2.8766696187914933</v>
      </c>
      <c r="E417" s="12">
        <f t="shared" si="7"/>
        <v>752.78268085106379</v>
      </c>
      <c r="F417">
        <v>912.66</v>
      </c>
      <c r="G417">
        <v>-0.66646720000000004</v>
      </c>
      <c r="H417">
        <v>-0.75607385000000005</v>
      </c>
    </row>
    <row r="418" spans="1:8" x14ac:dyDescent="0.2">
      <c r="A418">
        <v>2017</v>
      </c>
      <c r="B418" t="s">
        <v>232</v>
      </c>
      <c r="D418">
        <f t="shared" ref="D418:D441" si="8">LOG(E418)</f>
        <v>2.8842734569698685</v>
      </c>
      <c r="E418" s="12">
        <f t="shared" ref="E418:E441" si="9">F418*0.824822695035461</f>
        <v>766.07882269503546</v>
      </c>
      <c r="F418">
        <v>928.78</v>
      </c>
      <c r="G418">
        <v>-0.66646720000000004</v>
      </c>
      <c r="H418">
        <v>-0.75607385000000005</v>
      </c>
    </row>
    <row r="419" spans="1:8" x14ac:dyDescent="0.2">
      <c r="A419">
        <v>2018</v>
      </c>
      <c r="B419" t="s">
        <v>232</v>
      </c>
      <c r="C419" s="65"/>
      <c r="D419">
        <f t="shared" si="8"/>
        <v>2.8916315309798608</v>
      </c>
      <c r="E419" s="12">
        <f t="shared" si="9"/>
        <v>779.16875886524826</v>
      </c>
      <c r="F419">
        <v>944.65</v>
      </c>
      <c r="G419">
        <v>-0.66646720000000004</v>
      </c>
      <c r="H419">
        <v>-0.75607385000000005</v>
      </c>
    </row>
    <row r="420" spans="1:8" x14ac:dyDescent="0.2">
      <c r="A420">
        <v>1997</v>
      </c>
      <c r="B420" t="s">
        <v>233</v>
      </c>
      <c r="D420">
        <f t="shared" si="8"/>
        <v>2.5393409602564665</v>
      </c>
      <c r="E420" s="12">
        <f t="shared" si="9"/>
        <v>346.21107801418441</v>
      </c>
      <c r="F420">
        <v>419.74</v>
      </c>
      <c r="G420">
        <v>-0.66646720000000004</v>
      </c>
      <c r="H420">
        <v>-0.75607385000000005</v>
      </c>
    </row>
    <row r="421" spans="1:8" x14ac:dyDescent="0.2">
      <c r="A421">
        <v>1998</v>
      </c>
      <c r="B421" t="s">
        <v>233</v>
      </c>
      <c r="D421">
        <f t="shared" si="8"/>
        <v>2.5568122237535782</v>
      </c>
      <c r="E421" s="12">
        <f t="shared" si="9"/>
        <v>360.4227730496454</v>
      </c>
      <c r="F421">
        <v>436.97</v>
      </c>
      <c r="G421">
        <v>-0.66646720000000004</v>
      </c>
      <c r="H421">
        <v>-0.75607385000000005</v>
      </c>
    </row>
    <row r="422" spans="1:8" x14ac:dyDescent="0.2">
      <c r="A422">
        <v>1999</v>
      </c>
      <c r="B422" t="s">
        <v>233</v>
      </c>
      <c r="D422">
        <f t="shared" si="8"/>
        <v>2.5456070552377668</v>
      </c>
      <c r="E422" s="12">
        <f t="shared" si="9"/>
        <v>351.24249645390069</v>
      </c>
      <c r="F422">
        <v>425.84</v>
      </c>
      <c r="G422">
        <v>-0.66646720000000004</v>
      </c>
      <c r="H422">
        <v>-0.75607385000000005</v>
      </c>
    </row>
    <row r="423" spans="1:8" x14ac:dyDescent="0.2">
      <c r="A423">
        <v>2000</v>
      </c>
      <c r="B423" t="s">
        <v>233</v>
      </c>
      <c r="D423">
        <f t="shared" si="8"/>
        <v>2.5539403833164167</v>
      </c>
      <c r="E423" s="12">
        <f t="shared" si="9"/>
        <v>358.04728368794326</v>
      </c>
      <c r="F423">
        <v>434.09</v>
      </c>
      <c r="G423">
        <v>-0.66646720000000004</v>
      </c>
      <c r="H423">
        <v>-0.75607385000000005</v>
      </c>
    </row>
    <row r="424" spans="1:8" x14ac:dyDescent="0.2">
      <c r="A424">
        <v>2001</v>
      </c>
      <c r="B424" t="s">
        <v>233</v>
      </c>
      <c r="D424">
        <f t="shared" si="8"/>
        <v>2.5724683910547399</v>
      </c>
      <c r="E424" s="12">
        <f t="shared" si="9"/>
        <v>373.65292907801421</v>
      </c>
      <c r="F424">
        <v>453.01</v>
      </c>
      <c r="G424">
        <v>-0.66646720000000004</v>
      </c>
      <c r="H424">
        <v>-0.75607385000000005</v>
      </c>
    </row>
    <row r="425" spans="1:8" x14ac:dyDescent="0.2">
      <c r="A425">
        <v>2002</v>
      </c>
      <c r="B425" t="s">
        <v>233</v>
      </c>
      <c r="D425">
        <f t="shared" si="8"/>
        <v>2.5755539606501179</v>
      </c>
      <c r="E425" s="12">
        <f t="shared" si="9"/>
        <v>376.31710638297875</v>
      </c>
      <c r="F425">
        <v>456.24</v>
      </c>
      <c r="G425">
        <v>-0.66646720000000004</v>
      </c>
      <c r="H425">
        <v>-0.75607385000000005</v>
      </c>
    </row>
    <row r="426" spans="1:8" x14ac:dyDescent="0.2">
      <c r="A426">
        <v>2003</v>
      </c>
      <c r="B426" t="s">
        <v>233</v>
      </c>
      <c r="D426">
        <f t="shared" si="8"/>
        <v>2.5892985150656029</v>
      </c>
      <c r="E426" s="12">
        <f t="shared" si="9"/>
        <v>388.41725531914898</v>
      </c>
      <c r="F426">
        <v>470.91</v>
      </c>
      <c r="G426">
        <v>-0.66646720000000004</v>
      </c>
      <c r="H426">
        <v>-0.75607385000000005</v>
      </c>
    </row>
    <row r="427" spans="1:8" x14ac:dyDescent="0.2">
      <c r="A427">
        <v>2004</v>
      </c>
      <c r="B427" t="s">
        <v>233</v>
      </c>
      <c r="D427">
        <f t="shared" si="8"/>
        <v>2.6107288484781241</v>
      </c>
      <c r="E427" s="12">
        <f t="shared" si="9"/>
        <v>408.06453191489362</v>
      </c>
      <c r="F427">
        <v>494.73</v>
      </c>
      <c r="G427">
        <v>-0.66646720000000004</v>
      </c>
      <c r="H427">
        <v>-0.75607385000000005</v>
      </c>
    </row>
    <row r="428" spans="1:8" x14ac:dyDescent="0.2">
      <c r="A428">
        <v>2005</v>
      </c>
      <c r="B428" t="s">
        <v>233</v>
      </c>
      <c r="D428">
        <f t="shared" si="8"/>
        <v>2.6251637850176501</v>
      </c>
      <c r="E428" s="12">
        <f t="shared" si="9"/>
        <v>421.85556737588655</v>
      </c>
      <c r="F428">
        <v>511.45</v>
      </c>
      <c r="G428">
        <v>-0.66646720000000004</v>
      </c>
      <c r="H428">
        <v>-0.75607385000000005</v>
      </c>
    </row>
    <row r="429" spans="1:8" x14ac:dyDescent="0.2">
      <c r="A429">
        <v>2006</v>
      </c>
      <c r="B429" t="s">
        <v>233</v>
      </c>
      <c r="D429">
        <f t="shared" si="8"/>
        <v>2.6308161045635421</v>
      </c>
      <c r="E429" s="12">
        <f t="shared" si="9"/>
        <v>427.38187943262409</v>
      </c>
      <c r="F429">
        <v>518.15</v>
      </c>
      <c r="G429">
        <v>-0.66646720000000004</v>
      </c>
      <c r="H429">
        <v>-0.75607385000000005</v>
      </c>
    </row>
    <row r="430" spans="1:8" x14ac:dyDescent="0.2">
      <c r="A430">
        <v>2007</v>
      </c>
      <c r="B430" t="s">
        <v>233</v>
      </c>
      <c r="D430">
        <f t="shared" si="8"/>
        <v>2.6620442287372867</v>
      </c>
      <c r="E430" s="12">
        <f t="shared" si="9"/>
        <v>459.24478014184399</v>
      </c>
      <c r="F430">
        <v>556.78</v>
      </c>
      <c r="G430">
        <v>-0.66646720000000004</v>
      </c>
      <c r="H430">
        <v>-0.75607385000000005</v>
      </c>
    </row>
    <row r="431" spans="1:8" x14ac:dyDescent="0.2">
      <c r="A431">
        <v>2008</v>
      </c>
      <c r="B431" t="s">
        <v>233</v>
      </c>
      <c r="D431">
        <f t="shared" si="8"/>
        <v>2.6757035485208731</v>
      </c>
      <c r="E431" s="12">
        <f t="shared" si="9"/>
        <v>473.91837588652487</v>
      </c>
      <c r="F431">
        <v>574.57000000000005</v>
      </c>
      <c r="G431">
        <v>-0.66646720000000004</v>
      </c>
      <c r="H431">
        <v>-0.75607385000000005</v>
      </c>
    </row>
    <row r="432" spans="1:8" x14ac:dyDescent="0.2">
      <c r="A432">
        <v>2009</v>
      </c>
      <c r="B432" t="s">
        <v>233</v>
      </c>
      <c r="D432">
        <f t="shared" si="8"/>
        <v>2.6809401941931195</v>
      </c>
      <c r="E432" s="12">
        <f t="shared" si="9"/>
        <v>479.66739007092195</v>
      </c>
      <c r="F432">
        <v>581.54</v>
      </c>
      <c r="G432">
        <v>-0.66646720000000004</v>
      </c>
      <c r="H432">
        <v>-0.75607385000000005</v>
      </c>
    </row>
    <row r="433" spans="1:8" x14ac:dyDescent="0.2">
      <c r="A433">
        <v>2010</v>
      </c>
      <c r="B433" t="s">
        <v>233</v>
      </c>
      <c r="D433">
        <f t="shared" si="8"/>
        <v>2.6983312759856206</v>
      </c>
      <c r="E433" s="12">
        <f t="shared" si="9"/>
        <v>499.26517730496454</v>
      </c>
      <c r="F433">
        <v>605.29999999999995</v>
      </c>
      <c r="G433">
        <v>-0.66646720000000004</v>
      </c>
      <c r="H433">
        <v>-0.75607385000000005</v>
      </c>
    </row>
    <row r="434" spans="1:8" x14ac:dyDescent="0.2">
      <c r="A434">
        <v>2011</v>
      </c>
      <c r="B434" t="s">
        <v>233</v>
      </c>
      <c r="D434">
        <f t="shared" si="8"/>
        <v>2.7050379452546682</v>
      </c>
      <c r="E434" s="12">
        <f t="shared" si="9"/>
        <v>507.03500709219861</v>
      </c>
      <c r="F434">
        <v>614.72</v>
      </c>
      <c r="G434">
        <v>-0.66646720000000004</v>
      </c>
      <c r="H434">
        <v>-0.75607385000000005</v>
      </c>
    </row>
    <row r="435" spans="1:8" x14ac:dyDescent="0.2">
      <c r="A435">
        <v>2012</v>
      </c>
      <c r="B435" t="s">
        <v>233</v>
      </c>
      <c r="D435">
        <f t="shared" si="8"/>
        <v>2.72014536351741</v>
      </c>
      <c r="E435" s="12">
        <f t="shared" si="9"/>
        <v>524.98314893617021</v>
      </c>
      <c r="F435">
        <v>636.48</v>
      </c>
      <c r="G435">
        <v>-0.66646720000000004</v>
      </c>
      <c r="H435">
        <v>-0.75607385000000005</v>
      </c>
    </row>
    <row r="436" spans="1:8" x14ac:dyDescent="0.2">
      <c r="A436">
        <v>2013</v>
      </c>
      <c r="B436" t="s">
        <v>233</v>
      </c>
      <c r="D436">
        <f t="shared" si="8"/>
        <v>2.7192984391500565</v>
      </c>
      <c r="E436" s="12">
        <f t="shared" si="9"/>
        <v>523.96036879432631</v>
      </c>
      <c r="F436">
        <v>635.24</v>
      </c>
      <c r="G436">
        <v>-0.66646720000000004</v>
      </c>
      <c r="H436">
        <v>-0.75607385000000005</v>
      </c>
    </row>
    <row r="437" spans="1:8" x14ac:dyDescent="0.2">
      <c r="A437">
        <v>2014</v>
      </c>
      <c r="B437" t="s">
        <v>233</v>
      </c>
      <c r="D437">
        <f t="shared" si="8"/>
        <v>2.7316327758528973</v>
      </c>
      <c r="E437" s="12">
        <f t="shared" si="9"/>
        <v>539.05462411347514</v>
      </c>
      <c r="F437">
        <v>653.54</v>
      </c>
      <c r="G437">
        <v>-0.66646720000000004</v>
      </c>
      <c r="H437">
        <v>-0.75607385000000005</v>
      </c>
    </row>
    <row r="438" spans="1:8" x14ac:dyDescent="0.2">
      <c r="A438">
        <v>2015</v>
      </c>
      <c r="B438" t="s">
        <v>233</v>
      </c>
      <c r="D438">
        <f t="shared" si="8"/>
        <v>2.7439495518857426</v>
      </c>
      <c r="E438" s="12">
        <f t="shared" si="9"/>
        <v>554.56129078014192</v>
      </c>
      <c r="F438">
        <v>672.34</v>
      </c>
      <c r="G438">
        <v>-0.66646720000000004</v>
      </c>
      <c r="H438">
        <v>-0.75607385000000005</v>
      </c>
    </row>
    <row r="439" spans="1:8" x14ac:dyDescent="0.2">
      <c r="A439">
        <v>2016</v>
      </c>
      <c r="B439" t="s">
        <v>233</v>
      </c>
      <c r="D439">
        <f t="shared" si="8"/>
        <v>2.7380640518400763</v>
      </c>
      <c r="E439" s="12">
        <f t="shared" si="9"/>
        <v>547.09664539007088</v>
      </c>
      <c r="F439">
        <v>663.29</v>
      </c>
      <c r="G439">
        <v>-0.66646720000000004</v>
      </c>
      <c r="H439">
        <v>-0.75607385000000005</v>
      </c>
    </row>
    <row r="440" spans="1:8" x14ac:dyDescent="0.2">
      <c r="A440">
        <v>2017</v>
      </c>
      <c r="B440" t="s">
        <v>233</v>
      </c>
      <c r="D440">
        <f t="shared" si="8"/>
        <v>2.7563097698860579</v>
      </c>
      <c r="E440" s="12">
        <f t="shared" si="9"/>
        <v>570.57109929078013</v>
      </c>
      <c r="F440">
        <v>691.75</v>
      </c>
      <c r="G440">
        <v>-0.66646720000000004</v>
      </c>
      <c r="H440">
        <v>-0.75607385000000005</v>
      </c>
    </row>
    <row r="441" spans="1:8" x14ac:dyDescent="0.2">
      <c r="A441">
        <v>2018</v>
      </c>
      <c r="B441" t="s">
        <v>233</v>
      </c>
      <c r="C441" s="65"/>
      <c r="D441">
        <f t="shared" si="8"/>
        <v>2.7720553782938504</v>
      </c>
      <c r="E441" s="12">
        <f t="shared" si="9"/>
        <v>591.63707092198581</v>
      </c>
      <c r="F441">
        <v>717.29</v>
      </c>
      <c r="G441">
        <v>-0.66646720000000004</v>
      </c>
      <c r="H441">
        <v>-0.75607385000000005</v>
      </c>
    </row>
    <row r="442" spans="1:8" hidden="1" x14ac:dyDescent="0.2">
      <c r="A442">
        <v>1997</v>
      </c>
      <c r="B442" t="s">
        <v>234</v>
      </c>
      <c r="F442">
        <v>692.91</v>
      </c>
    </row>
    <row r="443" spans="1:8" hidden="1" x14ac:dyDescent="0.2">
      <c r="A443">
        <v>1998</v>
      </c>
      <c r="B443" t="s">
        <v>234</v>
      </c>
      <c r="F443">
        <v>690.34</v>
      </c>
    </row>
    <row r="444" spans="1:8" hidden="1" x14ac:dyDescent="0.2">
      <c r="A444">
        <v>1999</v>
      </c>
      <c r="B444" t="s">
        <v>234</v>
      </c>
      <c r="F444">
        <v>721.03</v>
      </c>
    </row>
    <row r="445" spans="1:8" hidden="1" x14ac:dyDescent="0.2">
      <c r="A445">
        <v>2000</v>
      </c>
      <c r="B445" t="s">
        <v>234</v>
      </c>
      <c r="F445">
        <v>723.48</v>
      </c>
    </row>
    <row r="446" spans="1:8" hidden="1" x14ac:dyDescent="0.2">
      <c r="A446">
        <v>2001</v>
      </c>
      <c r="B446" t="s">
        <v>234</v>
      </c>
      <c r="F446">
        <v>737.54</v>
      </c>
    </row>
    <row r="447" spans="1:8" hidden="1" x14ac:dyDescent="0.2">
      <c r="A447">
        <v>2002</v>
      </c>
      <c r="B447" t="s">
        <v>234</v>
      </c>
      <c r="F447">
        <v>762.8</v>
      </c>
    </row>
    <row r="448" spans="1:8" hidden="1" x14ac:dyDescent="0.2">
      <c r="A448">
        <v>2003</v>
      </c>
      <c r="B448" t="s">
        <v>234</v>
      </c>
      <c r="F448">
        <v>770.27</v>
      </c>
    </row>
    <row r="449" spans="1:6" hidden="1" x14ac:dyDescent="0.2">
      <c r="A449">
        <v>2004</v>
      </c>
      <c r="B449" t="s">
        <v>234</v>
      </c>
      <c r="F449">
        <v>788.25</v>
      </c>
    </row>
    <row r="450" spans="1:6" hidden="1" x14ac:dyDescent="0.2">
      <c r="A450">
        <v>2005</v>
      </c>
      <c r="B450" t="s">
        <v>234</v>
      </c>
      <c r="F450">
        <v>830.43</v>
      </c>
    </row>
    <row r="451" spans="1:6" hidden="1" x14ac:dyDescent="0.2">
      <c r="A451">
        <v>2006</v>
      </c>
      <c r="B451" t="s">
        <v>234</v>
      </c>
      <c r="F451">
        <v>847.55</v>
      </c>
    </row>
    <row r="452" spans="1:6" hidden="1" x14ac:dyDescent="0.2">
      <c r="A452">
        <v>2007</v>
      </c>
      <c r="B452" t="s">
        <v>234</v>
      </c>
      <c r="F452">
        <v>868.52</v>
      </c>
    </row>
    <row r="453" spans="1:6" hidden="1" x14ac:dyDescent="0.2">
      <c r="A453">
        <v>2008</v>
      </c>
      <c r="B453" t="s">
        <v>234</v>
      </c>
      <c r="F453">
        <v>912.04</v>
      </c>
    </row>
    <row r="454" spans="1:6" hidden="1" x14ac:dyDescent="0.2">
      <c r="A454">
        <v>2009</v>
      </c>
      <c r="B454" t="s">
        <v>234</v>
      </c>
      <c r="F454">
        <v>931.14</v>
      </c>
    </row>
    <row r="455" spans="1:6" hidden="1" x14ac:dyDescent="0.2">
      <c r="A455">
        <v>2010</v>
      </c>
      <c r="B455" t="s">
        <v>234</v>
      </c>
      <c r="F455">
        <v>953.75</v>
      </c>
    </row>
    <row r="456" spans="1:6" hidden="1" x14ac:dyDescent="0.2">
      <c r="A456">
        <v>2011</v>
      </c>
      <c r="B456" t="s">
        <v>234</v>
      </c>
      <c r="F456">
        <v>978.93</v>
      </c>
    </row>
    <row r="457" spans="1:6" hidden="1" x14ac:dyDescent="0.2">
      <c r="A457">
        <v>2012</v>
      </c>
      <c r="B457" t="s">
        <v>234</v>
      </c>
      <c r="F457">
        <v>1001.6</v>
      </c>
    </row>
    <row r="458" spans="1:6" hidden="1" x14ac:dyDescent="0.2">
      <c r="A458">
        <v>2013</v>
      </c>
      <c r="B458" t="s">
        <v>234</v>
      </c>
      <c r="F458">
        <v>1021</v>
      </c>
    </row>
    <row r="459" spans="1:6" hidden="1" x14ac:dyDescent="0.2">
      <c r="A459">
        <v>2014</v>
      </c>
      <c r="B459" t="s">
        <v>234</v>
      </c>
      <c r="F459">
        <v>1026.25</v>
      </c>
    </row>
    <row r="460" spans="1:6" hidden="1" x14ac:dyDescent="0.2">
      <c r="A460">
        <v>2015</v>
      </c>
      <c r="B460" t="s">
        <v>234</v>
      </c>
      <c r="F460">
        <v>1052.02</v>
      </c>
    </row>
    <row r="461" spans="1:6" hidden="1" x14ac:dyDescent="0.2">
      <c r="A461">
        <v>2016</v>
      </c>
      <c r="B461" t="s">
        <v>234</v>
      </c>
      <c r="F461">
        <v>1097.49</v>
      </c>
    </row>
    <row r="462" spans="1:6" hidden="1" x14ac:dyDescent="0.2">
      <c r="A462">
        <v>2017</v>
      </c>
      <c r="B462" t="s">
        <v>234</v>
      </c>
      <c r="F462">
        <v>1099.57</v>
      </c>
    </row>
    <row r="463" spans="1:6" hidden="1" x14ac:dyDescent="0.2">
      <c r="A463">
        <v>2018</v>
      </c>
      <c r="B463" t="s">
        <v>234</v>
      </c>
      <c r="F463">
        <v>1130.3800000000001</v>
      </c>
    </row>
    <row r="464" spans="1:6" hidden="1" x14ac:dyDescent="0.2">
      <c r="A464">
        <v>1997</v>
      </c>
      <c r="B464" t="s">
        <v>235</v>
      </c>
      <c r="F464">
        <v>797.65</v>
      </c>
    </row>
    <row r="465" spans="1:6" hidden="1" x14ac:dyDescent="0.2">
      <c r="A465">
        <v>1998</v>
      </c>
      <c r="B465" t="s">
        <v>235</v>
      </c>
      <c r="F465">
        <v>799.25</v>
      </c>
    </row>
    <row r="466" spans="1:6" hidden="1" x14ac:dyDescent="0.2">
      <c r="A466">
        <v>1999</v>
      </c>
      <c r="B466" t="s">
        <v>235</v>
      </c>
      <c r="F466">
        <v>831.72</v>
      </c>
    </row>
    <row r="467" spans="1:6" hidden="1" x14ac:dyDescent="0.2">
      <c r="A467">
        <v>2000</v>
      </c>
      <c r="B467" t="s">
        <v>235</v>
      </c>
      <c r="F467">
        <v>832.91</v>
      </c>
    </row>
    <row r="468" spans="1:6" hidden="1" x14ac:dyDescent="0.2">
      <c r="A468">
        <v>2001</v>
      </c>
      <c r="B468" t="s">
        <v>235</v>
      </c>
      <c r="F468">
        <v>828.3</v>
      </c>
    </row>
    <row r="469" spans="1:6" hidden="1" x14ac:dyDescent="0.2">
      <c r="A469">
        <v>2002</v>
      </c>
      <c r="B469" t="s">
        <v>235</v>
      </c>
      <c r="F469">
        <v>855.93</v>
      </c>
    </row>
    <row r="470" spans="1:6" hidden="1" x14ac:dyDescent="0.2">
      <c r="A470">
        <v>2003</v>
      </c>
      <c r="B470" t="s">
        <v>235</v>
      </c>
      <c r="F470">
        <v>866.34</v>
      </c>
    </row>
    <row r="471" spans="1:6" hidden="1" x14ac:dyDescent="0.2">
      <c r="A471">
        <v>2004</v>
      </c>
      <c r="B471" t="s">
        <v>235</v>
      </c>
      <c r="F471">
        <v>898.62</v>
      </c>
    </row>
    <row r="472" spans="1:6" hidden="1" x14ac:dyDescent="0.2">
      <c r="A472">
        <v>2005</v>
      </c>
      <c r="B472" t="s">
        <v>235</v>
      </c>
      <c r="F472">
        <v>921.2</v>
      </c>
    </row>
    <row r="473" spans="1:6" hidden="1" x14ac:dyDescent="0.2">
      <c r="A473">
        <v>2006</v>
      </c>
      <c r="B473" t="s">
        <v>235</v>
      </c>
      <c r="F473">
        <v>953.38</v>
      </c>
    </row>
    <row r="474" spans="1:6" hidden="1" x14ac:dyDescent="0.2">
      <c r="A474">
        <v>2007</v>
      </c>
      <c r="B474" t="s">
        <v>235</v>
      </c>
      <c r="F474">
        <v>974.36</v>
      </c>
    </row>
    <row r="475" spans="1:6" hidden="1" x14ac:dyDescent="0.2">
      <c r="A475">
        <v>2008</v>
      </c>
      <c r="B475" t="s">
        <v>235</v>
      </c>
      <c r="F475">
        <v>1016.83</v>
      </c>
    </row>
    <row r="476" spans="1:6" hidden="1" x14ac:dyDescent="0.2">
      <c r="A476">
        <v>2009</v>
      </c>
      <c r="B476" t="s">
        <v>235</v>
      </c>
      <c r="F476">
        <v>1029.77</v>
      </c>
    </row>
    <row r="477" spans="1:6" hidden="1" x14ac:dyDescent="0.2">
      <c r="A477">
        <v>2010</v>
      </c>
      <c r="B477" t="s">
        <v>235</v>
      </c>
      <c r="F477">
        <v>1071.02</v>
      </c>
    </row>
    <row r="478" spans="1:6" hidden="1" x14ac:dyDescent="0.2">
      <c r="A478">
        <v>2011</v>
      </c>
      <c r="B478" t="s">
        <v>235</v>
      </c>
      <c r="F478">
        <v>1110.32</v>
      </c>
    </row>
    <row r="479" spans="1:6" hidden="1" x14ac:dyDescent="0.2">
      <c r="A479">
        <v>2012</v>
      </c>
      <c r="B479" t="s">
        <v>235</v>
      </c>
      <c r="F479">
        <v>1140.57</v>
      </c>
    </row>
    <row r="480" spans="1:6" hidden="1" x14ac:dyDescent="0.2">
      <c r="A480">
        <v>2013</v>
      </c>
      <c r="B480" t="s">
        <v>235</v>
      </c>
      <c r="F480">
        <v>1165.97</v>
      </c>
    </row>
    <row r="481" spans="1:8" hidden="1" x14ac:dyDescent="0.2">
      <c r="A481">
        <v>2014</v>
      </c>
      <c r="B481" t="s">
        <v>235</v>
      </c>
      <c r="F481">
        <v>1159.5</v>
      </c>
    </row>
    <row r="482" spans="1:8" hidden="1" x14ac:dyDescent="0.2">
      <c r="A482">
        <v>2015</v>
      </c>
      <c r="B482" t="s">
        <v>235</v>
      </c>
      <c r="F482">
        <v>1189.79</v>
      </c>
    </row>
    <row r="483" spans="1:8" hidden="1" x14ac:dyDescent="0.2">
      <c r="A483">
        <v>2016</v>
      </c>
      <c r="B483" t="s">
        <v>235</v>
      </c>
      <c r="F483">
        <v>1239.68</v>
      </c>
    </row>
    <row r="484" spans="1:8" hidden="1" x14ac:dyDescent="0.2">
      <c r="A484">
        <v>2017</v>
      </c>
      <c r="B484" t="s">
        <v>235</v>
      </c>
      <c r="F484">
        <v>1228.23</v>
      </c>
    </row>
    <row r="485" spans="1:8" hidden="1" x14ac:dyDescent="0.2">
      <c r="A485">
        <v>2018</v>
      </c>
      <c r="B485" t="s">
        <v>235</v>
      </c>
      <c r="F485">
        <v>1252.71</v>
      </c>
    </row>
    <row r="486" spans="1:8" x14ac:dyDescent="0.2">
      <c r="A486">
        <v>1997</v>
      </c>
      <c r="B486" t="s">
        <v>236</v>
      </c>
      <c r="D486">
        <f t="shared" ref="D486:D549" si="10">LOG(E486)</f>
        <v>2.7990956904992652</v>
      </c>
      <c r="E486" s="12">
        <f t="shared" ref="E486:E549" si="11">F486*0.824822695035461</f>
        <v>629.64490070921988</v>
      </c>
      <c r="F486">
        <v>763.37</v>
      </c>
      <c r="G486" s="36">
        <v>-0.4424283</v>
      </c>
      <c r="H486" s="17">
        <v>0.10421469999999999</v>
      </c>
    </row>
    <row r="487" spans="1:8" x14ac:dyDescent="0.2">
      <c r="A487">
        <v>1998</v>
      </c>
      <c r="B487" t="s">
        <v>236</v>
      </c>
      <c r="D487">
        <f t="shared" si="10"/>
        <v>2.8031276085629355</v>
      </c>
      <c r="E487" s="12">
        <f t="shared" si="11"/>
        <v>635.5176382978724</v>
      </c>
      <c r="F487">
        <v>770.49</v>
      </c>
      <c r="G487" s="36">
        <v>-0.4424283</v>
      </c>
      <c r="H487" s="17">
        <v>0.10421469999999999</v>
      </c>
    </row>
    <row r="488" spans="1:8" x14ac:dyDescent="0.2">
      <c r="A488">
        <v>1999</v>
      </c>
      <c r="B488" t="s">
        <v>236</v>
      </c>
      <c r="D488">
        <f t="shared" si="10"/>
        <v>2.8492704716108892</v>
      </c>
      <c r="E488" s="12">
        <f t="shared" si="11"/>
        <v>706.75757446808518</v>
      </c>
      <c r="F488">
        <v>856.86</v>
      </c>
      <c r="G488" s="36">
        <v>-0.4424283</v>
      </c>
      <c r="H488" s="17">
        <v>0.10421469999999999</v>
      </c>
    </row>
    <row r="489" spans="1:8" x14ac:dyDescent="0.2">
      <c r="A489">
        <v>2000</v>
      </c>
      <c r="B489" t="s">
        <v>236</v>
      </c>
      <c r="D489">
        <f t="shared" si="10"/>
        <v>2.8544848792468303</v>
      </c>
      <c r="E489" s="12">
        <f t="shared" si="11"/>
        <v>715.29448936170218</v>
      </c>
      <c r="F489">
        <v>867.21</v>
      </c>
      <c r="G489" s="36">
        <v>-0.4424283</v>
      </c>
      <c r="H489" s="17">
        <v>0.10421469999999999</v>
      </c>
    </row>
    <row r="490" spans="1:8" x14ac:dyDescent="0.2">
      <c r="A490">
        <v>2001</v>
      </c>
      <c r="B490" t="s">
        <v>236</v>
      </c>
      <c r="D490">
        <f t="shared" si="10"/>
        <v>2.8625327452558373</v>
      </c>
      <c r="E490" s="12">
        <f t="shared" si="11"/>
        <v>728.67311347517727</v>
      </c>
      <c r="F490">
        <v>883.43</v>
      </c>
      <c r="G490" s="36">
        <v>-0.4424283</v>
      </c>
      <c r="H490" s="17">
        <v>0.10421469999999999</v>
      </c>
    </row>
    <row r="491" spans="1:8" x14ac:dyDescent="0.2">
      <c r="A491">
        <v>2002</v>
      </c>
      <c r="B491" t="s">
        <v>236</v>
      </c>
      <c r="D491">
        <f t="shared" si="10"/>
        <v>2.8816705103443989</v>
      </c>
      <c r="E491" s="12">
        <f t="shared" si="11"/>
        <v>761.50105673758867</v>
      </c>
      <c r="F491">
        <v>923.23</v>
      </c>
      <c r="G491" s="36">
        <v>-0.4424283</v>
      </c>
      <c r="H491" s="17">
        <v>0.10421469999999999</v>
      </c>
    </row>
    <row r="492" spans="1:8" x14ac:dyDescent="0.2">
      <c r="A492">
        <v>2003</v>
      </c>
      <c r="B492" t="s">
        <v>236</v>
      </c>
      <c r="D492">
        <f t="shared" si="10"/>
        <v>2.8964776484335149</v>
      </c>
      <c r="E492" s="12">
        <f t="shared" si="11"/>
        <v>787.91187943262412</v>
      </c>
      <c r="F492">
        <v>955.25</v>
      </c>
      <c r="G492" s="36">
        <v>-0.4424283</v>
      </c>
      <c r="H492" s="17">
        <v>0.10421469999999999</v>
      </c>
    </row>
    <row r="493" spans="1:8" x14ac:dyDescent="0.2">
      <c r="A493">
        <v>2004</v>
      </c>
      <c r="B493" t="s">
        <v>236</v>
      </c>
      <c r="D493">
        <f t="shared" si="10"/>
        <v>2.9046474823336204</v>
      </c>
      <c r="E493" s="12">
        <f t="shared" si="11"/>
        <v>802.87416312056735</v>
      </c>
      <c r="F493">
        <v>973.39</v>
      </c>
      <c r="G493" s="36">
        <v>-0.4424283</v>
      </c>
      <c r="H493" s="17">
        <v>0.10421469999999999</v>
      </c>
    </row>
    <row r="494" spans="1:8" x14ac:dyDescent="0.2">
      <c r="A494">
        <v>2005</v>
      </c>
      <c r="B494" t="s">
        <v>236</v>
      </c>
      <c r="D494">
        <f t="shared" si="10"/>
        <v>2.9269530999991114</v>
      </c>
      <c r="E494" s="12">
        <f t="shared" si="11"/>
        <v>845.1875673758866</v>
      </c>
      <c r="F494">
        <v>1024.69</v>
      </c>
      <c r="G494" s="36">
        <v>-0.4424283</v>
      </c>
      <c r="H494" s="17">
        <v>0.10421469999999999</v>
      </c>
    </row>
    <row r="495" spans="1:8" x14ac:dyDescent="0.2">
      <c r="A495">
        <v>2006</v>
      </c>
      <c r="B495" t="s">
        <v>236</v>
      </c>
      <c r="D495">
        <f t="shared" si="10"/>
        <v>2.9202259423003634</v>
      </c>
      <c r="E495" s="12">
        <f t="shared" si="11"/>
        <v>832.19660992907814</v>
      </c>
      <c r="F495">
        <v>1008.94</v>
      </c>
      <c r="G495" s="36">
        <v>-0.4424283</v>
      </c>
      <c r="H495" s="17">
        <v>0.10421469999999999</v>
      </c>
    </row>
    <row r="496" spans="1:8" x14ac:dyDescent="0.2">
      <c r="A496">
        <v>2007</v>
      </c>
      <c r="B496" t="s">
        <v>236</v>
      </c>
      <c r="D496">
        <f t="shared" si="10"/>
        <v>2.9398517551520364</v>
      </c>
      <c r="E496" s="12">
        <f t="shared" si="11"/>
        <v>870.66634042553187</v>
      </c>
      <c r="F496">
        <v>1055.58</v>
      </c>
      <c r="G496" s="36">
        <v>-0.4424283</v>
      </c>
      <c r="H496" s="17">
        <v>0.10421469999999999</v>
      </c>
    </row>
    <row r="497" spans="1:8" x14ac:dyDescent="0.2">
      <c r="A497">
        <v>2008</v>
      </c>
      <c r="B497" t="s">
        <v>236</v>
      </c>
      <c r="D497">
        <f t="shared" si="10"/>
        <v>2.9599743443544879</v>
      </c>
      <c r="E497" s="12">
        <f t="shared" si="11"/>
        <v>911.95696453900723</v>
      </c>
      <c r="F497">
        <v>1105.6400000000001</v>
      </c>
      <c r="G497" s="36">
        <v>-0.4424283</v>
      </c>
      <c r="H497" s="17">
        <v>0.10421469999999999</v>
      </c>
    </row>
    <row r="498" spans="1:8" x14ac:dyDescent="0.2">
      <c r="A498">
        <v>2009</v>
      </c>
      <c r="B498" t="s">
        <v>236</v>
      </c>
      <c r="D498">
        <f t="shared" si="10"/>
        <v>2.9704486626850586</v>
      </c>
      <c r="E498" s="12">
        <f t="shared" si="11"/>
        <v>934.2189290780143</v>
      </c>
      <c r="F498">
        <v>1132.6300000000001</v>
      </c>
      <c r="G498" s="36">
        <v>-0.4424283</v>
      </c>
      <c r="H498" s="17">
        <v>0.10421469999999999</v>
      </c>
    </row>
    <row r="499" spans="1:8" x14ac:dyDescent="0.2">
      <c r="A499">
        <v>2010</v>
      </c>
      <c r="B499" t="s">
        <v>236</v>
      </c>
      <c r="D499">
        <f t="shared" si="10"/>
        <v>2.9713679425998074</v>
      </c>
      <c r="E499" s="12">
        <f t="shared" si="11"/>
        <v>936.19850354609935</v>
      </c>
      <c r="F499">
        <v>1135.03</v>
      </c>
      <c r="G499" s="36">
        <v>-0.4424283</v>
      </c>
      <c r="H499" s="17">
        <v>0.10421469999999999</v>
      </c>
    </row>
    <row r="500" spans="1:8" x14ac:dyDescent="0.2">
      <c r="A500">
        <v>2011</v>
      </c>
      <c r="B500" t="s">
        <v>236</v>
      </c>
      <c r="D500">
        <f t="shared" si="10"/>
        <v>2.986239506292554</v>
      </c>
      <c r="E500" s="12">
        <f t="shared" si="11"/>
        <v>968.81199290780137</v>
      </c>
      <c r="F500">
        <v>1174.57</v>
      </c>
      <c r="G500" s="36">
        <v>-0.4424283</v>
      </c>
      <c r="H500" s="17">
        <v>0.10421469999999999</v>
      </c>
    </row>
    <row r="501" spans="1:8" x14ac:dyDescent="0.2">
      <c r="A501">
        <v>2012</v>
      </c>
      <c r="B501" t="s">
        <v>236</v>
      </c>
      <c r="D501">
        <f t="shared" si="10"/>
        <v>2.9939138152531393</v>
      </c>
      <c r="E501" s="12">
        <f t="shared" si="11"/>
        <v>986.08378014184404</v>
      </c>
      <c r="F501">
        <v>1195.51</v>
      </c>
      <c r="G501" s="36">
        <v>-0.4424283</v>
      </c>
      <c r="H501" s="17">
        <v>0.10421469999999999</v>
      </c>
    </row>
    <row r="502" spans="1:8" x14ac:dyDescent="0.2">
      <c r="A502">
        <v>2013</v>
      </c>
      <c r="B502" t="s">
        <v>236</v>
      </c>
      <c r="D502">
        <f t="shared" si="10"/>
        <v>3.0143428662832545</v>
      </c>
      <c r="E502" s="12">
        <f t="shared" si="11"/>
        <v>1033.5770709219858</v>
      </c>
      <c r="F502">
        <v>1253.0899999999999</v>
      </c>
      <c r="G502" s="36">
        <v>-0.4424283</v>
      </c>
      <c r="H502" s="17">
        <v>0.10421469999999999</v>
      </c>
    </row>
    <row r="503" spans="1:8" x14ac:dyDescent="0.2">
      <c r="A503">
        <v>2014</v>
      </c>
      <c r="B503" t="s">
        <v>236</v>
      </c>
      <c r="D503">
        <f t="shared" si="10"/>
        <v>3.0184064942379765</v>
      </c>
      <c r="E503" s="12">
        <f t="shared" si="11"/>
        <v>1043.2934822695036</v>
      </c>
      <c r="F503">
        <v>1264.8699999999999</v>
      </c>
      <c r="G503" s="36">
        <v>-0.4424283</v>
      </c>
      <c r="H503" s="17">
        <v>0.10421469999999999</v>
      </c>
    </row>
    <row r="504" spans="1:8" x14ac:dyDescent="0.2">
      <c r="A504">
        <v>2015</v>
      </c>
      <c r="B504" t="s">
        <v>236</v>
      </c>
      <c r="D504">
        <f t="shared" si="10"/>
        <v>3.0127734977884888</v>
      </c>
      <c r="E504" s="12">
        <f t="shared" si="11"/>
        <v>1029.8488723404255</v>
      </c>
      <c r="F504">
        <v>1248.57</v>
      </c>
      <c r="G504" s="36">
        <v>-0.4424283</v>
      </c>
      <c r="H504" s="17">
        <v>0.10421469999999999</v>
      </c>
    </row>
    <row r="505" spans="1:8" x14ac:dyDescent="0.2">
      <c r="A505">
        <v>2016</v>
      </c>
      <c r="B505" t="s">
        <v>236</v>
      </c>
      <c r="D505">
        <f t="shared" si="10"/>
        <v>3.0346749400829305</v>
      </c>
      <c r="E505" s="12">
        <f t="shared" si="11"/>
        <v>1083.1159219858157</v>
      </c>
      <c r="F505">
        <v>1313.15</v>
      </c>
      <c r="G505" s="36">
        <v>-0.4424283</v>
      </c>
      <c r="H505" s="17">
        <v>0.10421469999999999</v>
      </c>
    </row>
    <row r="506" spans="1:8" x14ac:dyDescent="0.2">
      <c r="A506">
        <v>2017</v>
      </c>
      <c r="B506" t="s">
        <v>236</v>
      </c>
      <c r="D506">
        <f t="shared" si="10"/>
        <v>3.0399215276479161</v>
      </c>
      <c r="E506" s="12">
        <f t="shared" si="11"/>
        <v>1096.2800921985815</v>
      </c>
      <c r="F506">
        <v>1329.11</v>
      </c>
      <c r="G506" s="36">
        <v>-0.4424283</v>
      </c>
      <c r="H506" s="17">
        <v>0.10421469999999999</v>
      </c>
    </row>
    <row r="507" spans="1:8" x14ac:dyDescent="0.2">
      <c r="A507">
        <v>2018</v>
      </c>
      <c r="B507" t="s">
        <v>236</v>
      </c>
      <c r="C507" s="65"/>
      <c r="D507">
        <f t="shared" si="10"/>
        <v>3.0514455261590756</v>
      </c>
      <c r="E507" s="12">
        <f t="shared" si="11"/>
        <v>1125.7592553191489</v>
      </c>
      <c r="F507">
        <v>1364.85</v>
      </c>
      <c r="G507" s="36">
        <v>-0.4424283</v>
      </c>
      <c r="H507" s="17">
        <v>0.10421469999999999</v>
      </c>
    </row>
    <row r="508" spans="1:8" x14ac:dyDescent="0.2">
      <c r="A508">
        <v>1997</v>
      </c>
      <c r="B508" t="s">
        <v>237</v>
      </c>
      <c r="D508">
        <f t="shared" si="10"/>
        <v>2.6088373764743049</v>
      </c>
      <c r="E508" s="12">
        <f t="shared" si="11"/>
        <v>406.29116312056738</v>
      </c>
      <c r="F508">
        <v>492.58</v>
      </c>
      <c r="G508" s="36">
        <v>-0.4424283</v>
      </c>
      <c r="H508" s="17">
        <v>0.10421469999999999</v>
      </c>
    </row>
    <row r="509" spans="1:8" x14ac:dyDescent="0.2">
      <c r="A509">
        <v>1998</v>
      </c>
      <c r="B509" t="s">
        <v>237</v>
      </c>
      <c r="D509">
        <f t="shared" si="10"/>
        <v>2.6145046619975725</v>
      </c>
      <c r="E509" s="12">
        <f t="shared" si="11"/>
        <v>411.62776595744685</v>
      </c>
      <c r="F509">
        <v>499.05</v>
      </c>
      <c r="G509" s="36">
        <v>-0.4424283</v>
      </c>
      <c r="H509" s="17">
        <v>0.10421469999999999</v>
      </c>
    </row>
    <row r="510" spans="1:8" x14ac:dyDescent="0.2">
      <c r="A510">
        <v>1999</v>
      </c>
      <c r="B510" t="s">
        <v>237</v>
      </c>
      <c r="D510">
        <f t="shared" si="10"/>
        <v>2.5865507727980037</v>
      </c>
      <c r="E510" s="12">
        <f t="shared" si="11"/>
        <v>385.96753191489364</v>
      </c>
      <c r="F510">
        <v>467.94</v>
      </c>
      <c r="G510" s="36">
        <v>-0.4424283</v>
      </c>
      <c r="H510" s="17">
        <v>0.10421469999999999</v>
      </c>
    </row>
    <row r="511" spans="1:8" x14ac:dyDescent="0.2">
      <c r="A511">
        <v>2000</v>
      </c>
      <c r="B511" t="s">
        <v>237</v>
      </c>
      <c r="D511">
        <f t="shared" si="10"/>
        <v>2.5959429274221306</v>
      </c>
      <c r="E511" s="12">
        <f t="shared" si="11"/>
        <v>394.40546808510641</v>
      </c>
      <c r="F511">
        <v>478.17</v>
      </c>
      <c r="G511" s="36">
        <v>-0.4424283</v>
      </c>
      <c r="H511" s="17">
        <v>0.10421469999999999</v>
      </c>
    </row>
    <row r="512" spans="1:8" x14ac:dyDescent="0.2">
      <c r="A512">
        <v>2001</v>
      </c>
      <c r="B512" t="s">
        <v>237</v>
      </c>
      <c r="D512">
        <f t="shared" si="10"/>
        <v>2.6163543338625699</v>
      </c>
      <c r="E512" s="12">
        <f t="shared" si="11"/>
        <v>413.38463829787236</v>
      </c>
      <c r="F512">
        <v>501.18</v>
      </c>
      <c r="G512" s="36">
        <v>-0.4424283</v>
      </c>
      <c r="H512" s="17">
        <v>0.10421469999999999</v>
      </c>
    </row>
    <row r="513" spans="1:8" x14ac:dyDescent="0.2">
      <c r="A513">
        <v>2002</v>
      </c>
      <c r="B513" t="s">
        <v>237</v>
      </c>
      <c r="D513">
        <f t="shared" si="10"/>
        <v>2.6300275152319941</v>
      </c>
      <c r="E513" s="12">
        <f t="shared" si="11"/>
        <v>426.60654609929082</v>
      </c>
      <c r="F513">
        <v>517.21</v>
      </c>
      <c r="G513" s="36">
        <v>-0.4424283</v>
      </c>
      <c r="H513" s="17">
        <v>0.10421469999999999</v>
      </c>
    </row>
    <row r="514" spans="1:8" x14ac:dyDescent="0.2">
      <c r="A514">
        <v>2003</v>
      </c>
      <c r="B514" t="s">
        <v>237</v>
      </c>
      <c r="D514">
        <f t="shared" si="10"/>
        <v>2.6271462493232041</v>
      </c>
      <c r="E514" s="12">
        <f t="shared" si="11"/>
        <v>423.78565248226948</v>
      </c>
      <c r="F514">
        <v>513.79</v>
      </c>
      <c r="G514" s="36">
        <v>-0.4424283</v>
      </c>
      <c r="H514" s="17">
        <v>0.10421469999999999</v>
      </c>
    </row>
    <row r="515" spans="1:8" x14ac:dyDescent="0.2">
      <c r="A515">
        <v>2004</v>
      </c>
      <c r="B515" t="s">
        <v>237</v>
      </c>
      <c r="D515">
        <f t="shared" si="10"/>
        <v>2.6283448859719347</v>
      </c>
      <c r="E515" s="12">
        <f t="shared" si="11"/>
        <v>424.95690070921989</v>
      </c>
      <c r="F515">
        <v>515.21</v>
      </c>
      <c r="G515" s="36">
        <v>-0.4424283</v>
      </c>
      <c r="H515" s="17">
        <v>0.10421469999999999</v>
      </c>
    </row>
    <row r="516" spans="1:8" x14ac:dyDescent="0.2">
      <c r="A516">
        <v>2005</v>
      </c>
      <c r="B516" t="s">
        <v>237</v>
      </c>
      <c r="D516">
        <f t="shared" si="10"/>
        <v>2.6581265569203816</v>
      </c>
      <c r="E516" s="12">
        <f t="shared" si="11"/>
        <v>455.12066666666664</v>
      </c>
      <c r="F516">
        <v>551.78</v>
      </c>
      <c r="G516" s="36">
        <v>-0.4424283</v>
      </c>
      <c r="H516" s="17">
        <v>0.10421469999999999</v>
      </c>
    </row>
    <row r="517" spans="1:8" x14ac:dyDescent="0.2">
      <c r="A517">
        <v>2006</v>
      </c>
      <c r="B517" t="s">
        <v>237</v>
      </c>
      <c r="D517">
        <f t="shared" si="10"/>
        <v>2.6751589880500704</v>
      </c>
      <c r="E517" s="12">
        <f t="shared" si="11"/>
        <v>473.32450354609932</v>
      </c>
      <c r="F517">
        <v>573.85</v>
      </c>
      <c r="G517" s="36">
        <v>-0.4424283</v>
      </c>
      <c r="H517" s="17">
        <v>0.10421469999999999</v>
      </c>
    </row>
    <row r="518" spans="1:8" x14ac:dyDescent="0.2">
      <c r="A518">
        <v>2007</v>
      </c>
      <c r="B518" t="s">
        <v>237</v>
      </c>
      <c r="D518">
        <f t="shared" si="10"/>
        <v>2.6845027178187331</v>
      </c>
      <c r="E518" s="12">
        <f t="shared" si="11"/>
        <v>483.61829078014188</v>
      </c>
      <c r="F518">
        <v>586.33000000000004</v>
      </c>
      <c r="G518" s="36">
        <v>-0.4424283</v>
      </c>
      <c r="H518" s="17">
        <v>0.10421469999999999</v>
      </c>
    </row>
    <row r="519" spans="1:8" x14ac:dyDescent="0.2">
      <c r="A519">
        <v>2008</v>
      </c>
      <c r="B519" t="s">
        <v>237</v>
      </c>
      <c r="D519">
        <f t="shared" si="10"/>
        <v>2.7090393913916477</v>
      </c>
      <c r="E519" s="12">
        <f t="shared" si="11"/>
        <v>511.72824822695037</v>
      </c>
      <c r="F519">
        <v>620.41</v>
      </c>
      <c r="G519" s="36">
        <v>-0.4424283</v>
      </c>
      <c r="H519" s="17">
        <v>0.10421469999999999</v>
      </c>
    </row>
    <row r="520" spans="1:8" x14ac:dyDescent="0.2">
      <c r="A520">
        <v>2009</v>
      </c>
      <c r="B520" t="s">
        <v>237</v>
      </c>
      <c r="D520">
        <f t="shared" si="10"/>
        <v>2.7302950198722371</v>
      </c>
      <c r="E520" s="12">
        <f t="shared" si="11"/>
        <v>537.39673049645387</v>
      </c>
      <c r="F520">
        <v>651.53</v>
      </c>
      <c r="G520" s="36">
        <v>-0.4424283</v>
      </c>
      <c r="H520" s="17">
        <v>0.10421469999999999</v>
      </c>
    </row>
    <row r="521" spans="1:8" x14ac:dyDescent="0.2">
      <c r="A521">
        <v>2010</v>
      </c>
      <c r="B521" t="s">
        <v>237</v>
      </c>
      <c r="D521">
        <f t="shared" si="10"/>
        <v>2.7283777198046124</v>
      </c>
      <c r="E521" s="12">
        <f t="shared" si="11"/>
        <v>535.02948936170208</v>
      </c>
      <c r="F521">
        <v>648.66</v>
      </c>
      <c r="G521" s="36">
        <v>-0.4424283</v>
      </c>
      <c r="H521" s="17">
        <v>0.10421469999999999</v>
      </c>
    </row>
    <row r="522" spans="1:8" x14ac:dyDescent="0.2">
      <c r="A522">
        <v>2011</v>
      </c>
      <c r="B522" t="s">
        <v>237</v>
      </c>
      <c r="D522">
        <f t="shared" si="10"/>
        <v>2.7222894269548208</v>
      </c>
      <c r="E522" s="12">
        <f t="shared" si="11"/>
        <v>527.58134042553195</v>
      </c>
      <c r="F522">
        <v>639.63</v>
      </c>
      <c r="G522" s="36">
        <v>-0.4424283</v>
      </c>
      <c r="H522" s="17">
        <v>0.10421469999999999</v>
      </c>
    </row>
    <row r="523" spans="1:8" x14ac:dyDescent="0.2">
      <c r="A523">
        <v>2012</v>
      </c>
      <c r="B523" t="s">
        <v>237</v>
      </c>
      <c r="D523">
        <f t="shared" si="10"/>
        <v>2.7478144314096493</v>
      </c>
      <c r="E523" s="12">
        <f t="shared" si="11"/>
        <v>559.51847517730505</v>
      </c>
      <c r="F523">
        <v>678.35</v>
      </c>
      <c r="G523" s="36">
        <v>-0.4424283</v>
      </c>
      <c r="H523" s="17">
        <v>0.10421469999999999</v>
      </c>
    </row>
    <row r="524" spans="1:8" x14ac:dyDescent="0.2">
      <c r="A524">
        <v>2013</v>
      </c>
      <c r="B524" t="s">
        <v>237</v>
      </c>
      <c r="D524">
        <f t="shared" si="10"/>
        <v>2.7512325340472015</v>
      </c>
      <c r="E524" s="12">
        <f t="shared" si="11"/>
        <v>563.93952482269503</v>
      </c>
      <c r="F524">
        <v>683.71</v>
      </c>
      <c r="G524" s="36">
        <v>-0.4424283</v>
      </c>
      <c r="H524" s="17">
        <v>0.10421469999999999</v>
      </c>
    </row>
    <row r="525" spans="1:8" x14ac:dyDescent="0.2">
      <c r="A525">
        <v>2014</v>
      </c>
      <c r="B525" t="s">
        <v>237</v>
      </c>
      <c r="D525">
        <f t="shared" si="10"/>
        <v>2.7568242773941667</v>
      </c>
      <c r="E525" s="12">
        <f t="shared" si="11"/>
        <v>571.24745390070927</v>
      </c>
      <c r="F525">
        <v>692.57</v>
      </c>
      <c r="G525" s="36">
        <v>-0.4424283</v>
      </c>
      <c r="H525" s="17">
        <v>0.10421469999999999</v>
      </c>
    </row>
    <row r="526" spans="1:8" x14ac:dyDescent="0.2">
      <c r="A526">
        <v>2015</v>
      </c>
      <c r="B526" t="s">
        <v>237</v>
      </c>
      <c r="D526">
        <f t="shared" si="10"/>
        <v>2.7558637887764919</v>
      </c>
      <c r="E526" s="12">
        <f t="shared" si="11"/>
        <v>569.98547517730492</v>
      </c>
      <c r="F526">
        <v>691.04</v>
      </c>
      <c r="G526" s="36">
        <v>-0.4424283</v>
      </c>
      <c r="H526" s="17">
        <v>0.10421469999999999</v>
      </c>
    </row>
    <row r="527" spans="1:8" x14ac:dyDescent="0.2">
      <c r="A527">
        <v>2016</v>
      </c>
      <c r="B527" t="s">
        <v>237</v>
      </c>
      <c r="D527">
        <f t="shared" si="10"/>
        <v>2.7536712049854319</v>
      </c>
      <c r="E527" s="12">
        <f t="shared" si="11"/>
        <v>567.11509219858158</v>
      </c>
      <c r="F527">
        <v>687.56</v>
      </c>
      <c r="G527" s="36">
        <v>-0.4424283</v>
      </c>
      <c r="H527" s="17">
        <v>0.10421469999999999</v>
      </c>
    </row>
    <row r="528" spans="1:8" x14ac:dyDescent="0.2">
      <c r="A528">
        <v>2017</v>
      </c>
      <c r="B528" t="s">
        <v>237</v>
      </c>
      <c r="D528">
        <f t="shared" si="10"/>
        <v>2.7705086898873548</v>
      </c>
      <c r="E528" s="12">
        <f t="shared" si="11"/>
        <v>589.53377304964545</v>
      </c>
      <c r="F528">
        <v>714.74</v>
      </c>
      <c r="G528" s="36">
        <v>-0.4424283</v>
      </c>
      <c r="H528" s="17">
        <v>0.10421469999999999</v>
      </c>
    </row>
    <row r="529" spans="1:8" x14ac:dyDescent="0.2">
      <c r="A529">
        <v>2018</v>
      </c>
      <c r="B529" t="s">
        <v>237</v>
      </c>
      <c r="C529" s="65"/>
      <c r="D529">
        <f t="shared" si="10"/>
        <v>2.7807470725769061</v>
      </c>
      <c r="E529" s="12">
        <f t="shared" si="11"/>
        <v>603.59699999999998</v>
      </c>
      <c r="F529">
        <v>731.79</v>
      </c>
      <c r="G529" s="36">
        <v>-0.4424283</v>
      </c>
      <c r="H529" s="17">
        <v>0.10421469999999999</v>
      </c>
    </row>
    <row r="530" spans="1:8" x14ac:dyDescent="0.2">
      <c r="A530">
        <v>1997</v>
      </c>
      <c r="B530" t="s">
        <v>238</v>
      </c>
      <c r="D530">
        <f t="shared" si="10"/>
        <v>2.860453221115574</v>
      </c>
      <c r="E530" s="12">
        <f t="shared" si="11"/>
        <v>725.19236170212776</v>
      </c>
      <c r="F530">
        <v>879.21</v>
      </c>
      <c r="G530" s="41">
        <v>-0.59769070000000002</v>
      </c>
      <c r="H530">
        <v>-0.93718480000000004</v>
      </c>
    </row>
    <row r="531" spans="1:8" x14ac:dyDescent="0.2">
      <c r="A531">
        <v>1998</v>
      </c>
      <c r="B531" t="s">
        <v>238</v>
      </c>
      <c r="D531">
        <f t="shared" si="10"/>
        <v>2.8709793370558461</v>
      </c>
      <c r="E531" s="12">
        <f t="shared" si="11"/>
        <v>742.98378723404255</v>
      </c>
      <c r="F531">
        <v>900.78</v>
      </c>
      <c r="G531" s="41">
        <v>-0.59769070000000002</v>
      </c>
      <c r="H531">
        <v>-0.93718480000000004</v>
      </c>
    </row>
    <row r="532" spans="1:8" x14ac:dyDescent="0.2">
      <c r="A532">
        <v>1999</v>
      </c>
      <c r="B532" t="s">
        <v>238</v>
      </c>
      <c r="D532">
        <f t="shared" si="10"/>
        <v>2.8751012248590651</v>
      </c>
      <c r="E532" s="12">
        <f t="shared" si="11"/>
        <v>750.06901418439713</v>
      </c>
      <c r="F532">
        <v>909.37</v>
      </c>
      <c r="G532" s="41">
        <v>-0.59769070000000002</v>
      </c>
      <c r="H532">
        <v>-0.93718480000000004</v>
      </c>
    </row>
    <row r="533" spans="1:8" x14ac:dyDescent="0.2">
      <c r="A533">
        <v>2000</v>
      </c>
      <c r="B533" t="s">
        <v>238</v>
      </c>
      <c r="D533">
        <f t="shared" si="10"/>
        <v>2.8864516621132204</v>
      </c>
      <c r="E533" s="12">
        <f t="shared" si="11"/>
        <v>769.93074468085115</v>
      </c>
      <c r="F533">
        <v>933.45</v>
      </c>
      <c r="G533" s="41">
        <v>-0.59769070000000002</v>
      </c>
      <c r="H533">
        <v>-0.93718480000000004</v>
      </c>
    </row>
    <row r="534" spans="1:8" x14ac:dyDescent="0.2">
      <c r="A534">
        <v>2001</v>
      </c>
      <c r="B534" t="s">
        <v>238</v>
      </c>
      <c r="D534">
        <f t="shared" si="10"/>
        <v>2.9032845365984001</v>
      </c>
      <c r="E534" s="12">
        <f t="shared" si="11"/>
        <v>800.35845390070926</v>
      </c>
      <c r="F534">
        <v>970.34</v>
      </c>
      <c r="G534" s="41">
        <v>-0.59769070000000002</v>
      </c>
      <c r="H534">
        <v>-0.93718480000000004</v>
      </c>
    </row>
    <row r="535" spans="1:8" x14ac:dyDescent="0.2">
      <c r="A535">
        <v>2002</v>
      </c>
      <c r="B535" t="s">
        <v>238</v>
      </c>
      <c r="D535">
        <f t="shared" si="10"/>
        <v>2.9179818336186325</v>
      </c>
      <c r="E535" s="12">
        <f t="shared" si="11"/>
        <v>827.90753191489364</v>
      </c>
      <c r="F535">
        <v>1003.74</v>
      </c>
      <c r="G535" s="41">
        <v>-0.59769070000000002</v>
      </c>
      <c r="H535">
        <v>-0.93718480000000004</v>
      </c>
    </row>
    <row r="536" spans="1:8" x14ac:dyDescent="0.2">
      <c r="A536">
        <v>2003</v>
      </c>
      <c r="B536" t="s">
        <v>238</v>
      </c>
      <c r="D536">
        <f t="shared" si="10"/>
        <v>2.9148030381218675</v>
      </c>
      <c r="E536" s="12">
        <f t="shared" si="11"/>
        <v>821.86982978723404</v>
      </c>
      <c r="F536">
        <v>996.42</v>
      </c>
      <c r="G536" s="41">
        <v>-0.59769070000000002</v>
      </c>
      <c r="H536">
        <v>-0.93718480000000004</v>
      </c>
    </row>
    <row r="537" spans="1:8" x14ac:dyDescent="0.2">
      <c r="A537">
        <v>2004</v>
      </c>
      <c r="B537" t="s">
        <v>238</v>
      </c>
      <c r="D537">
        <f t="shared" si="10"/>
        <v>2.9177308088475757</v>
      </c>
      <c r="E537" s="12">
        <f t="shared" si="11"/>
        <v>827.42913475177306</v>
      </c>
      <c r="F537">
        <v>1003.16</v>
      </c>
      <c r="G537" s="41">
        <v>-0.59769070000000002</v>
      </c>
      <c r="H537">
        <v>-0.93718480000000004</v>
      </c>
    </row>
    <row r="538" spans="1:8" x14ac:dyDescent="0.2">
      <c r="A538">
        <v>2005</v>
      </c>
      <c r="B538" t="s">
        <v>238</v>
      </c>
      <c r="D538">
        <f t="shared" si="10"/>
        <v>2.9421701206640787</v>
      </c>
      <c r="E538" s="12">
        <f t="shared" si="11"/>
        <v>875.32658865248231</v>
      </c>
      <c r="F538">
        <v>1061.23</v>
      </c>
      <c r="G538" s="41">
        <v>-0.59769070000000002</v>
      </c>
      <c r="H538">
        <v>-0.93718480000000004</v>
      </c>
    </row>
    <row r="539" spans="1:8" x14ac:dyDescent="0.2">
      <c r="A539">
        <v>2006</v>
      </c>
      <c r="B539" t="s">
        <v>238</v>
      </c>
      <c r="D539">
        <f t="shared" si="10"/>
        <v>2.9646314510756149</v>
      </c>
      <c r="E539" s="12">
        <f t="shared" si="11"/>
        <v>921.78885106382972</v>
      </c>
      <c r="F539">
        <v>1117.56</v>
      </c>
      <c r="G539" s="41">
        <v>-0.59769070000000002</v>
      </c>
      <c r="H539">
        <v>-0.93718480000000004</v>
      </c>
    </row>
    <row r="540" spans="1:8" x14ac:dyDescent="0.2">
      <c r="A540">
        <v>2007</v>
      </c>
      <c r="B540" t="s">
        <v>238</v>
      </c>
      <c r="D540">
        <f t="shared" si="10"/>
        <v>2.9752722787829788</v>
      </c>
      <c r="E540" s="12">
        <f t="shared" si="11"/>
        <v>944.6529361702128</v>
      </c>
      <c r="F540">
        <v>1145.28</v>
      </c>
      <c r="G540" s="41">
        <v>-0.59769070000000002</v>
      </c>
      <c r="H540">
        <v>-0.93718480000000004</v>
      </c>
    </row>
    <row r="541" spans="1:8" x14ac:dyDescent="0.2">
      <c r="A541">
        <v>2008</v>
      </c>
      <c r="B541" t="s">
        <v>238</v>
      </c>
      <c r="D541">
        <f t="shared" si="10"/>
        <v>2.9973836885244025</v>
      </c>
      <c r="E541" s="12">
        <f t="shared" si="11"/>
        <v>993.99382978723395</v>
      </c>
      <c r="F541">
        <v>1205.0999999999999</v>
      </c>
      <c r="G541" s="41">
        <v>-0.59769070000000002</v>
      </c>
      <c r="H541">
        <v>-0.93718480000000004</v>
      </c>
    </row>
    <row r="542" spans="1:8" x14ac:dyDescent="0.2">
      <c r="A542">
        <v>2009</v>
      </c>
      <c r="B542" t="s">
        <v>238</v>
      </c>
      <c r="D542">
        <f t="shared" si="10"/>
        <v>3.0074962350537295</v>
      </c>
      <c r="E542" s="12">
        <f t="shared" si="11"/>
        <v>1017.4105460992909</v>
      </c>
      <c r="F542">
        <v>1233.49</v>
      </c>
      <c r="G542" s="41">
        <v>-0.59769070000000002</v>
      </c>
      <c r="H542">
        <v>-0.93718480000000004</v>
      </c>
    </row>
    <row r="543" spans="1:8" x14ac:dyDescent="0.2">
      <c r="A543">
        <v>2010</v>
      </c>
      <c r="B543" t="s">
        <v>238</v>
      </c>
      <c r="D543">
        <f t="shared" si="10"/>
        <v>3.0262730932322048</v>
      </c>
      <c r="E543" s="12">
        <f t="shared" si="11"/>
        <v>1062.3633829787234</v>
      </c>
      <c r="F543">
        <v>1287.99</v>
      </c>
      <c r="G543" s="41">
        <v>-0.59769070000000002</v>
      </c>
      <c r="H543">
        <v>-0.93718480000000004</v>
      </c>
    </row>
    <row r="544" spans="1:8" x14ac:dyDescent="0.2">
      <c r="A544">
        <v>2011</v>
      </c>
      <c r="B544" t="s">
        <v>238</v>
      </c>
      <c r="D544">
        <f t="shared" si="10"/>
        <v>3.0323071043782739</v>
      </c>
      <c r="E544" s="12">
        <f t="shared" si="11"/>
        <v>1077.2266879432625</v>
      </c>
      <c r="F544">
        <v>1306.01</v>
      </c>
      <c r="G544" s="41">
        <v>-0.59769070000000002</v>
      </c>
      <c r="H544">
        <v>-0.93718480000000004</v>
      </c>
    </row>
    <row r="545" spans="1:8" x14ac:dyDescent="0.2">
      <c r="A545">
        <v>2012</v>
      </c>
      <c r="B545" t="s">
        <v>238</v>
      </c>
      <c r="D545">
        <f t="shared" si="10"/>
        <v>3.0448568007057744</v>
      </c>
      <c r="E545" s="12">
        <f t="shared" si="11"/>
        <v>1108.8091489361702</v>
      </c>
      <c r="F545">
        <v>1344.3</v>
      </c>
      <c r="G545" s="41">
        <v>-0.59769070000000002</v>
      </c>
      <c r="H545">
        <v>-0.93718480000000004</v>
      </c>
    </row>
    <row r="546" spans="1:8" x14ac:dyDescent="0.2">
      <c r="A546">
        <v>2013</v>
      </c>
      <c r="B546" t="s">
        <v>238</v>
      </c>
      <c r="D546">
        <f t="shared" si="10"/>
        <v>3.0558209274730372</v>
      </c>
      <c r="E546" s="12">
        <f t="shared" si="11"/>
        <v>1137.1583049645392</v>
      </c>
      <c r="F546">
        <v>1378.67</v>
      </c>
      <c r="G546" s="41">
        <v>-0.59769070000000002</v>
      </c>
      <c r="H546">
        <v>-0.93718480000000004</v>
      </c>
    </row>
    <row r="547" spans="1:8" x14ac:dyDescent="0.2">
      <c r="A547">
        <v>2014</v>
      </c>
      <c r="B547" t="s">
        <v>238</v>
      </c>
      <c r="D547">
        <f t="shared" si="10"/>
        <v>3.0567334962793202</v>
      </c>
      <c r="E547" s="12">
        <f t="shared" si="11"/>
        <v>1139.5502907801417</v>
      </c>
      <c r="F547">
        <v>1381.57</v>
      </c>
      <c r="G547" s="41">
        <v>-0.59769070000000002</v>
      </c>
      <c r="H547">
        <v>-0.93718480000000004</v>
      </c>
    </row>
    <row r="548" spans="1:8" x14ac:dyDescent="0.2">
      <c r="A548">
        <v>2015</v>
      </c>
      <c r="B548" t="s">
        <v>238</v>
      </c>
      <c r="D548">
        <f t="shared" si="10"/>
        <v>3.0846694771649719</v>
      </c>
      <c r="E548" s="12">
        <f t="shared" si="11"/>
        <v>1215.2607659574467</v>
      </c>
      <c r="F548">
        <v>1473.36</v>
      </c>
      <c r="G548" s="41">
        <v>-0.59769070000000002</v>
      </c>
      <c r="H548">
        <v>-0.93718480000000004</v>
      </c>
    </row>
    <row r="549" spans="1:8" x14ac:dyDescent="0.2">
      <c r="A549">
        <v>2016</v>
      </c>
      <c r="B549" t="s">
        <v>238</v>
      </c>
      <c r="D549">
        <f t="shared" si="10"/>
        <v>3.1325397045986305</v>
      </c>
      <c r="E549" s="12">
        <f t="shared" si="11"/>
        <v>1356.874574468085</v>
      </c>
      <c r="F549">
        <v>1645.05</v>
      </c>
      <c r="G549" s="41">
        <v>-0.59769070000000002</v>
      </c>
      <c r="H549">
        <v>-0.93718480000000004</v>
      </c>
    </row>
    <row r="550" spans="1:8" x14ac:dyDescent="0.2">
      <c r="A550">
        <v>2017</v>
      </c>
      <c r="B550" t="s">
        <v>238</v>
      </c>
      <c r="D550">
        <f t="shared" ref="D550:D573" si="12">LOG(E550)</f>
        <v>3.1338603385264596</v>
      </c>
      <c r="E550" s="12">
        <f t="shared" ref="E550:E573" si="13">F550*0.824822695035461</f>
        <v>1361.0069361702128</v>
      </c>
      <c r="F550">
        <v>1650.06</v>
      </c>
      <c r="G550" s="41">
        <v>-0.59769070000000002</v>
      </c>
      <c r="H550">
        <v>-0.93718480000000004</v>
      </c>
    </row>
    <row r="551" spans="1:8" x14ac:dyDescent="0.2">
      <c r="A551">
        <v>2018</v>
      </c>
      <c r="B551" t="s">
        <v>238</v>
      </c>
      <c r="C551" s="65"/>
      <c r="D551">
        <f t="shared" si="12"/>
        <v>3.1405879712570175</v>
      </c>
      <c r="E551" s="12">
        <f t="shared" si="13"/>
        <v>1382.2543687943262</v>
      </c>
      <c r="F551">
        <v>1675.82</v>
      </c>
      <c r="G551" s="41">
        <v>-0.59769070000000002</v>
      </c>
      <c r="H551">
        <v>-0.93718480000000004</v>
      </c>
    </row>
    <row r="552" spans="1:8" x14ac:dyDescent="0.2">
      <c r="A552">
        <v>1997</v>
      </c>
      <c r="B552" t="s">
        <v>239</v>
      </c>
      <c r="D552">
        <f t="shared" si="12"/>
        <v>2.4984921734212029</v>
      </c>
      <c r="E552" s="12">
        <f t="shared" si="13"/>
        <v>315.13175886524823</v>
      </c>
      <c r="F552">
        <v>382.06</v>
      </c>
      <c r="G552" s="41">
        <v>-0.59769070000000002</v>
      </c>
      <c r="H552">
        <v>-0.93718480000000004</v>
      </c>
    </row>
    <row r="553" spans="1:8" x14ac:dyDescent="0.2">
      <c r="A553">
        <v>1998</v>
      </c>
      <c r="B553" t="s">
        <v>239</v>
      </c>
      <c r="D553">
        <f t="shared" si="12"/>
        <v>2.5134631640968847</v>
      </c>
      <c r="E553" s="12">
        <f t="shared" si="13"/>
        <v>326.18438297872342</v>
      </c>
      <c r="F553">
        <v>395.46</v>
      </c>
      <c r="G553" s="41">
        <v>-0.59769070000000002</v>
      </c>
      <c r="H553">
        <v>-0.93718480000000004</v>
      </c>
    </row>
    <row r="554" spans="1:8" x14ac:dyDescent="0.2">
      <c r="A554">
        <v>1999</v>
      </c>
      <c r="B554" t="s">
        <v>239</v>
      </c>
      <c r="D554">
        <f t="shared" si="12"/>
        <v>2.5066003803820354</v>
      </c>
      <c r="E554" s="12">
        <f t="shared" si="13"/>
        <v>321.07048226950354</v>
      </c>
      <c r="F554">
        <v>389.26</v>
      </c>
      <c r="G554" s="41">
        <v>-0.59769070000000002</v>
      </c>
      <c r="H554">
        <v>-0.93718480000000004</v>
      </c>
    </row>
    <row r="555" spans="1:8" x14ac:dyDescent="0.2">
      <c r="A555">
        <v>2000</v>
      </c>
      <c r="B555" t="s">
        <v>239</v>
      </c>
      <c r="D555">
        <f t="shared" si="12"/>
        <v>2.4969777009024963</v>
      </c>
      <c r="E555" s="12">
        <f t="shared" si="13"/>
        <v>314.03474468085108</v>
      </c>
      <c r="F555">
        <v>380.73</v>
      </c>
      <c r="G555" s="41">
        <v>-0.59769070000000002</v>
      </c>
      <c r="H555">
        <v>-0.93718480000000004</v>
      </c>
    </row>
    <row r="556" spans="1:8" x14ac:dyDescent="0.2">
      <c r="A556">
        <v>2001</v>
      </c>
      <c r="B556" t="s">
        <v>239</v>
      </c>
      <c r="D556">
        <f t="shared" si="12"/>
        <v>2.5156649568865994</v>
      </c>
      <c r="E556" s="12">
        <f t="shared" si="13"/>
        <v>327.84227659574469</v>
      </c>
      <c r="F556">
        <v>397.47</v>
      </c>
      <c r="G556" s="41">
        <v>-0.59769070000000002</v>
      </c>
      <c r="H556">
        <v>-0.93718480000000004</v>
      </c>
    </row>
    <row r="557" spans="1:8" x14ac:dyDescent="0.2">
      <c r="A557">
        <v>2002</v>
      </c>
      <c r="B557" t="s">
        <v>239</v>
      </c>
      <c r="D557">
        <f t="shared" si="12"/>
        <v>2.5295996996892072</v>
      </c>
      <c r="E557" s="12">
        <f t="shared" si="13"/>
        <v>338.53197872340428</v>
      </c>
      <c r="F557">
        <v>410.43</v>
      </c>
      <c r="G557" s="41">
        <v>-0.59769070000000002</v>
      </c>
      <c r="H557">
        <v>-0.93718480000000004</v>
      </c>
    </row>
    <row r="558" spans="1:8" x14ac:dyDescent="0.2">
      <c r="A558">
        <v>2003</v>
      </c>
      <c r="B558" t="s">
        <v>239</v>
      </c>
      <c r="D558">
        <f t="shared" si="12"/>
        <v>2.5342935693263433</v>
      </c>
      <c r="E558" s="12">
        <f t="shared" si="13"/>
        <v>342.21068794326243</v>
      </c>
      <c r="F558">
        <v>414.89</v>
      </c>
      <c r="G558" s="41">
        <v>-0.59769070000000002</v>
      </c>
      <c r="H558">
        <v>-0.93718480000000004</v>
      </c>
    </row>
    <row r="559" spans="1:8" x14ac:dyDescent="0.2">
      <c r="A559">
        <v>2004</v>
      </c>
      <c r="B559" t="s">
        <v>239</v>
      </c>
      <c r="D559">
        <f t="shared" si="12"/>
        <v>2.5361319882347417</v>
      </c>
      <c r="E559" s="12">
        <f t="shared" si="13"/>
        <v>343.66237588652484</v>
      </c>
      <c r="F559">
        <v>416.65</v>
      </c>
      <c r="G559" s="41">
        <v>-0.59769070000000002</v>
      </c>
      <c r="H559">
        <v>-0.93718480000000004</v>
      </c>
    </row>
    <row r="560" spans="1:8" x14ac:dyDescent="0.2">
      <c r="A560">
        <v>2005</v>
      </c>
      <c r="B560" t="s">
        <v>239</v>
      </c>
      <c r="D560">
        <f t="shared" si="12"/>
        <v>2.5542904070965835</v>
      </c>
      <c r="E560" s="12">
        <f t="shared" si="13"/>
        <v>358.33597163120567</v>
      </c>
      <c r="F560">
        <v>434.44</v>
      </c>
      <c r="G560" s="41">
        <v>-0.59769070000000002</v>
      </c>
      <c r="H560">
        <v>-0.93718480000000004</v>
      </c>
    </row>
    <row r="561" spans="1:8" x14ac:dyDescent="0.2">
      <c r="A561">
        <v>2006</v>
      </c>
      <c r="B561" t="s">
        <v>239</v>
      </c>
      <c r="D561">
        <f t="shared" si="12"/>
        <v>2.5806640344275089</v>
      </c>
      <c r="E561" s="12">
        <f t="shared" si="13"/>
        <v>380.77114893617022</v>
      </c>
      <c r="F561">
        <v>461.64</v>
      </c>
      <c r="G561" s="41">
        <v>-0.59769070000000002</v>
      </c>
      <c r="H561">
        <v>-0.93718480000000004</v>
      </c>
    </row>
    <row r="562" spans="1:8" x14ac:dyDescent="0.2">
      <c r="A562">
        <v>2007</v>
      </c>
      <c r="B562" t="s">
        <v>239</v>
      </c>
      <c r="D562">
        <f t="shared" si="12"/>
        <v>2.5976289820055785</v>
      </c>
      <c r="E562" s="12">
        <f t="shared" si="13"/>
        <v>395.93963829787231</v>
      </c>
      <c r="F562">
        <v>480.03</v>
      </c>
      <c r="G562" s="41">
        <v>-0.59769070000000002</v>
      </c>
      <c r="H562">
        <v>-0.93718480000000004</v>
      </c>
    </row>
    <row r="563" spans="1:8" x14ac:dyDescent="0.2">
      <c r="A563">
        <v>2008</v>
      </c>
      <c r="B563" t="s">
        <v>239</v>
      </c>
      <c r="D563">
        <f t="shared" si="12"/>
        <v>2.6279400830389368</v>
      </c>
      <c r="E563" s="12">
        <f t="shared" si="13"/>
        <v>424.56098581560286</v>
      </c>
      <c r="F563">
        <v>514.73</v>
      </c>
      <c r="G563" s="41">
        <v>-0.59769070000000002</v>
      </c>
      <c r="H563">
        <v>-0.93718480000000004</v>
      </c>
    </row>
    <row r="564" spans="1:8" x14ac:dyDescent="0.2">
      <c r="A564">
        <v>2009</v>
      </c>
      <c r="B564" t="s">
        <v>239</v>
      </c>
      <c r="D564">
        <f t="shared" si="12"/>
        <v>2.6371729240752155</v>
      </c>
      <c r="E564" s="12">
        <f t="shared" si="13"/>
        <v>433.68352482269501</v>
      </c>
      <c r="F564">
        <v>525.79</v>
      </c>
      <c r="G564" s="41">
        <v>-0.59769070000000002</v>
      </c>
      <c r="H564">
        <v>-0.93718480000000004</v>
      </c>
    </row>
    <row r="565" spans="1:8" x14ac:dyDescent="0.2">
      <c r="A565">
        <v>2010</v>
      </c>
      <c r="B565" t="s">
        <v>239</v>
      </c>
      <c r="D565">
        <f t="shared" si="12"/>
        <v>2.6432588877963124</v>
      </c>
      <c r="E565" s="12">
        <f t="shared" si="13"/>
        <v>439.80370921985821</v>
      </c>
      <c r="F565">
        <v>533.21</v>
      </c>
      <c r="G565" s="41">
        <v>-0.59769070000000002</v>
      </c>
      <c r="H565">
        <v>-0.93718480000000004</v>
      </c>
    </row>
    <row r="566" spans="1:8" x14ac:dyDescent="0.2">
      <c r="A566">
        <v>2011</v>
      </c>
      <c r="B566" t="s">
        <v>239</v>
      </c>
      <c r="D566">
        <f t="shared" si="12"/>
        <v>2.6596978690361031</v>
      </c>
      <c r="E566" s="12">
        <f t="shared" si="13"/>
        <v>456.77031205673757</v>
      </c>
      <c r="F566">
        <v>553.78</v>
      </c>
      <c r="G566" s="41">
        <v>-0.59769070000000002</v>
      </c>
      <c r="H566">
        <v>-0.93718480000000004</v>
      </c>
    </row>
    <row r="567" spans="1:8" x14ac:dyDescent="0.2">
      <c r="A567">
        <v>2012</v>
      </c>
      <c r="B567" t="s">
        <v>239</v>
      </c>
      <c r="D567">
        <f t="shared" si="12"/>
        <v>2.6678706523431099</v>
      </c>
      <c r="E567" s="12">
        <f t="shared" si="13"/>
        <v>465.44744680851062</v>
      </c>
      <c r="F567">
        <v>564.29999999999995</v>
      </c>
      <c r="G567" s="41">
        <v>-0.59769070000000002</v>
      </c>
      <c r="H567">
        <v>-0.93718480000000004</v>
      </c>
    </row>
    <row r="568" spans="1:8" x14ac:dyDescent="0.2">
      <c r="A568">
        <v>2013</v>
      </c>
      <c r="B568" t="s">
        <v>239</v>
      </c>
      <c r="D568">
        <f t="shared" si="12"/>
        <v>2.6795863769950592</v>
      </c>
      <c r="E568" s="12">
        <f t="shared" si="13"/>
        <v>478.17446099290783</v>
      </c>
      <c r="F568">
        <v>579.73</v>
      </c>
      <c r="G568" s="41">
        <v>-0.59769070000000002</v>
      </c>
      <c r="H568">
        <v>-0.93718480000000004</v>
      </c>
    </row>
    <row r="569" spans="1:8" x14ac:dyDescent="0.2">
      <c r="A569">
        <v>2014</v>
      </c>
      <c r="B569" t="s">
        <v>239</v>
      </c>
      <c r="D569">
        <f t="shared" si="12"/>
        <v>2.6916578665592814</v>
      </c>
      <c r="E569" s="12">
        <f t="shared" si="13"/>
        <v>491.65206382978727</v>
      </c>
      <c r="F569">
        <v>596.07000000000005</v>
      </c>
      <c r="G569" s="41">
        <v>-0.59769070000000002</v>
      </c>
      <c r="H569">
        <v>-0.93718480000000004</v>
      </c>
    </row>
    <row r="570" spans="1:8" x14ac:dyDescent="0.2">
      <c r="A570">
        <v>2015</v>
      </c>
      <c r="B570" t="s">
        <v>239</v>
      </c>
      <c r="D570">
        <f t="shared" si="12"/>
        <v>2.711941721981082</v>
      </c>
      <c r="E570" s="12">
        <f t="shared" si="13"/>
        <v>515.15951063829789</v>
      </c>
      <c r="F570">
        <v>624.57000000000005</v>
      </c>
      <c r="G570" s="41">
        <v>-0.59769070000000002</v>
      </c>
      <c r="H570">
        <v>-0.93718480000000004</v>
      </c>
    </row>
    <row r="571" spans="1:8" x14ac:dyDescent="0.2">
      <c r="A571">
        <v>2016</v>
      </c>
      <c r="B571" t="s">
        <v>239</v>
      </c>
      <c r="D571">
        <f t="shared" si="12"/>
        <v>2.7308612404885504</v>
      </c>
      <c r="E571" s="12">
        <f t="shared" si="13"/>
        <v>538.0978297872341</v>
      </c>
      <c r="F571">
        <v>652.38</v>
      </c>
      <c r="G571" s="41">
        <v>-0.59769070000000002</v>
      </c>
      <c r="H571">
        <v>-0.93718480000000004</v>
      </c>
    </row>
    <row r="572" spans="1:8" x14ac:dyDescent="0.2">
      <c r="A572">
        <v>2017</v>
      </c>
      <c r="B572" t="s">
        <v>239</v>
      </c>
      <c r="D572">
        <f t="shared" si="12"/>
        <v>2.7400434511498206</v>
      </c>
      <c r="E572" s="12">
        <f t="shared" si="13"/>
        <v>549.59585815602838</v>
      </c>
      <c r="F572">
        <v>666.32</v>
      </c>
      <c r="G572" s="41">
        <v>-0.59769070000000002</v>
      </c>
      <c r="H572">
        <v>-0.93718480000000004</v>
      </c>
    </row>
    <row r="573" spans="1:8" x14ac:dyDescent="0.2">
      <c r="A573">
        <v>2018</v>
      </c>
      <c r="B573" t="s">
        <v>239</v>
      </c>
      <c r="C573" s="65"/>
      <c r="D573">
        <f t="shared" si="12"/>
        <v>2.7603653266452977</v>
      </c>
      <c r="E573" s="12">
        <f t="shared" si="13"/>
        <v>575.92419858156029</v>
      </c>
      <c r="F573">
        <v>698.24</v>
      </c>
      <c r="G573" s="41">
        <v>-0.59769070000000002</v>
      </c>
      <c r="H573">
        <v>-0.93718480000000004</v>
      </c>
    </row>
    <row r="574" spans="1:8" hidden="1" x14ac:dyDescent="0.2">
      <c r="A574">
        <v>1997</v>
      </c>
      <c r="B574" t="s">
        <v>240</v>
      </c>
      <c r="F574">
        <v>511.03</v>
      </c>
    </row>
    <row r="575" spans="1:8" hidden="1" x14ac:dyDescent="0.2">
      <c r="A575">
        <v>1998</v>
      </c>
      <c r="B575" t="s">
        <v>240</v>
      </c>
      <c r="F575">
        <v>524.67999999999995</v>
      </c>
    </row>
    <row r="576" spans="1:8" hidden="1" x14ac:dyDescent="0.2">
      <c r="A576">
        <v>1999</v>
      </c>
      <c r="B576" t="s">
        <v>240</v>
      </c>
      <c r="F576">
        <v>528.53</v>
      </c>
    </row>
    <row r="577" spans="1:6" hidden="1" x14ac:dyDescent="0.2">
      <c r="A577">
        <v>2000</v>
      </c>
      <c r="B577" t="s">
        <v>240</v>
      </c>
      <c r="F577">
        <v>548.98</v>
      </c>
    </row>
    <row r="578" spans="1:6" hidden="1" x14ac:dyDescent="0.2">
      <c r="A578">
        <v>2001</v>
      </c>
      <c r="B578" t="s">
        <v>240</v>
      </c>
      <c r="F578">
        <v>548.75</v>
      </c>
    </row>
    <row r="579" spans="1:6" hidden="1" x14ac:dyDescent="0.2">
      <c r="A579">
        <v>2002</v>
      </c>
      <c r="B579" t="s">
        <v>240</v>
      </c>
      <c r="F579">
        <v>555.98</v>
      </c>
    </row>
    <row r="580" spans="1:6" hidden="1" x14ac:dyDescent="0.2">
      <c r="A580">
        <v>2003</v>
      </c>
      <c r="B580" t="s">
        <v>240</v>
      </c>
      <c r="F580">
        <v>557.29</v>
      </c>
    </row>
    <row r="581" spans="1:6" hidden="1" x14ac:dyDescent="0.2">
      <c r="A581">
        <v>2004</v>
      </c>
      <c r="B581" t="s">
        <v>240</v>
      </c>
      <c r="F581">
        <v>595.19000000000005</v>
      </c>
    </row>
    <row r="582" spans="1:6" hidden="1" x14ac:dyDescent="0.2">
      <c r="A582">
        <v>2005</v>
      </c>
      <c r="B582" t="s">
        <v>240</v>
      </c>
      <c r="F582">
        <v>609.77</v>
      </c>
    </row>
    <row r="583" spans="1:6" hidden="1" x14ac:dyDescent="0.2">
      <c r="A583">
        <v>2006</v>
      </c>
      <c r="B583" t="s">
        <v>240</v>
      </c>
      <c r="F583">
        <v>626.16999999999996</v>
      </c>
    </row>
    <row r="584" spans="1:6" hidden="1" x14ac:dyDescent="0.2">
      <c r="A584">
        <v>2007</v>
      </c>
      <c r="B584" t="s">
        <v>240</v>
      </c>
      <c r="F584">
        <v>655.30999999999995</v>
      </c>
    </row>
    <row r="585" spans="1:6" hidden="1" x14ac:dyDescent="0.2">
      <c r="A585">
        <v>2008</v>
      </c>
      <c r="B585" t="s">
        <v>240</v>
      </c>
      <c r="F585">
        <v>659.96</v>
      </c>
    </row>
    <row r="586" spans="1:6" hidden="1" x14ac:dyDescent="0.2">
      <c r="A586">
        <v>2009</v>
      </c>
      <c r="B586" t="s">
        <v>240</v>
      </c>
      <c r="F586">
        <v>669.41</v>
      </c>
    </row>
    <row r="587" spans="1:6" hidden="1" x14ac:dyDescent="0.2">
      <c r="A587">
        <v>2010</v>
      </c>
      <c r="B587" t="s">
        <v>240</v>
      </c>
      <c r="F587">
        <v>702.31</v>
      </c>
    </row>
    <row r="588" spans="1:6" hidden="1" x14ac:dyDescent="0.2">
      <c r="A588">
        <v>2011</v>
      </c>
      <c r="B588" t="s">
        <v>240</v>
      </c>
      <c r="F588">
        <v>700.25</v>
      </c>
    </row>
    <row r="589" spans="1:6" hidden="1" x14ac:dyDescent="0.2">
      <c r="A589">
        <v>2012</v>
      </c>
      <c r="B589" t="s">
        <v>240</v>
      </c>
      <c r="F589">
        <v>696.06</v>
      </c>
    </row>
    <row r="590" spans="1:6" hidden="1" x14ac:dyDescent="0.2">
      <c r="A590">
        <v>2013</v>
      </c>
      <c r="B590" t="s">
        <v>240</v>
      </c>
      <c r="F590">
        <v>721.87</v>
      </c>
    </row>
    <row r="591" spans="1:6" hidden="1" x14ac:dyDescent="0.2">
      <c r="A591">
        <v>2014</v>
      </c>
      <c r="B591" t="s">
        <v>240</v>
      </c>
      <c r="F591">
        <v>724.76</v>
      </c>
    </row>
    <row r="592" spans="1:6" hidden="1" x14ac:dyDescent="0.2">
      <c r="A592">
        <v>2015</v>
      </c>
      <c r="B592" t="s">
        <v>240</v>
      </c>
      <c r="F592">
        <v>758.72</v>
      </c>
    </row>
    <row r="593" spans="1:6" hidden="1" x14ac:dyDescent="0.2">
      <c r="A593">
        <v>2016</v>
      </c>
      <c r="B593" t="s">
        <v>240</v>
      </c>
      <c r="F593">
        <v>713.16</v>
      </c>
    </row>
    <row r="594" spans="1:6" hidden="1" x14ac:dyDescent="0.2">
      <c r="A594">
        <v>2017</v>
      </c>
      <c r="B594" t="s">
        <v>240</v>
      </c>
      <c r="F594">
        <v>745.26</v>
      </c>
    </row>
    <row r="595" spans="1:6" hidden="1" x14ac:dyDescent="0.2">
      <c r="A595">
        <v>2018</v>
      </c>
      <c r="B595" t="s">
        <v>240</v>
      </c>
      <c r="F595">
        <v>743.14</v>
      </c>
    </row>
    <row r="596" spans="1:6" hidden="1" x14ac:dyDescent="0.2">
      <c r="A596">
        <v>1997</v>
      </c>
      <c r="B596" t="s">
        <v>241</v>
      </c>
      <c r="F596">
        <v>643.91999999999996</v>
      </c>
    </row>
    <row r="597" spans="1:6" hidden="1" x14ac:dyDescent="0.2">
      <c r="A597">
        <v>1998</v>
      </c>
      <c r="B597" t="s">
        <v>241</v>
      </c>
      <c r="F597">
        <v>657.66</v>
      </c>
    </row>
    <row r="598" spans="1:6" hidden="1" x14ac:dyDescent="0.2">
      <c r="A598">
        <v>1999</v>
      </c>
      <c r="B598" t="s">
        <v>241</v>
      </c>
      <c r="F598">
        <v>677.05</v>
      </c>
    </row>
    <row r="599" spans="1:6" hidden="1" x14ac:dyDescent="0.2">
      <c r="A599">
        <v>2000</v>
      </c>
      <c r="B599" t="s">
        <v>241</v>
      </c>
      <c r="F599">
        <v>729.9</v>
      </c>
    </row>
    <row r="600" spans="1:6" hidden="1" x14ac:dyDescent="0.2">
      <c r="A600">
        <v>2001</v>
      </c>
      <c r="B600" t="s">
        <v>241</v>
      </c>
      <c r="F600">
        <v>724.75</v>
      </c>
    </row>
    <row r="601" spans="1:6" hidden="1" x14ac:dyDescent="0.2">
      <c r="A601">
        <v>2002</v>
      </c>
      <c r="B601" t="s">
        <v>241</v>
      </c>
      <c r="F601">
        <v>713.85</v>
      </c>
    </row>
    <row r="602" spans="1:6" hidden="1" x14ac:dyDescent="0.2">
      <c r="A602">
        <v>2003</v>
      </c>
      <c r="B602" t="s">
        <v>241</v>
      </c>
      <c r="F602">
        <v>716.68</v>
      </c>
    </row>
    <row r="603" spans="1:6" hidden="1" x14ac:dyDescent="0.2">
      <c r="A603">
        <v>2004</v>
      </c>
      <c r="B603" t="s">
        <v>241</v>
      </c>
      <c r="F603">
        <v>783.84</v>
      </c>
    </row>
    <row r="604" spans="1:6" hidden="1" x14ac:dyDescent="0.2">
      <c r="A604">
        <v>2005</v>
      </c>
      <c r="B604" t="s">
        <v>241</v>
      </c>
      <c r="F604">
        <v>785.01</v>
      </c>
    </row>
    <row r="605" spans="1:6" hidden="1" x14ac:dyDescent="0.2">
      <c r="A605">
        <v>2006</v>
      </c>
      <c r="B605" t="s">
        <v>241</v>
      </c>
      <c r="F605">
        <v>820.31</v>
      </c>
    </row>
    <row r="606" spans="1:6" hidden="1" x14ac:dyDescent="0.2">
      <c r="A606">
        <v>2007</v>
      </c>
      <c r="B606" t="s">
        <v>241</v>
      </c>
      <c r="F606">
        <v>850.82</v>
      </c>
    </row>
    <row r="607" spans="1:6" hidden="1" x14ac:dyDescent="0.2">
      <c r="A607">
        <v>2008</v>
      </c>
      <c r="B607" t="s">
        <v>241</v>
      </c>
      <c r="F607">
        <v>841.77</v>
      </c>
    </row>
    <row r="608" spans="1:6" hidden="1" x14ac:dyDescent="0.2">
      <c r="A608">
        <v>2009</v>
      </c>
      <c r="B608" t="s">
        <v>241</v>
      </c>
      <c r="F608">
        <v>845.05</v>
      </c>
    </row>
    <row r="609" spans="1:8" hidden="1" x14ac:dyDescent="0.2">
      <c r="A609">
        <v>2010</v>
      </c>
      <c r="B609" t="s">
        <v>241</v>
      </c>
      <c r="F609">
        <v>929.89</v>
      </c>
    </row>
    <row r="610" spans="1:8" hidden="1" x14ac:dyDescent="0.2">
      <c r="A610">
        <v>2011</v>
      </c>
      <c r="B610" t="s">
        <v>241</v>
      </c>
      <c r="F610">
        <v>914.61</v>
      </c>
    </row>
    <row r="611" spans="1:8" hidden="1" x14ac:dyDescent="0.2">
      <c r="A611">
        <v>2012</v>
      </c>
      <c r="B611" t="s">
        <v>241</v>
      </c>
      <c r="F611">
        <v>890.34</v>
      </c>
    </row>
    <row r="612" spans="1:8" hidden="1" x14ac:dyDescent="0.2">
      <c r="A612">
        <v>2013</v>
      </c>
      <c r="B612" t="s">
        <v>241</v>
      </c>
      <c r="F612">
        <v>908.56</v>
      </c>
    </row>
    <row r="613" spans="1:8" hidden="1" x14ac:dyDescent="0.2">
      <c r="A613">
        <v>2014</v>
      </c>
      <c r="B613" t="s">
        <v>241</v>
      </c>
      <c r="F613">
        <v>971.32</v>
      </c>
    </row>
    <row r="614" spans="1:8" hidden="1" x14ac:dyDescent="0.2">
      <c r="A614">
        <v>2015</v>
      </c>
      <c r="B614" t="s">
        <v>241</v>
      </c>
      <c r="F614">
        <v>952.2</v>
      </c>
    </row>
    <row r="615" spans="1:8" hidden="1" x14ac:dyDescent="0.2">
      <c r="A615">
        <v>2016</v>
      </c>
      <c r="B615" t="s">
        <v>241</v>
      </c>
      <c r="F615">
        <v>872.39</v>
      </c>
    </row>
    <row r="616" spans="1:8" hidden="1" x14ac:dyDescent="0.2">
      <c r="A616">
        <v>2017</v>
      </c>
      <c r="B616" t="s">
        <v>241</v>
      </c>
      <c r="F616">
        <v>997.29</v>
      </c>
    </row>
    <row r="617" spans="1:8" hidden="1" x14ac:dyDescent="0.2">
      <c r="A617">
        <v>2018</v>
      </c>
      <c r="B617" t="s">
        <v>241</v>
      </c>
      <c r="F617">
        <v>894.45</v>
      </c>
    </row>
    <row r="618" spans="1:8" x14ac:dyDescent="0.2">
      <c r="A618">
        <v>1997</v>
      </c>
      <c r="B618" t="s">
        <v>242</v>
      </c>
      <c r="D618">
        <f t="shared" ref="D618:D639" si="14">LOG(E618)</f>
        <v>2.5611437329964257</v>
      </c>
      <c r="E618" s="12">
        <f t="shared" ref="E618:E639" si="15">F618*0.824822695035461</f>
        <v>364.03549645390075</v>
      </c>
      <c r="F618">
        <v>441.35</v>
      </c>
      <c r="G618" s="41">
        <v>1.588948</v>
      </c>
      <c r="H618">
        <v>1.6602330000000001</v>
      </c>
    </row>
    <row r="619" spans="1:8" x14ac:dyDescent="0.2">
      <c r="A619">
        <v>1998</v>
      </c>
      <c r="B619" t="s">
        <v>242</v>
      </c>
      <c r="D619">
        <f t="shared" si="14"/>
        <v>2.5804570169252274</v>
      </c>
      <c r="E619" s="12">
        <f t="shared" si="15"/>
        <v>380.58968794326245</v>
      </c>
      <c r="F619">
        <v>461.42</v>
      </c>
      <c r="G619" s="41">
        <v>1.588948</v>
      </c>
      <c r="H619">
        <v>1.6602330000000001</v>
      </c>
    </row>
    <row r="620" spans="1:8" x14ac:dyDescent="0.2">
      <c r="A620">
        <v>1999</v>
      </c>
      <c r="B620" t="s">
        <v>242</v>
      </c>
      <c r="D620">
        <f t="shared" si="14"/>
        <v>2.5799861552858694</v>
      </c>
      <c r="E620" s="12">
        <f t="shared" si="15"/>
        <v>380.17727659574473</v>
      </c>
      <c r="F620">
        <v>460.92</v>
      </c>
      <c r="G620" s="41">
        <v>1.588948</v>
      </c>
      <c r="H620">
        <v>1.6602330000000001</v>
      </c>
    </row>
    <row r="621" spans="1:8" x14ac:dyDescent="0.2">
      <c r="A621">
        <v>2000</v>
      </c>
      <c r="B621" t="s">
        <v>242</v>
      </c>
      <c r="D621">
        <f t="shared" si="14"/>
        <v>2.5830657381929676</v>
      </c>
      <c r="E621" s="12">
        <f t="shared" si="15"/>
        <v>382.88269503546098</v>
      </c>
      <c r="F621">
        <v>464.2</v>
      </c>
      <c r="G621" s="41">
        <v>1.588948</v>
      </c>
      <c r="H621">
        <v>1.6602330000000001</v>
      </c>
    </row>
    <row r="622" spans="1:8" x14ac:dyDescent="0.2">
      <c r="A622">
        <v>2001</v>
      </c>
      <c r="B622" t="s">
        <v>242</v>
      </c>
      <c r="D622">
        <f t="shared" si="14"/>
        <v>2.5901921728177864</v>
      </c>
      <c r="E622" s="12">
        <f t="shared" si="15"/>
        <v>389.21733333333333</v>
      </c>
      <c r="F622">
        <v>471.88</v>
      </c>
      <c r="G622" s="41">
        <v>1.588948</v>
      </c>
      <c r="H622">
        <v>1.6602330000000001</v>
      </c>
    </row>
    <row r="623" spans="1:8" x14ac:dyDescent="0.2">
      <c r="A623">
        <v>2002</v>
      </c>
      <c r="B623" t="s">
        <v>242</v>
      </c>
      <c r="D623">
        <f t="shared" si="14"/>
        <v>2.6127169908064007</v>
      </c>
      <c r="E623" s="12">
        <f t="shared" si="15"/>
        <v>409.93687943262415</v>
      </c>
      <c r="F623">
        <v>497</v>
      </c>
      <c r="G623" s="41">
        <v>1.588948</v>
      </c>
      <c r="H623">
        <v>1.6602330000000001</v>
      </c>
    </row>
    <row r="624" spans="1:8" x14ac:dyDescent="0.2">
      <c r="A624">
        <v>2003</v>
      </c>
      <c r="B624" t="s">
        <v>242</v>
      </c>
      <c r="D624">
        <f t="shared" si="14"/>
        <v>2.6081932777981152</v>
      </c>
      <c r="E624" s="12">
        <f t="shared" si="15"/>
        <v>405.68904255319154</v>
      </c>
      <c r="F624">
        <v>491.85</v>
      </c>
      <c r="G624" s="41">
        <v>1.588948</v>
      </c>
      <c r="H624">
        <v>1.6602330000000001</v>
      </c>
    </row>
    <row r="625" spans="1:8" x14ac:dyDescent="0.2">
      <c r="A625">
        <v>2004</v>
      </c>
      <c r="B625" t="s">
        <v>242</v>
      </c>
      <c r="D625">
        <f t="shared" si="14"/>
        <v>2.6350449385430017</v>
      </c>
      <c r="E625" s="12">
        <f t="shared" si="15"/>
        <v>431.56373049645396</v>
      </c>
      <c r="F625">
        <v>523.22</v>
      </c>
      <c r="G625" s="41">
        <v>1.588948</v>
      </c>
      <c r="H625">
        <v>1.6602330000000001</v>
      </c>
    </row>
    <row r="626" spans="1:8" x14ac:dyDescent="0.2">
      <c r="A626">
        <v>2005</v>
      </c>
      <c r="B626" t="s">
        <v>242</v>
      </c>
      <c r="D626">
        <f t="shared" si="14"/>
        <v>2.6458493712526296</v>
      </c>
      <c r="E626" s="12">
        <f t="shared" si="15"/>
        <v>442.43489361702126</v>
      </c>
      <c r="F626">
        <v>536.4</v>
      </c>
      <c r="G626" s="41">
        <v>1.588948</v>
      </c>
      <c r="H626">
        <v>1.6602330000000001</v>
      </c>
    </row>
    <row r="627" spans="1:8" x14ac:dyDescent="0.2">
      <c r="A627">
        <v>2006</v>
      </c>
      <c r="B627" t="s">
        <v>242</v>
      </c>
      <c r="D627">
        <f t="shared" si="14"/>
        <v>2.6596743413041946</v>
      </c>
      <c r="E627" s="12">
        <f t="shared" si="15"/>
        <v>456.74556737588654</v>
      </c>
      <c r="F627">
        <v>553.75</v>
      </c>
      <c r="G627" s="41">
        <v>1.588948</v>
      </c>
      <c r="H627">
        <v>1.6602330000000001</v>
      </c>
    </row>
    <row r="628" spans="1:8" x14ac:dyDescent="0.2">
      <c r="A628">
        <v>2007</v>
      </c>
      <c r="B628" t="s">
        <v>242</v>
      </c>
      <c r="D628">
        <f t="shared" si="14"/>
        <v>2.6770016856792398</v>
      </c>
      <c r="E628" s="12">
        <f t="shared" si="15"/>
        <v>475.3370709219858</v>
      </c>
      <c r="F628">
        <v>576.29</v>
      </c>
      <c r="G628" s="41">
        <v>1.588948</v>
      </c>
      <c r="H628">
        <v>1.6602330000000001</v>
      </c>
    </row>
    <row r="629" spans="1:8" x14ac:dyDescent="0.2">
      <c r="A629">
        <v>2008</v>
      </c>
      <c r="B629" t="s">
        <v>242</v>
      </c>
      <c r="D629">
        <f t="shared" si="14"/>
        <v>2.6829370224630154</v>
      </c>
      <c r="E629" s="12">
        <f t="shared" si="15"/>
        <v>481.87791489361706</v>
      </c>
      <c r="F629">
        <v>584.22</v>
      </c>
      <c r="G629" s="41">
        <v>1.588948</v>
      </c>
      <c r="H629">
        <v>1.6602330000000001</v>
      </c>
    </row>
    <row r="630" spans="1:8" x14ac:dyDescent="0.2">
      <c r="A630">
        <v>2009</v>
      </c>
      <c r="B630" t="s">
        <v>242</v>
      </c>
      <c r="D630">
        <f t="shared" si="14"/>
        <v>2.6937946747271009</v>
      </c>
      <c r="E630" s="12">
        <f t="shared" si="15"/>
        <v>494.07704255319152</v>
      </c>
      <c r="F630">
        <v>599.01</v>
      </c>
      <c r="G630" s="41">
        <v>1.588948</v>
      </c>
      <c r="H630">
        <v>1.6602330000000001</v>
      </c>
    </row>
    <row r="631" spans="1:8" x14ac:dyDescent="0.2">
      <c r="A631">
        <v>2010</v>
      </c>
      <c r="B631" t="s">
        <v>242</v>
      </c>
      <c r="D631">
        <f t="shared" si="14"/>
        <v>2.7043662591358562</v>
      </c>
      <c r="E631" s="12">
        <f t="shared" si="15"/>
        <v>506.25142553191489</v>
      </c>
      <c r="F631">
        <v>613.77</v>
      </c>
      <c r="G631" s="41">
        <v>1.588948</v>
      </c>
      <c r="H631">
        <v>1.6602330000000001</v>
      </c>
    </row>
    <row r="632" spans="1:8" x14ac:dyDescent="0.2">
      <c r="A632">
        <v>2011</v>
      </c>
      <c r="B632" t="s">
        <v>242</v>
      </c>
      <c r="D632">
        <f t="shared" si="14"/>
        <v>2.7084019127851509</v>
      </c>
      <c r="E632" s="12">
        <f t="shared" si="15"/>
        <v>510.97765957446808</v>
      </c>
      <c r="F632">
        <v>619.5</v>
      </c>
      <c r="G632" s="41">
        <v>1.588948</v>
      </c>
      <c r="H632">
        <v>1.6602330000000001</v>
      </c>
    </row>
    <row r="633" spans="1:8" x14ac:dyDescent="0.2">
      <c r="A633">
        <v>2012</v>
      </c>
      <c r="B633" t="s">
        <v>242</v>
      </c>
      <c r="D633">
        <f t="shared" si="14"/>
        <v>2.7090813900844055</v>
      </c>
      <c r="E633" s="12">
        <f t="shared" si="15"/>
        <v>511.77773758865254</v>
      </c>
      <c r="F633">
        <v>620.47</v>
      </c>
      <c r="G633" s="41">
        <v>1.588948</v>
      </c>
      <c r="H633">
        <v>1.6602330000000001</v>
      </c>
    </row>
    <row r="634" spans="1:8" x14ac:dyDescent="0.2">
      <c r="A634">
        <v>2013</v>
      </c>
      <c r="B634" t="s">
        <v>242</v>
      </c>
      <c r="D634">
        <f t="shared" si="14"/>
        <v>2.7313934804913194</v>
      </c>
      <c r="E634" s="12">
        <f t="shared" si="15"/>
        <v>538.75768794326234</v>
      </c>
      <c r="F634">
        <v>653.17999999999995</v>
      </c>
      <c r="G634" s="41">
        <v>1.588948</v>
      </c>
      <c r="H634">
        <v>1.6602330000000001</v>
      </c>
    </row>
    <row r="635" spans="1:8" x14ac:dyDescent="0.2">
      <c r="A635">
        <v>2014</v>
      </c>
      <c r="B635" t="s">
        <v>242</v>
      </c>
      <c r="D635">
        <f t="shared" si="14"/>
        <v>2.720602289515881</v>
      </c>
      <c r="E635" s="12">
        <f t="shared" si="15"/>
        <v>525.53578014184393</v>
      </c>
      <c r="F635">
        <v>637.15</v>
      </c>
      <c r="G635" s="41">
        <v>1.588948</v>
      </c>
      <c r="H635">
        <v>1.6602330000000001</v>
      </c>
    </row>
    <row r="636" spans="1:8" x14ac:dyDescent="0.2">
      <c r="A636">
        <v>2015</v>
      </c>
      <c r="B636" t="s">
        <v>242</v>
      </c>
      <c r="D636">
        <f t="shared" si="14"/>
        <v>2.753614353129942</v>
      </c>
      <c r="E636" s="12">
        <f t="shared" si="15"/>
        <v>567.04085815602843</v>
      </c>
      <c r="F636">
        <v>687.47</v>
      </c>
      <c r="G636" s="41">
        <v>1.588948</v>
      </c>
      <c r="H636">
        <v>1.6602330000000001</v>
      </c>
    </row>
    <row r="637" spans="1:8" x14ac:dyDescent="0.2">
      <c r="A637">
        <v>2016</v>
      </c>
      <c r="B637" t="s">
        <v>242</v>
      </c>
      <c r="D637">
        <f t="shared" si="14"/>
        <v>2.7368116598703374</v>
      </c>
      <c r="E637" s="12">
        <f t="shared" si="15"/>
        <v>545.52123404255326</v>
      </c>
      <c r="F637">
        <v>661.38</v>
      </c>
      <c r="G637" s="41">
        <v>1.588948</v>
      </c>
      <c r="H637">
        <v>1.6602330000000001</v>
      </c>
    </row>
    <row r="638" spans="1:8" x14ac:dyDescent="0.2">
      <c r="A638">
        <v>2017</v>
      </c>
      <c r="B638" t="s">
        <v>242</v>
      </c>
      <c r="D638">
        <f t="shared" si="14"/>
        <v>2.7341110196542338</v>
      </c>
      <c r="E638" s="12">
        <f t="shared" si="15"/>
        <v>542.13946099290774</v>
      </c>
      <c r="F638">
        <v>657.28</v>
      </c>
      <c r="G638" s="41">
        <v>1.588948</v>
      </c>
      <c r="H638">
        <v>1.6602330000000001</v>
      </c>
    </row>
    <row r="639" spans="1:8" x14ac:dyDescent="0.2">
      <c r="A639">
        <v>2018</v>
      </c>
      <c r="B639" t="s">
        <v>242</v>
      </c>
      <c r="C639" s="65"/>
      <c r="D639">
        <f t="shared" si="14"/>
        <v>2.7531402980229069</v>
      </c>
      <c r="E639" s="12">
        <f t="shared" si="15"/>
        <v>566.42224113475186</v>
      </c>
      <c r="F639">
        <v>686.72</v>
      </c>
      <c r="G639" s="41">
        <v>1.588948</v>
      </c>
      <c r="H639">
        <v>1.6602330000000001</v>
      </c>
    </row>
    <row r="640" spans="1:8" hidden="1" x14ac:dyDescent="0.2">
      <c r="A640">
        <v>1997</v>
      </c>
      <c r="B640" t="s">
        <v>243</v>
      </c>
      <c r="F640">
        <v>342.72</v>
      </c>
    </row>
    <row r="641" spans="1:6" hidden="1" x14ac:dyDescent="0.2">
      <c r="A641">
        <v>1998</v>
      </c>
      <c r="B641" t="s">
        <v>243</v>
      </c>
      <c r="F641">
        <v>350.82</v>
      </c>
    </row>
    <row r="642" spans="1:6" hidden="1" x14ac:dyDescent="0.2">
      <c r="A642">
        <v>1999</v>
      </c>
      <c r="B642" t="s">
        <v>243</v>
      </c>
      <c r="F642">
        <v>354.32</v>
      </c>
    </row>
    <row r="643" spans="1:6" hidden="1" x14ac:dyDescent="0.2">
      <c r="A643">
        <v>2000</v>
      </c>
      <c r="B643" t="s">
        <v>243</v>
      </c>
      <c r="F643">
        <v>369.31</v>
      </c>
    </row>
    <row r="644" spans="1:6" hidden="1" x14ac:dyDescent="0.2">
      <c r="A644">
        <v>2001</v>
      </c>
      <c r="B644" t="s">
        <v>243</v>
      </c>
      <c r="F644">
        <v>383.92</v>
      </c>
    </row>
    <row r="645" spans="1:6" hidden="1" x14ac:dyDescent="0.2">
      <c r="A645">
        <v>2002</v>
      </c>
      <c r="B645" t="s">
        <v>243</v>
      </c>
      <c r="F645">
        <v>387.06</v>
      </c>
    </row>
    <row r="646" spans="1:6" hidden="1" x14ac:dyDescent="0.2">
      <c r="A646">
        <v>2003</v>
      </c>
      <c r="B646" t="s">
        <v>243</v>
      </c>
      <c r="F646">
        <v>398.8</v>
      </c>
    </row>
    <row r="647" spans="1:6" hidden="1" x14ac:dyDescent="0.2">
      <c r="A647">
        <v>2004</v>
      </c>
      <c r="B647" t="s">
        <v>243</v>
      </c>
      <c r="F647">
        <v>399.59</v>
      </c>
    </row>
    <row r="648" spans="1:6" hidden="1" x14ac:dyDescent="0.2">
      <c r="A648">
        <v>2005</v>
      </c>
      <c r="B648" t="s">
        <v>243</v>
      </c>
      <c r="F648">
        <v>416.7</v>
      </c>
    </row>
    <row r="649" spans="1:6" hidden="1" x14ac:dyDescent="0.2">
      <c r="A649">
        <v>2006</v>
      </c>
      <c r="B649" t="s">
        <v>243</v>
      </c>
      <c r="F649">
        <v>427.43</v>
      </c>
    </row>
    <row r="650" spans="1:6" hidden="1" x14ac:dyDescent="0.2">
      <c r="A650">
        <v>2007</v>
      </c>
      <c r="B650" t="s">
        <v>243</v>
      </c>
      <c r="F650">
        <v>442.15</v>
      </c>
    </row>
    <row r="651" spans="1:6" hidden="1" x14ac:dyDescent="0.2">
      <c r="A651">
        <v>2008</v>
      </c>
      <c r="B651" t="s">
        <v>243</v>
      </c>
      <c r="F651">
        <v>455.03</v>
      </c>
    </row>
    <row r="652" spans="1:6" hidden="1" x14ac:dyDescent="0.2">
      <c r="A652">
        <v>2009</v>
      </c>
      <c r="B652" t="s">
        <v>243</v>
      </c>
      <c r="F652">
        <v>472.74</v>
      </c>
    </row>
    <row r="653" spans="1:6" hidden="1" x14ac:dyDescent="0.2">
      <c r="A653">
        <v>2010</v>
      </c>
      <c r="B653" t="s">
        <v>243</v>
      </c>
      <c r="F653">
        <v>480.78</v>
      </c>
    </row>
    <row r="654" spans="1:6" hidden="1" x14ac:dyDescent="0.2">
      <c r="A654">
        <v>2011</v>
      </c>
      <c r="B654" t="s">
        <v>243</v>
      </c>
      <c r="F654">
        <v>488.77</v>
      </c>
    </row>
    <row r="655" spans="1:6" hidden="1" x14ac:dyDescent="0.2">
      <c r="A655">
        <v>2012</v>
      </c>
      <c r="B655" t="s">
        <v>243</v>
      </c>
      <c r="F655">
        <v>502.84</v>
      </c>
    </row>
    <row r="656" spans="1:6" hidden="1" x14ac:dyDescent="0.2">
      <c r="A656">
        <v>2013</v>
      </c>
      <c r="B656" t="s">
        <v>243</v>
      </c>
      <c r="F656">
        <v>519.36</v>
      </c>
    </row>
    <row r="657" spans="1:8" hidden="1" x14ac:dyDescent="0.2">
      <c r="A657">
        <v>2014</v>
      </c>
      <c r="B657" t="s">
        <v>243</v>
      </c>
      <c r="F657">
        <v>526.6</v>
      </c>
    </row>
    <row r="658" spans="1:8" hidden="1" x14ac:dyDescent="0.2">
      <c r="A658">
        <v>2015</v>
      </c>
      <c r="B658" t="s">
        <v>243</v>
      </c>
      <c r="F658">
        <v>542.09</v>
      </c>
    </row>
    <row r="659" spans="1:8" hidden="1" x14ac:dyDescent="0.2">
      <c r="A659">
        <v>2016</v>
      </c>
      <c r="B659" t="s">
        <v>243</v>
      </c>
      <c r="F659">
        <v>537.92999999999995</v>
      </c>
    </row>
    <row r="660" spans="1:8" hidden="1" x14ac:dyDescent="0.2">
      <c r="A660">
        <v>2017</v>
      </c>
      <c r="B660" t="s">
        <v>243</v>
      </c>
      <c r="F660">
        <v>547.98</v>
      </c>
    </row>
    <row r="661" spans="1:8" hidden="1" x14ac:dyDescent="0.2">
      <c r="A661">
        <v>2018</v>
      </c>
      <c r="B661" t="s">
        <v>243</v>
      </c>
      <c r="F661">
        <v>574.12</v>
      </c>
    </row>
    <row r="662" spans="1:8" x14ac:dyDescent="0.2">
      <c r="A662">
        <v>1997</v>
      </c>
      <c r="B662" t="s">
        <v>244</v>
      </c>
      <c r="D662">
        <f t="shared" ref="D662:D683" si="16">LOG(E662)</f>
        <v>2.7198928250520251</v>
      </c>
      <c r="E662" s="12">
        <f t="shared" ref="E662:E683" si="17">F662*0.824822695035461</f>
        <v>524.67796453900712</v>
      </c>
      <c r="F662">
        <v>636.11</v>
      </c>
      <c r="G662" s="41">
        <v>5.3406599999999999E-2</v>
      </c>
      <c r="H662">
        <v>-0.89274690000000001</v>
      </c>
    </row>
    <row r="663" spans="1:8" x14ac:dyDescent="0.2">
      <c r="A663">
        <v>1998</v>
      </c>
      <c r="B663" t="s">
        <v>244</v>
      </c>
      <c r="D663">
        <f t="shared" si="16"/>
        <v>2.733681322892255</v>
      </c>
      <c r="E663" s="12">
        <f t="shared" si="17"/>
        <v>541.60332624113471</v>
      </c>
      <c r="F663">
        <v>656.63</v>
      </c>
      <c r="G663" s="41">
        <v>5.3406599999999999E-2</v>
      </c>
      <c r="H663">
        <v>-0.89274690000000001</v>
      </c>
    </row>
    <row r="664" spans="1:8" x14ac:dyDescent="0.2">
      <c r="A664">
        <v>1999</v>
      </c>
      <c r="B664" t="s">
        <v>244</v>
      </c>
      <c r="D664">
        <f t="shared" si="16"/>
        <v>2.7340383316202717</v>
      </c>
      <c r="E664" s="12">
        <f t="shared" si="17"/>
        <v>542.04873049645391</v>
      </c>
      <c r="F664">
        <v>657.17</v>
      </c>
      <c r="G664" s="41">
        <v>5.3406599999999999E-2</v>
      </c>
      <c r="H664">
        <v>-0.89274690000000001</v>
      </c>
    </row>
    <row r="665" spans="1:8" x14ac:dyDescent="0.2">
      <c r="A665">
        <v>2000</v>
      </c>
      <c r="B665" t="s">
        <v>244</v>
      </c>
      <c r="D665">
        <f t="shared" si="16"/>
        <v>2.7353646241519871</v>
      </c>
      <c r="E665" s="12">
        <f t="shared" si="17"/>
        <v>543.70662411347519</v>
      </c>
      <c r="F665">
        <v>659.18</v>
      </c>
      <c r="G665" s="41">
        <v>5.3406599999999999E-2</v>
      </c>
      <c r="H665">
        <v>-0.89274690000000001</v>
      </c>
    </row>
    <row r="666" spans="1:8" x14ac:dyDescent="0.2">
      <c r="A666">
        <v>2001</v>
      </c>
      <c r="B666" t="s">
        <v>244</v>
      </c>
      <c r="D666">
        <f t="shared" si="16"/>
        <v>2.7385548429712827</v>
      </c>
      <c r="E666" s="12">
        <f t="shared" si="17"/>
        <v>547.71526241134745</v>
      </c>
      <c r="F666">
        <v>664.04</v>
      </c>
      <c r="G666" s="41">
        <v>5.3406599999999999E-2</v>
      </c>
      <c r="H666">
        <v>-0.89274690000000001</v>
      </c>
    </row>
    <row r="667" spans="1:8" x14ac:dyDescent="0.2">
      <c r="A667">
        <v>2002</v>
      </c>
      <c r="B667" t="s">
        <v>244</v>
      </c>
      <c r="D667">
        <f t="shared" si="16"/>
        <v>2.7502468520483125</v>
      </c>
      <c r="E667" s="12">
        <f t="shared" si="17"/>
        <v>562.66104964539011</v>
      </c>
      <c r="F667">
        <v>682.16</v>
      </c>
      <c r="G667" s="41">
        <v>5.3406599999999999E-2</v>
      </c>
      <c r="H667">
        <v>-0.89274690000000001</v>
      </c>
    </row>
    <row r="668" spans="1:8" x14ac:dyDescent="0.2">
      <c r="A668">
        <v>2003</v>
      </c>
      <c r="B668" t="s">
        <v>244</v>
      </c>
      <c r="D668">
        <f t="shared" si="16"/>
        <v>2.7616075175325028</v>
      </c>
      <c r="E668" s="12">
        <f t="shared" si="17"/>
        <v>577.57384397163128</v>
      </c>
      <c r="F668">
        <v>700.24</v>
      </c>
      <c r="G668" s="41">
        <v>5.3406599999999999E-2</v>
      </c>
      <c r="H668">
        <v>-0.89274690000000001</v>
      </c>
    </row>
    <row r="669" spans="1:8" x14ac:dyDescent="0.2">
      <c r="A669">
        <v>2004</v>
      </c>
      <c r="B669" t="s">
        <v>244</v>
      </c>
      <c r="D669">
        <f t="shared" si="16"/>
        <v>2.7560271589555017</v>
      </c>
      <c r="E669" s="12">
        <f t="shared" si="17"/>
        <v>570.19992907801418</v>
      </c>
      <c r="F669">
        <v>691.3</v>
      </c>
      <c r="G669" s="41">
        <v>5.3406599999999999E-2</v>
      </c>
      <c r="H669">
        <v>-0.89274690000000001</v>
      </c>
    </row>
    <row r="670" spans="1:8" x14ac:dyDescent="0.2">
      <c r="A670">
        <v>2005</v>
      </c>
      <c r="B670" t="s">
        <v>244</v>
      </c>
      <c r="D670">
        <f t="shared" si="16"/>
        <v>2.764851464280234</v>
      </c>
      <c r="E670" s="12">
        <f t="shared" si="17"/>
        <v>581.90416312056743</v>
      </c>
      <c r="F670">
        <v>705.49</v>
      </c>
      <c r="G670" s="41">
        <v>5.3406599999999999E-2</v>
      </c>
      <c r="H670">
        <v>-0.89274690000000001</v>
      </c>
    </row>
    <row r="671" spans="1:8" x14ac:dyDescent="0.2">
      <c r="A671">
        <v>2006</v>
      </c>
      <c r="B671" t="s">
        <v>244</v>
      </c>
      <c r="D671">
        <f t="shared" si="16"/>
        <v>2.7758231476166926</v>
      </c>
      <c r="E671" s="12">
        <f t="shared" si="17"/>
        <v>596.7922127659574</v>
      </c>
      <c r="F671">
        <v>723.54</v>
      </c>
      <c r="G671" s="41">
        <v>5.3406599999999999E-2</v>
      </c>
      <c r="H671">
        <v>-0.89274690000000001</v>
      </c>
    </row>
    <row r="672" spans="1:8" x14ac:dyDescent="0.2">
      <c r="A672">
        <v>2007</v>
      </c>
      <c r="B672" t="s">
        <v>244</v>
      </c>
      <c r="D672">
        <f t="shared" si="16"/>
        <v>2.7899950382862526</v>
      </c>
      <c r="E672" s="12">
        <f t="shared" si="17"/>
        <v>616.58795744680845</v>
      </c>
      <c r="F672">
        <v>747.54</v>
      </c>
      <c r="G672" s="41">
        <v>5.3406599999999999E-2</v>
      </c>
      <c r="H672">
        <v>-0.89274690000000001</v>
      </c>
    </row>
    <row r="673" spans="1:8" x14ac:dyDescent="0.2">
      <c r="A673">
        <v>2008</v>
      </c>
      <c r="B673" t="s">
        <v>244</v>
      </c>
      <c r="D673">
        <f t="shared" si="16"/>
        <v>2.8039103902473239</v>
      </c>
      <c r="E673" s="12">
        <f t="shared" si="17"/>
        <v>636.66414184397161</v>
      </c>
      <c r="F673">
        <v>771.88</v>
      </c>
      <c r="G673" s="41">
        <v>5.3406599999999999E-2</v>
      </c>
      <c r="H673">
        <v>-0.89274690000000001</v>
      </c>
    </row>
    <row r="674" spans="1:8" x14ac:dyDescent="0.2">
      <c r="A674">
        <v>2009</v>
      </c>
      <c r="B674" t="s">
        <v>244</v>
      </c>
      <c r="D674">
        <f t="shared" si="16"/>
        <v>2.8080987143007632</v>
      </c>
      <c r="E674" s="12">
        <f t="shared" si="17"/>
        <v>642.83381560283692</v>
      </c>
      <c r="F674">
        <v>779.36</v>
      </c>
      <c r="G674" s="41">
        <v>5.3406599999999999E-2</v>
      </c>
      <c r="H674">
        <v>-0.89274690000000001</v>
      </c>
    </row>
    <row r="675" spans="1:8" x14ac:dyDescent="0.2">
      <c r="A675">
        <v>2010</v>
      </c>
      <c r="B675" t="s">
        <v>244</v>
      </c>
      <c r="D675">
        <f t="shared" si="16"/>
        <v>2.8207352844508051</v>
      </c>
      <c r="E675" s="12">
        <f t="shared" si="17"/>
        <v>661.81298581560281</v>
      </c>
      <c r="F675">
        <v>802.37</v>
      </c>
      <c r="G675" s="41">
        <v>5.3406599999999999E-2</v>
      </c>
      <c r="H675">
        <v>-0.89274690000000001</v>
      </c>
    </row>
    <row r="676" spans="1:8" x14ac:dyDescent="0.2">
      <c r="A676">
        <v>2011</v>
      </c>
      <c r="B676" t="s">
        <v>244</v>
      </c>
      <c r="D676">
        <f t="shared" si="16"/>
        <v>2.8272143648487726</v>
      </c>
      <c r="E676" s="12">
        <f t="shared" si="17"/>
        <v>671.76034751773045</v>
      </c>
      <c r="F676">
        <v>814.43</v>
      </c>
      <c r="G676" s="41">
        <v>5.3406599999999999E-2</v>
      </c>
      <c r="H676">
        <v>-0.89274690000000001</v>
      </c>
    </row>
    <row r="677" spans="1:8" x14ac:dyDescent="0.2">
      <c r="A677">
        <v>2012</v>
      </c>
      <c r="B677" t="s">
        <v>244</v>
      </c>
      <c r="D677">
        <f t="shared" si="16"/>
        <v>2.8343647125538913</v>
      </c>
      <c r="E677" s="12">
        <f t="shared" si="17"/>
        <v>682.91195035460998</v>
      </c>
      <c r="F677">
        <v>827.95</v>
      </c>
      <c r="G677" s="41">
        <v>5.3406599999999999E-2</v>
      </c>
      <c r="H677">
        <v>-0.89274690000000001</v>
      </c>
    </row>
    <row r="678" spans="1:8" x14ac:dyDescent="0.2">
      <c r="A678">
        <v>2013</v>
      </c>
      <c r="B678" t="s">
        <v>244</v>
      </c>
      <c r="D678">
        <f t="shared" si="16"/>
        <v>2.853993822576153</v>
      </c>
      <c r="E678" s="12">
        <f t="shared" si="17"/>
        <v>714.48616312056743</v>
      </c>
      <c r="F678">
        <v>866.23</v>
      </c>
      <c r="G678" s="41">
        <v>5.3406599999999999E-2</v>
      </c>
      <c r="H678">
        <v>-0.89274690000000001</v>
      </c>
    </row>
    <row r="679" spans="1:8" x14ac:dyDescent="0.2">
      <c r="A679">
        <v>2014</v>
      </c>
      <c r="B679" t="s">
        <v>244</v>
      </c>
      <c r="D679">
        <f t="shared" si="16"/>
        <v>2.8512477244038648</v>
      </c>
      <c r="E679" s="12">
        <f t="shared" si="17"/>
        <v>709.98263120567378</v>
      </c>
      <c r="F679">
        <v>860.77</v>
      </c>
      <c r="G679" s="41">
        <v>5.3406599999999999E-2</v>
      </c>
      <c r="H679">
        <v>-0.89274690000000001</v>
      </c>
    </row>
    <row r="680" spans="1:8" x14ac:dyDescent="0.2">
      <c r="A680">
        <v>2015</v>
      </c>
      <c r="B680" t="s">
        <v>244</v>
      </c>
      <c r="D680">
        <f t="shared" si="16"/>
        <v>2.8753829041072558</v>
      </c>
      <c r="E680" s="12">
        <f t="shared" si="17"/>
        <v>750.55565957446811</v>
      </c>
      <c r="F680">
        <v>909.96</v>
      </c>
      <c r="G680" s="41">
        <v>5.3406599999999999E-2</v>
      </c>
      <c r="H680">
        <v>-0.89274690000000001</v>
      </c>
    </row>
    <row r="681" spans="1:8" x14ac:dyDescent="0.2">
      <c r="A681">
        <v>2016</v>
      </c>
      <c r="B681" t="s">
        <v>244</v>
      </c>
      <c r="D681">
        <f t="shared" si="16"/>
        <v>2.849371828613287</v>
      </c>
      <c r="E681" s="12">
        <f t="shared" si="17"/>
        <v>706.92253900709215</v>
      </c>
      <c r="F681">
        <v>857.06</v>
      </c>
      <c r="G681" s="41">
        <v>5.3406599999999999E-2</v>
      </c>
      <c r="H681">
        <v>-0.89274690000000001</v>
      </c>
    </row>
    <row r="682" spans="1:8" x14ac:dyDescent="0.2">
      <c r="A682">
        <v>2017</v>
      </c>
      <c r="B682" t="s">
        <v>244</v>
      </c>
      <c r="D682">
        <f t="shared" si="16"/>
        <v>2.8565881252995675</v>
      </c>
      <c r="E682" s="12">
        <f t="shared" si="17"/>
        <v>718.76699290780141</v>
      </c>
      <c r="F682">
        <v>871.42</v>
      </c>
      <c r="G682" s="41">
        <v>5.3406599999999999E-2</v>
      </c>
      <c r="H682">
        <v>-0.89274690000000001</v>
      </c>
    </row>
    <row r="683" spans="1:8" x14ac:dyDescent="0.2">
      <c r="A683">
        <v>2018</v>
      </c>
      <c r="B683" t="s">
        <v>244</v>
      </c>
      <c r="C683" s="65"/>
      <c r="D683">
        <f t="shared" si="16"/>
        <v>2.8587407480627984</v>
      </c>
      <c r="E683" s="12">
        <f t="shared" si="17"/>
        <v>722.33847517730499</v>
      </c>
      <c r="F683">
        <v>875.75</v>
      </c>
      <c r="G683" s="41">
        <v>5.3406599999999999E-2</v>
      </c>
      <c r="H683">
        <v>-0.89274690000000001</v>
      </c>
    </row>
    <row r="684" spans="1:8" hidden="1" x14ac:dyDescent="0.2">
      <c r="A684">
        <v>1997</v>
      </c>
      <c r="B684" t="s">
        <v>245</v>
      </c>
      <c r="F684">
        <v>366.04</v>
      </c>
    </row>
    <row r="685" spans="1:8" hidden="1" x14ac:dyDescent="0.2">
      <c r="A685">
        <v>1998</v>
      </c>
      <c r="B685" t="s">
        <v>245</v>
      </c>
      <c r="F685">
        <v>361.15</v>
      </c>
    </row>
    <row r="686" spans="1:8" hidden="1" x14ac:dyDescent="0.2">
      <c r="A686">
        <v>1999</v>
      </c>
      <c r="B686" t="s">
        <v>245</v>
      </c>
      <c r="F686">
        <v>368.44</v>
      </c>
    </row>
    <row r="687" spans="1:8" hidden="1" x14ac:dyDescent="0.2">
      <c r="A687">
        <v>2000</v>
      </c>
      <c r="B687" t="s">
        <v>245</v>
      </c>
      <c r="F687">
        <v>389.18</v>
      </c>
    </row>
    <row r="688" spans="1:8" hidden="1" x14ac:dyDescent="0.2">
      <c r="A688">
        <v>2001</v>
      </c>
      <c r="B688" t="s">
        <v>245</v>
      </c>
      <c r="F688">
        <v>396.25</v>
      </c>
    </row>
    <row r="689" spans="1:6" hidden="1" x14ac:dyDescent="0.2">
      <c r="A689">
        <v>2002</v>
      </c>
      <c r="B689" t="s">
        <v>245</v>
      </c>
      <c r="F689">
        <v>401.32</v>
      </c>
    </row>
    <row r="690" spans="1:6" hidden="1" x14ac:dyDescent="0.2">
      <c r="A690">
        <v>2003</v>
      </c>
      <c r="B690" t="s">
        <v>245</v>
      </c>
      <c r="F690">
        <v>420.55</v>
      </c>
    </row>
    <row r="691" spans="1:6" hidden="1" x14ac:dyDescent="0.2">
      <c r="A691">
        <v>2004</v>
      </c>
      <c r="B691" t="s">
        <v>245</v>
      </c>
      <c r="F691">
        <v>416.33</v>
      </c>
    </row>
    <row r="692" spans="1:6" hidden="1" x14ac:dyDescent="0.2">
      <c r="A692">
        <v>2005</v>
      </c>
      <c r="B692" t="s">
        <v>245</v>
      </c>
      <c r="F692">
        <v>435.34</v>
      </c>
    </row>
    <row r="693" spans="1:6" hidden="1" x14ac:dyDescent="0.2">
      <c r="A693">
        <v>2006</v>
      </c>
      <c r="B693" t="s">
        <v>245</v>
      </c>
      <c r="F693">
        <v>448.66</v>
      </c>
    </row>
    <row r="694" spans="1:6" hidden="1" x14ac:dyDescent="0.2">
      <c r="A694">
        <v>2007</v>
      </c>
      <c r="B694" t="s">
        <v>245</v>
      </c>
      <c r="F694">
        <v>451.02</v>
      </c>
    </row>
    <row r="695" spans="1:6" hidden="1" x14ac:dyDescent="0.2">
      <c r="A695">
        <v>2008</v>
      </c>
      <c r="B695" t="s">
        <v>245</v>
      </c>
      <c r="F695">
        <v>477.15</v>
      </c>
    </row>
    <row r="696" spans="1:6" hidden="1" x14ac:dyDescent="0.2">
      <c r="A696">
        <v>2009</v>
      </c>
      <c r="B696" t="s">
        <v>245</v>
      </c>
      <c r="F696">
        <v>488.14</v>
      </c>
    </row>
    <row r="697" spans="1:6" hidden="1" x14ac:dyDescent="0.2">
      <c r="A697">
        <v>2010</v>
      </c>
      <c r="B697" t="s">
        <v>245</v>
      </c>
      <c r="F697">
        <v>490.63</v>
      </c>
    </row>
    <row r="698" spans="1:6" hidden="1" x14ac:dyDescent="0.2">
      <c r="A698">
        <v>2011</v>
      </c>
      <c r="B698" t="s">
        <v>245</v>
      </c>
      <c r="F698">
        <v>503.91</v>
      </c>
    </row>
    <row r="699" spans="1:6" hidden="1" x14ac:dyDescent="0.2">
      <c r="A699">
        <v>2012</v>
      </c>
      <c r="B699" t="s">
        <v>245</v>
      </c>
      <c r="F699">
        <v>529.05999999999995</v>
      </c>
    </row>
    <row r="700" spans="1:6" hidden="1" x14ac:dyDescent="0.2">
      <c r="A700">
        <v>2013</v>
      </c>
      <c r="B700" t="s">
        <v>245</v>
      </c>
      <c r="F700">
        <v>535.72</v>
      </c>
    </row>
    <row r="701" spans="1:6" hidden="1" x14ac:dyDescent="0.2">
      <c r="A701">
        <v>2014</v>
      </c>
      <c r="B701" t="s">
        <v>245</v>
      </c>
      <c r="F701">
        <v>565.26</v>
      </c>
    </row>
    <row r="702" spans="1:6" hidden="1" x14ac:dyDescent="0.2">
      <c r="A702">
        <v>2015</v>
      </c>
      <c r="B702" t="s">
        <v>245</v>
      </c>
      <c r="F702">
        <v>561.92999999999995</v>
      </c>
    </row>
    <row r="703" spans="1:6" hidden="1" x14ac:dyDescent="0.2">
      <c r="A703">
        <v>2016</v>
      </c>
      <c r="B703" t="s">
        <v>245</v>
      </c>
      <c r="F703">
        <v>567.35</v>
      </c>
    </row>
    <row r="704" spans="1:6" hidden="1" x14ac:dyDescent="0.2">
      <c r="A704">
        <v>2017</v>
      </c>
      <c r="B704" t="s">
        <v>245</v>
      </c>
      <c r="F704">
        <v>580.58000000000004</v>
      </c>
    </row>
    <row r="705" spans="1:8" hidden="1" x14ac:dyDescent="0.2">
      <c r="A705">
        <v>2018</v>
      </c>
      <c r="B705" t="s">
        <v>245</v>
      </c>
      <c r="F705">
        <v>613.54999999999995</v>
      </c>
    </row>
    <row r="706" spans="1:8" x14ac:dyDescent="0.2">
      <c r="A706">
        <v>1997</v>
      </c>
      <c r="B706" t="s">
        <v>246</v>
      </c>
      <c r="D706">
        <f t="shared" ref="D706:D769" si="18">LOG(E706)</f>
        <v>2.4562142199981247</v>
      </c>
      <c r="E706" s="12">
        <f t="shared" ref="E706:E769" si="19">F706*0.824822695035461</f>
        <v>285.9000425531915</v>
      </c>
      <c r="F706">
        <v>346.62</v>
      </c>
      <c r="G706" s="41">
        <v>5.3406599999999999E-2</v>
      </c>
      <c r="H706">
        <v>-0.89274690000000001</v>
      </c>
    </row>
    <row r="707" spans="1:8" x14ac:dyDescent="0.2">
      <c r="A707">
        <v>1998</v>
      </c>
      <c r="B707" t="s">
        <v>246</v>
      </c>
      <c r="D707">
        <f t="shared" si="18"/>
        <v>2.4636059577143361</v>
      </c>
      <c r="E707" s="12">
        <f t="shared" si="19"/>
        <v>290.80773758865246</v>
      </c>
      <c r="F707">
        <v>352.57</v>
      </c>
      <c r="G707" s="41">
        <v>5.3406599999999999E-2</v>
      </c>
      <c r="H707">
        <v>-0.89274690000000001</v>
      </c>
    </row>
    <row r="708" spans="1:8" x14ac:dyDescent="0.2">
      <c r="A708">
        <v>1999</v>
      </c>
      <c r="B708" t="s">
        <v>246</v>
      </c>
      <c r="D708">
        <f t="shared" si="18"/>
        <v>2.4893831360186081</v>
      </c>
      <c r="E708" s="12">
        <f t="shared" si="19"/>
        <v>308.59091489361703</v>
      </c>
      <c r="F708">
        <v>374.13</v>
      </c>
      <c r="G708" s="41">
        <v>5.3406599999999999E-2</v>
      </c>
      <c r="H708">
        <v>-0.89274690000000001</v>
      </c>
    </row>
    <row r="709" spans="1:8" x14ac:dyDescent="0.2">
      <c r="A709">
        <v>2000</v>
      </c>
      <c r="B709" t="s">
        <v>246</v>
      </c>
      <c r="D709">
        <f t="shared" si="18"/>
        <v>2.5276908497248147</v>
      </c>
      <c r="E709" s="12">
        <f t="shared" si="19"/>
        <v>337.04729787234044</v>
      </c>
      <c r="F709">
        <v>408.63</v>
      </c>
      <c r="G709" s="41">
        <v>5.3406599999999999E-2</v>
      </c>
      <c r="H709">
        <v>-0.89274690000000001</v>
      </c>
    </row>
    <row r="710" spans="1:8" x14ac:dyDescent="0.2">
      <c r="A710">
        <v>2001</v>
      </c>
      <c r="B710" t="s">
        <v>246</v>
      </c>
      <c r="D710">
        <f t="shared" si="18"/>
        <v>2.5366632608589406</v>
      </c>
      <c r="E710" s="12">
        <f t="shared" si="19"/>
        <v>344.08303546099296</v>
      </c>
      <c r="F710">
        <v>417.16</v>
      </c>
      <c r="G710" s="41">
        <v>5.3406599999999999E-2</v>
      </c>
      <c r="H710">
        <v>-0.89274690000000001</v>
      </c>
    </row>
    <row r="711" spans="1:8" x14ac:dyDescent="0.2">
      <c r="A711">
        <v>2002</v>
      </c>
      <c r="B711" t="s">
        <v>246</v>
      </c>
      <c r="D711">
        <f t="shared" si="18"/>
        <v>2.5333189803472367</v>
      </c>
      <c r="E711" s="12">
        <f t="shared" si="19"/>
        <v>341.44360283687945</v>
      </c>
      <c r="F711">
        <v>413.96</v>
      </c>
      <c r="G711" s="41">
        <v>5.3406599999999999E-2</v>
      </c>
      <c r="H711">
        <v>-0.89274690000000001</v>
      </c>
    </row>
    <row r="712" spans="1:8" x14ac:dyDescent="0.2">
      <c r="A712">
        <v>2003</v>
      </c>
      <c r="B712" t="s">
        <v>246</v>
      </c>
      <c r="D712">
        <f t="shared" si="18"/>
        <v>2.548007265031488</v>
      </c>
      <c r="E712" s="12">
        <f t="shared" si="19"/>
        <v>353.18907801418442</v>
      </c>
      <c r="F712">
        <v>428.2</v>
      </c>
      <c r="G712" s="41">
        <v>5.3406599999999999E-2</v>
      </c>
      <c r="H712">
        <v>-0.89274690000000001</v>
      </c>
    </row>
    <row r="713" spans="1:8" x14ac:dyDescent="0.2">
      <c r="A713">
        <v>2004</v>
      </c>
      <c r="B713" t="s">
        <v>246</v>
      </c>
      <c r="D713">
        <f t="shared" si="18"/>
        <v>2.5474186112536659</v>
      </c>
      <c r="E713" s="12">
        <f t="shared" si="19"/>
        <v>352.71068085106384</v>
      </c>
      <c r="F713">
        <v>427.62</v>
      </c>
      <c r="G713" s="41">
        <v>5.3406599999999999E-2</v>
      </c>
      <c r="H713">
        <v>-0.89274690000000001</v>
      </c>
    </row>
    <row r="714" spans="1:8" x14ac:dyDescent="0.2">
      <c r="A714">
        <v>2005</v>
      </c>
      <c r="B714" t="s">
        <v>246</v>
      </c>
      <c r="D714">
        <f t="shared" si="18"/>
        <v>2.5690033339223119</v>
      </c>
      <c r="E714" s="12">
        <f t="shared" si="19"/>
        <v>370.68356737588658</v>
      </c>
      <c r="F714">
        <v>449.41</v>
      </c>
      <c r="G714" s="41">
        <v>5.3406599999999999E-2</v>
      </c>
      <c r="H714">
        <v>-0.89274690000000001</v>
      </c>
    </row>
    <row r="715" spans="1:8" x14ac:dyDescent="0.2">
      <c r="A715">
        <v>2006</v>
      </c>
      <c r="B715" t="s">
        <v>246</v>
      </c>
      <c r="D715">
        <f t="shared" si="18"/>
        <v>2.5776146850669766</v>
      </c>
      <c r="E715" s="12">
        <f t="shared" si="19"/>
        <v>378.10697163120568</v>
      </c>
      <c r="F715">
        <v>458.41</v>
      </c>
      <c r="G715" s="41">
        <v>5.3406599999999999E-2</v>
      </c>
      <c r="H715">
        <v>-0.89274690000000001</v>
      </c>
    </row>
    <row r="716" spans="1:8" x14ac:dyDescent="0.2">
      <c r="A716">
        <v>2007</v>
      </c>
      <c r="B716" t="s">
        <v>246</v>
      </c>
      <c r="D716">
        <f t="shared" si="18"/>
        <v>2.6010803231746533</v>
      </c>
      <c r="E716" s="12">
        <f t="shared" si="19"/>
        <v>399.09870921985816</v>
      </c>
      <c r="F716">
        <v>483.86</v>
      </c>
      <c r="G716" s="41">
        <v>5.3406599999999999E-2</v>
      </c>
      <c r="H716">
        <v>-0.89274690000000001</v>
      </c>
    </row>
    <row r="717" spans="1:8" x14ac:dyDescent="0.2">
      <c r="A717">
        <v>2008</v>
      </c>
      <c r="B717" t="s">
        <v>246</v>
      </c>
      <c r="D717">
        <f t="shared" si="18"/>
        <v>2.6159121714532212</v>
      </c>
      <c r="E717" s="12">
        <f t="shared" si="19"/>
        <v>412.9639787234043</v>
      </c>
      <c r="F717">
        <v>500.67</v>
      </c>
      <c r="G717" s="41">
        <v>5.3406599999999999E-2</v>
      </c>
      <c r="H717">
        <v>-0.89274690000000001</v>
      </c>
    </row>
    <row r="718" spans="1:8" x14ac:dyDescent="0.2">
      <c r="A718">
        <v>2009</v>
      </c>
      <c r="B718" t="s">
        <v>246</v>
      </c>
      <c r="D718">
        <f t="shared" si="18"/>
        <v>2.6389616222634502</v>
      </c>
      <c r="E718" s="12">
        <f t="shared" si="19"/>
        <v>435.47339007092205</v>
      </c>
      <c r="F718">
        <v>527.96</v>
      </c>
      <c r="G718" s="41">
        <v>5.3406599999999999E-2</v>
      </c>
      <c r="H718">
        <v>-0.89274690000000001</v>
      </c>
    </row>
    <row r="719" spans="1:8" x14ac:dyDescent="0.2">
      <c r="A719">
        <v>2010</v>
      </c>
      <c r="B719" t="s">
        <v>246</v>
      </c>
      <c r="D719">
        <f t="shared" si="18"/>
        <v>2.654101731965103</v>
      </c>
      <c r="E719" s="12">
        <f t="shared" si="19"/>
        <v>450.92231914893625</v>
      </c>
      <c r="F719">
        <v>546.69000000000005</v>
      </c>
      <c r="G719" s="41">
        <v>5.3406599999999999E-2</v>
      </c>
      <c r="H719">
        <v>-0.89274690000000001</v>
      </c>
    </row>
    <row r="720" spans="1:8" x14ac:dyDescent="0.2">
      <c r="A720">
        <v>2011</v>
      </c>
      <c r="B720" t="s">
        <v>246</v>
      </c>
      <c r="D720">
        <f t="shared" si="18"/>
        <v>2.6430796629090967</v>
      </c>
      <c r="E720" s="12">
        <f t="shared" si="19"/>
        <v>439.62224822695038</v>
      </c>
      <c r="F720">
        <v>532.99</v>
      </c>
      <c r="G720" s="41">
        <v>5.3406599999999999E-2</v>
      </c>
      <c r="H720">
        <v>-0.89274690000000001</v>
      </c>
    </row>
    <row r="721" spans="1:8" x14ac:dyDescent="0.2">
      <c r="A721">
        <v>2012</v>
      </c>
      <c r="B721" t="s">
        <v>246</v>
      </c>
      <c r="D721">
        <f t="shared" si="18"/>
        <v>2.6607318294049294</v>
      </c>
      <c r="E721" s="12">
        <f t="shared" si="19"/>
        <v>457.85907801418443</v>
      </c>
      <c r="F721">
        <v>555.1</v>
      </c>
      <c r="G721" s="41">
        <v>5.3406599999999999E-2</v>
      </c>
      <c r="H721">
        <v>-0.89274690000000001</v>
      </c>
    </row>
    <row r="722" spans="1:8" x14ac:dyDescent="0.2">
      <c r="A722">
        <v>2013</v>
      </c>
      <c r="B722" t="s">
        <v>246</v>
      </c>
      <c r="D722">
        <f t="shared" si="18"/>
        <v>2.6733844359414181</v>
      </c>
      <c r="E722" s="12">
        <f t="shared" si="19"/>
        <v>471.39441843971633</v>
      </c>
      <c r="F722">
        <v>571.51</v>
      </c>
      <c r="G722" s="41">
        <v>5.3406599999999999E-2</v>
      </c>
      <c r="H722">
        <v>-0.89274690000000001</v>
      </c>
    </row>
    <row r="723" spans="1:8" x14ac:dyDescent="0.2">
      <c r="A723">
        <v>2014</v>
      </c>
      <c r="B723" t="s">
        <v>246</v>
      </c>
      <c r="D723">
        <f t="shared" si="18"/>
        <v>2.6768961682939261</v>
      </c>
      <c r="E723" s="12">
        <f t="shared" si="19"/>
        <v>475.22159574468083</v>
      </c>
      <c r="F723">
        <v>576.15</v>
      </c>
      <c r="G723" s="41">
        <v>5.3406599999999999E-2</v>
      </c>
      <c r="H723">
        <v>-0.89274690000000001</v>
      </c>
    </row>
    <row r="724" spans="1:8" x14ac:dyDescent="0.2">
      <c r="A724">
        <v>2015</v>
      </c>
      <c r="B724" t="s">
        <v>246</v>
      </c>
      <c r="D724">
        <f t="shared" si="18"/>
        <v>2.6978574766460079</v>
      </c>
      <c r="E724" s="12">
        <f t="shared" si="19"/>
        <v>498.72079432624116</v>
      </c>
      <c r="F724">
        <v>604.64</v>
      </c>
      <c r="G724" s="41">
        <v>5.3406599999999999E-2</v>
      </c>
      <c r="H724">
        <v>-0.89274690000000001</v>
      </c>
    </row>
    <row r="725" spans="1:8" x14ac:dyDescent="0.2">
      <c r="A725">
        <v>2016</v>
      </c>
      <c r="B725" t="s">
        <v>246</v>
      </c>
      <c r="D725">
        <f t="shared" si="18"/>
        <v>2.6954012448285862</v>
      </c>
      <c r="E725" s="12">
        <f t="shared" si="19"/>
        <v>495.90814893617022</v>
      </c>
      <c r="F725">
        <v>601.23</v>
      </c>
      <c r="G725" s="41">
        <v>5.3406599999999999E-2</v>
      </c>
      <c r="H725">
        <v>-0.89274690000000001</v>
      </c>
    </row>
    <row r="726" spans="1:8" x14ac:dyDescent="0.2">
      <c r="A726">
        <v>2017</v>
      </c>
      <c r="B726" t="s">
        <v>246</v>
      </c>
      <c r="D726">
        <f t="shared" si="18"/>
        <v>2.6906366317727968</v>
      </c>
      <c r="E726" s="12">
        <f t="shared" si="19"/>
        <v>490.49731205673754</v>
      </c>
      <c r="F726">
        <v>594.66999999999996</v>
      </c>
      <c r="G726" s="41">
        <v>5.3406599999999999E-2</v>
      </c>
      <c r="H726">
        <v>-0.89274690000000001</v>
      </c>
    </row>
    <row r="727" spans="1:8" x14ac:dyDescent="0.2">
      <c r="A727">
        <v>2018</v>
      </c>
      <c r="B727" t="s">
        <v>246</v>
      </c>
      <c r="C727" s="65"/>
      <c r="D727">
        <f t="shared" si="18"/>
        <v>2.7043025718110099</v>
      </c>
      <c r="E727" s="12">
        <f t="shared" si="19"/>
        <v>506.17719148936169</v>
      </c>
      <c r="F727">
        <v>613.67999999999995</v>
      </c>
      <c r="G727" s="41">
        <v>5.3406599999999999E-2</v>
      </c>
      <c r="H727">
        <v>-0.89274690000000001</v>
      </c>
    </row>
    <row r="728" spans="1:8" x14ac:dyDescent="0.2">
      <c r="A728">
        <v>1997</v>
      </c>
      <c r="B728" t="s">
        <v>247</v>
      </c>
      <c r="D728">
        <f t="shared" si="18"/>
        <v>2.462298286714951</v>
      </c>
      <c r="E728" s="12">
        <f t="shared" si="19"/>
        <v>289.93342553191491</v>
      </c>
      <c r="F728">
        <v>351.51</v>
      </c>
      <c r="G728" s="41">
        <v>1.406782</v>
      </c>
      <c r="H728">
        <v>-0.24850539999999999</v>
      </c>
    </row>
    <row r="729" spans="1:8" x14ac:dyDescent="0.2">
      <c r="A729">
        <v>1998</v>
      </c>
      <c r="B729" t="s">
        <v>247</v>
      </c>
      <c r="D729">
        <f t="shared" si="18"/>
        <v>2.4696366482101677</v>
      </c>
      <c r="E729" s="12">
        <f t="shared" si="19"/>
        <v>294.8741134751773</v>
      </c>
      <c r="F729">
        <v>357.5</v>
      </c>
      <c r="G729" s="41">
        <v>1.406782</v>
      </c>
      <c r="H729">
        <v>-0.24850539999999999</v>
      </c>
    </row>
    <row r="730" spans="1:8" x14ac:dyDescent="0.2">
      <c r="A730">
        <v>1999</v>
      </c>
      <c r="B730" t="s">
        <v>247</v>
      </c>
      <c r="D730">
        <f t="shared" si="18"/>
        <v>2.4724941776931519</v>
      </c>
      <c r="E730" s="12">
        <f t="shared" si="19"/>
        <v>296.82069503546103</v>
      </c>
      <c r="F730">
        <v>359.86</v>
      </c>
      <c r="G730" s="41">
        <v>1.406782</v>
      </c>
      <c r="H730">
        <v>-0.24850539999999999</v>
      </c>
    </row>
    <row r="731" spans="1:8" x14ac:dyDescent="0.2">
      <c r="A731">
        <v>2000</v>
      </c>
      <c r="B731" t="s">
        <v>247</v>
      </c>
      <c r="D731">
        <f t="shared" si="18"/>
        <v>2.4747811470743528</v>
      </c>
      <c r="E731" s="12">
        <f t="shared" si="19"/>
        <v>298.38785815602836</v>
      </c>
      <c r="F731">
        <v>361.76</v>
      </c>
      <c r="G731" s="41">
        <v>1.406782</v>
      </c>
      <c r="H731">
        <v>-0.24850539999999999</v>
      </c>
    </row>
    <row r="732" spans="1:8" x14ac:dyDescent="0.2">
      <c r="A732">
        <v>2001</v>
      </c>
      <c r="B732" t="s">
        <v>247</v>
      </c>
      <c r="D732">
        <f t="shared" si="18"/>
        <v>2.4973767586186226</v>
      </c>
      <c r="E732" s="12">
        <f t="shared" si="19"/>
        <v>314.32343262411348</v>
      </c>
      <c r="F732">
        <v>381.08</v>
      </c>
      <c r="G732" s="41">
        <v>1.406782</v>
      </c>
      <c r="H732">
        <v>-0.24850539999999999</v>
      </c>
    </row>
    <row r="733" spans="1:8" x14ac:dyDescent="0.2">
      <c r="A733">
        <v>2002</v>
      </c>
      <c r="B733" t="s">
        <v>247</v>
      </c>
      <c r="D733">
        <f t="shared" si="18"/>
        <v>2.5061650421683059</v>
      </c>
      <c r="E733" s="12">
        <f t="shared" si="19"/>
        <v>320.74880141843971</v>
      </c>
      <c r="F733">
        <v>388.87</v>
      </c>
      <c r="G733" s="41">
        <v>1.406782</v>
      </c>
      <c r="H733">
        <v>-0.24850539999999999</v>
      </c>
    </row>
    <row r="734" spans="1:8" x14ac:dyDescent="0.2">
      <c r="A734">
        <v>2003</v>
      </c>
      <c r="B734" t="s">
        <v>247</v>
      </c>
      <c r="D734">
        <f t="shared" si="18"/>
        <v>2.5153589078594294</v>
      </c>
      <c r="E734" s="12">
        <f t="shared" si="19"/>
        <v>327.61132624113475</v>
      </c>
      <c r="F734">
        <v>397.19</v>
      </c>
      <c r="G734" s="41">
        <v>1.406782</v>
      </c>
      <c r="H734">
        <v>-0.24850539999999999</v>
      </c>
    </row>
    <row r="735" spans="1:8" x14ac:dyDescent="0.2">
      <c r="A735">
        <v>2004</v>
      </c>
      <c r="B735" t="s">
        <v>247</v>
      </c>
      <c r="D735">
        <f t="shared" si="18"/>
        <v>2.525367729962138</v>
      </c>
      <c r="E735" s="12">
        <f t="shared" si="19"/>
        <v>335.24918439716311</v>
      </c>
      <c r="F735">
        <v>406.45</v>
      </c>
      <c r="G735" s="41">
        <v>1.406782</v>
      </c>
      <c r="H735">
        <v>-0.24850539999999999</v>
      </c>
    </row>
    <row r="736" spans="1:8" x14ac:dyDescent="0.2">
      <c r="A736">
        <v>2005</v>
      </c>
      <c r="B736" t="s">
        <v>247</v>
      </c>
      <c r="D736">
        <f t="shared" si="18"/>
        <v>2.5411787876378003</v>
      </c>
      <c r="E736" s="12">
        <f t="shared" si="19"/>
        <v>347.67926241134751</v>
      </c>
      <c r="F736">
        <v>421.52</v>
      </c>
      <c r="G736" s="41">
        <v>1.406782</v>
      </c>
      <c r="H736">
        <v>-0.24850539999999999</v>
      </c>
    </row>
    <row r="737" spans="1:8" x14ac:dyDescent="0.2">
      <c r="A737">
        <v>2006</v>
      </c>
      <c r="B737" t="s">
        <v>247</v>
      </c>
      <c r="D737">
        <f t="shared" si="18"/>
        <v>2.5551791989008485</v>
      </c>
      <c r="E737" s="12">
        <f t="shared" si="19"/>
        <v>359.07006382978722</v>
      </c>
      <c r="F737">
        <v>435.33</v>
      </c>
      <c r="G737" s="41">
        <v>1.406782</v>
      </c>
      <c r="H737">
        <v>-0.24850539999999999</v>
      </c>
    </row>
    <row r="738" spans="1:8" x14ac:dyDescent="0.2">
      <c r="A738">
        <v>2007</v>
      </c>
      <c r="B738" t="s">
        <v>247</v>
      </c>
      <c r="D738">
        <f t="shared" si="18"/>
        <v>2.5653350221110345</v>
      </c>
      <c r="E738" s="12">
        <f t="shared" si="19"/>
        <v>367.5657375886525</v>
      </c>
      <c r="F738">
        <v>445.63</v>
      </c>
      <c r="G738" s="41">
        <v>1.406782</v>
      </c>
      <c r="H738">
        <v>-0.24850539999999999</v>
      </c>
    </row>
    <row r="739" spans="1:8" x14ac:dyDescent="0.2">
      <c r="A739">
        <v>2008</v>
      </c>
      <c r="B739" t="s">
        <v>247</v>
      </c>
      <c r="D739">
        <f t="shared" si="18"/>
        <v>2.5758489491897953</v>
      </c>
      <c r="E739" s="12">
        <f t="shared" si="19"/>
        <v>376.57280141843972</v>
      </c>
      <c r="F739">
        <v>456.55</v>
      </c>
      <c r="G739" s="41">
        <v>1.406782</v>
      </c>
      <c r="H739">
        <v>-0.24850539999999999</v>
      </c>
    </row>
    <row r="740" spans="1:8" x14ac:dyDescent="0.2">
      <c r="A740">
        <v>2009</v>
      </c>
      <c r="B740" t="s">
        <v>247</v>
      </c>
      <c r="D740">
        <f t="shared" si="18"/>
        <v>2.5923587840362838</v>
      </c>
      <c r="E740" s="12">
        <f t="shared" si="19"/>
        <v>391.16391489361706</v>
      </c>
      <c r="F740">
        <v>474.24</v>
      </c>
      <c r="G740" s="41">
        <v>1.406782</v>
      </c>
      <c r="H740">
        <v>-0.24850539999999999</v>
      </c>
    </row>
    <row r="741" spans="1:8" x14ac:dyDescent="0.2">
      <c r="A741">
        <v>2010</v>
      </c>
      <c r="B741" t="s">
        <v>247</v>
      </c>
      <c r="D741">
        <f t="shared" si="18"/>
        <v>2.5985056784469003</v>
      </c>
      <c r="E741" s="12">
        <f t="shared" si="19"/>
        <v>396.73971631205677</v>
      </c>
      <c r="F741">
        <v>481</v>
      </c>
      <c r="G741" s="41">
        <v>1.406782</v>
      </c>
      <c r="H741">
        <v>-0.24850539999999999</v>
      </c>
    </row>
    <row r="742" spans="1:8" x14ac:dyDescent="0.2">
      <c r="A742">
        <v>2011</v>
      </c>
      <c r="B742" t="s">
        <v>247</v>
      </c>
      <c r="D742">
        <f t="shared" si="18"/>
        <v>2.6131798749772122</v>
      </c>
      <c r="E742" s="12">
        <f t="shared" si="19"/>
        <v>410.3740354609929</v>
      </c>
      <c r="F742">
        <v>497.53</v>
      </c>
      <c r="G742" s="41">
        <v>1.406782</v>
      </c>
      <c r="H742">
        <v>-0.24850539999999999</v>
      </c>
    </row>
    <row r="743" spans="1:8" x14ac:dyDescent="0.2">
      <c r="A743">
        <v>2012</v>
      </c>
      <c r="B743" t="s">
        <v>247</v>
      </c>
      <c r="D743">
        <f t="shared" si="18"/>
        <v>2.6180926037710663</v>
      </c>
      <c r="E743" s="12">
        <f t="shared" si="19"/>
        <v>415.04253191489363</v>
      </c>
      <c r="F743">
        <v>503.19</v>
      </c>
      <c r="G743" s="41">
        <v>1.406782</v>
      </c>
      <c r="H743">
        <v>-0.24850539999999999</v>
      </c>
    </row>
    <row r="744" spans="1:8" x14ac:dyDescent="0.2">
      <c r="A744">
        <v>2013</v>
      </c>
      <c r="B744" t="s">
        <v>247</v>
      </c>
      <c r="D744">
        <f t="shared" si="18"/>
        <v>2.6288250999020542</v>
      </c>
      <c r="E744" s="12">
        <f t="shared" si="19"/>
        <v>425.42704964539007</v>
      </c>
      <c r="F744">
        <v>515.78</v>
      </c>
      <c r="G744" s="41">
        <v>1.406782</v>
      </c>
      <c r="H744">
        <v>-0.24850539999999999</v>
      </c>
    </row>
    <row r="745" spans="1:8" x14ac:dyDescent="0.2">
      <c r="A745">
        <v>2014</v>
      </c>
      <c r="B745" t="s">
        <v>247</v>
      </c>
      <c r="D745">
        <f t="shared" si="18"/>
        <v>2.6329231572601914</v>
      </c>
      <c r="E745" s="12">
        <f t="shared" si="19"/>
        <v>429.46043262411348</v>
      </c>
      <c r="F745">
        <v>520.66999999999996</v>
      </c>
      <c r="G745" s="41">
        <v>1.406782</v>
      </c>
      <c r="H745">
        <v>-0.24850539999999999</v>
      </c>
    </row>
    <row r="746" spans="1:8" x14ac:dyDescent="0.2">
      <c r="A746">
        <v>2015</v>
      </c>
      <c r="B746" t="s">
        <v>247</v>
      </c>
      <c r="D746">
        <f t="shared" si="18"/>
        <v>2.6497665352768922</v>
      </c>
      <c r="E746" s="12">
        <f t="shared" si="19"/>
        <v>446.44353191489364</v>
      </c>
      <c r="F746">
        <v>541.26</v>
      </c>
      <c r="G746" s="41">
        <v>1.406782</v>
      </c>
      <c r="H746">
        <v>-0.24850539999999999</v>
      </c>
    </row>
    <row r="747" spans="1:8" x14ac:dyDescent="0.2">
      <c r="A747">
        <v>2016</v>
      </c>
      <c r="B747" t="s">
        <v>247</v>
      </c>
      <c r="D747">
        <f t="shared" si="18"/>
        <v>2.6307155132800562</v>
      </c>
      <c r="E747" s="12">
        <f t="shared" si="19"/>
        <v>427.28290070921986</v>
      </c>
      <c r="F747">
        <v>518.03</v>
      </c>
      <c r="G747" s="41">
        <v>1.406782</v>
      </c>
      <c r="H747">
        <v>-0.24850539999999999</v>
      </c>
    </row>
    <row r="748" spans="1:8" x14ac:dyDescent="0.2">
      <c r="A748">
        <v>2017</v>
      </c>
      <c r="B748" t="s">
        <v>247</v>
      </c>
      <c r="D748">
        <f t="shared" si="18"/>
        <v>2.6455010835585928</v>
      </c>
      <c r="E748" s="12">
        <f t="shared" si="19"/>
        <v>442.08021985815606</v>
      </c>
      <c r="F748">
        <v>535.97</v>
      </c>
      <c r="G748" s="41">
        <v>1.406782</v>
      </c>
      <c r="H748">
        <v>-0.24850539999999999</v>
      </c>
    </row>
    <row r="749" spans="1:8" x14ac:dyDescent="0.2">
      <c r="A749">
        <v>2018</v>
      </c>
      <c r="B749" t="s">
        <v>247</v>
      </c>
      <c r="C749" s="65"/>
      <c r="D749">
        <f t="shared" si="18"/>
        <v>2.6700738531990202</v>
      </c>
      <c r="E749" s="12">
        <f t="shared" si="19"/>
        <v>467.81468794326241</v>
      </c>
      <c r="F749">
        <v>567.16999999999996</v>
      </c>
      <c r="G749" s="41">
        <v>1.406782</v>
      </c>
      <c r="H749">
        <v>-0.24850539999999999</v>
      </c>
    </row>
    <row r="750" spans="1:8" x14ac:dyDescent="0.2">
      <c r="A750">
        <v>1997</v>
      </c>
      <c r="B750" t="s">
        <v>248</v>
      </c>
      <c r="D750">
        <f t="shared" si="18"/>
        <v>2.2660071715881487</v>
      </c>
      <c r="E750" s="12">
        <f t="shared" si="19"/>
        <v>184.50458865248228</v>
      </c>
      <c r="F750">
        <v>223.69</v>
      </c>
      <c r="G750" s="41">
        <v>5.3406599999999999E-2</v>
      </c>
      <c r="H750">
        <v>-0.89274690000000001</v>
      </c>
    </row>
    <row r="751" spans="1:8" x14ac:dyDescent="0.2">
      <c r="A751">
        <v>1998</v>
      </c>
      <c r="B751" t="s">
        <v>248</v>
      </c>
      <c r="D751">
        <f t="shared" si="18"/>
        <v>2.2828209163574189</v>
      </c>
      <c r="E751" s="12">
        <f t="shared" si="19"/>
        <v>191.78777304964541</v>
      </c>
      <c r="F751">
        <v>232.52</v>
      </c>
      <c r="G751" s="41">
        <v>5.3406599999999999E-2</v>
      </c>
      <c r="H751">
        <v>-0.89274690000000001</v>
      </c>
    </row>
    <row r="752" spans="1:8" x14ac:dyDescent="0.2">
      <c r="A752">
        <v>1999</v>
      </c>
      <c r="B752" t="s">
        <v>248</v>
      </c>
      <c r="D752">
        <f t="shared" si="18"/>
        <v>2.2762719370866109</v>
      </c>
      <c r="E752" s="12">
        <f t="shared" si="19"/>
        <v>188.91739007092198</v>
      </c>
      <c r="F752">
        <v>229.04</v>
      </c>
      <c r="G752" s="41">
        <v>5.3406599999999999E-2</v>
      </c>
      <c r="H752">
        <v>-0.89274690000000001</v>
      </c>
    </row>
    <row r="753" spans="1:8" x14ac:dyDescent="0.2">
      <c r="A753">
        <v>2000</v>
      </c>
      <c r="B753" t="s">
        <v>248</v>
      </c>
      <c r="D753">
        <f t="shared" si="18"/>
        <v>2.2794270212612466</v>
      </c>
      <c r="E753" s="12">
        <f t="shared" si="19"/>
        <v>190.29484397163122</v>
      </c>
      <c r="F753">
        <v>230.71</v>
      </c>
      <c r="G753" s="41">
        <v>5.3406599999999999E-2</v>
      </c>
      <c r="H753">
        <v>-0.89274690000000001</v>
      </c>
    </row>
    <row r="754" spans="1:8" x14ac:dyDescent="0.2">
      <c r="A754">
        <v>2001</v>
      </c>
      <c r="B754" t="s">
        <v>248</v>
      </c>
      <c r="D754">
        <f t="shared" si="18"/>
        <v>2.2855207771340225</v>
      </c>
      <c r="E754" s="12">
        <f t="shared" si="19"/>
        <v>192.98376595744682</v>
      </c>
      <c r="F754">
        <v>233.97</v>
      </c>
      <c r="G754" s="41">
        <v>5.3406599999999999E-2</v>
      </c>
      <c r="H754">
        <v>-0.89274690000000001</v>
      </c>
    </row>
    <row r="755" spans="1:8" x14ac:dyDescent="0.2">
      <c r="A755">
        <v>2002</v>
      </c>
      <c r="B755" t="s">
        <v>248</v>
      </c>
      <c r="D755">
        <f t="shared" si="18"/>
        <v>2.2905955542256451</v>
      </c>
      <c r="E755" s="12">
        <f t="shared" si="19"/>
        <v>195.25202836879433</v>
      </c>
      <c r="F755">
        <v>236.72</v>
      </c>
      <c r="G755" s="41">
        <v>5.3406599999999999E-2</v>
      </c>
      <c r="H755">
        <v>-0.89274690000000001</v>
      </c>
    </row>
    <row r="756" spans="1:8" x14ac:dyDescent="0.2">
      <c r="A756">
        <v>2003</v>
      </c>
      <c r="B756" t="s">
        <v>248</v>
      </c>
      <c r="D756">
        <f t="shared" si="18"/>
        <v>2.3041596115354364</v>
      </c>
      <c r="E756" s="12">
        <f t="shared" si="19"/>
        <v>201.44644680851064</v>
      </c>
      <c r="F756">
        <v>244.23</v>
      </c>
      <c r="G756" s="41">
        <v>5.3406599999999999E-2</v>
      </c>
      <c r="H756">
        <v>-0.89274690000000001</v>
      </c>
    </row>
    <row r="757" spans="1:8" x14ac:dyDescent="0.2">
      <c r="A757">
        <v>2004</v>
      </c>
      <c r="B757" t="s">
        <v>248</v>
      </c>
      <c r="D757">
        <f t="shared" si="18"/>
        <v>2.308864101754815</v>
      </c>
      <c r="E757" s="12">
        <f t="shared" si="19"/>
        <v>203.64047517730495</v>
      </c>
      <c r="F757">
        <v>246.89</v>
      </c>
      <c r="G757" s="41">
        <v>5.3406599999999999E-2</v>
      </c>
      <c r="H757">
        <v>-0.89274690000000001</v>
      </c>
    </row>
    <row r="758" spans="1:8" x14ac:dyDescent="0.2">
      <c r="A758">
        <v>2005</v>
      </c>
      <c r="B758" t="s">
        <v>248</v>
      </c>
      <c r="D758">
        <f t="shared" si="18"/>
        <v>2.31803679788253</v>
      </c>
      <c r="E758" s="12">
        <f t="shared" si="19"/>
        <v>207.98729078014185</v>
      </c>
      <c r="F758">
        <v>252.16</v>
      </c>
      <c r="G758" s="41">
        <v>5.3406599999999999E-2</v>
      </c>
      <c r="H758">
        <v>-0.89274690000000001</v>
      </c>
    </row>
    <row r="759" spans="1:8" x14ac:dyDescent="0.2">
      <c r="A759">
        <v>2006</v>
      </c>
      <c r="B759" t="s">
        <v>248</v>
      </c>
      <c r="D759">
        <f t="shared" si="18"/>
        <v>2.3322350108820737</v>
      </c>
      <c r="E759" s="12">
        <f t="shared" si="19"/>
        <v>214.89930496453903</v>
      </c>
      <c r="F759">
        <v>260.54000000000002</v>
      </c>
      <c r="G759" s="41">
        <v>5.3406599999999999E-2</v>
      </c>
      <c r="H759">
        <v>-0.89274690000000001</v>
      </c>
    </row>
    <row r="760" spans="1:8" x14ac:dyDescent="0.2">
      <c r="A760">
        <v>2007</v>
      </c>
      <c r="B760" t="s">
        <v>248</v>
      </c>
      <c r="D760">
        <f t="shared" si="18"/>
        <v>2.3476439338803297</v>
      </c>
      <c r="E760" s="12">
        <f t="shared" si="19"/>
        <v>222.6608865248227</v>
      </c>
      <c r="F760">
        <v>269.95</v>
      </c>
      <c r="G760" s="41">
        <v>5.3406599999999999E-2</v>
      </c>
      <c r="H760">
        <v>-0.89274690000000001</v>
      </c>
    </row>
    <row r="761" spans="1:8" x14ac:dyDescent="0.2">
      <c r="A761">
        <v>2008</v>
      </c>
      <c r="B761" t="s">
        <v>248</v>
      </c>
      <c r="D761">
        <f t="shared" si="18"/>
        <v>2.3579771963478233</v>
      </c>
      <c r="E761" s="12">
        <f t="shared" si="19"/>
        <v>228.02223404255318</v>
      </c>
      <c r="F761">
        <v>276.45</v>
      </c>
      <c r="G761" s="41">
        <v>5.3406599999999999E-2</v>
      </c>
      <c r="H761">
        <v>-0.89274690000000001</v>
      </c>
    </row>
    <row r="762" spans="1:8" x14ac:dyDescent="0.2">
      <c r="A762">
        <v>2009</v>
      </c>
      <c r="B762" t="s">
        <v>248</v>
      </c>
      <c r="D762">
        <f t="shared" si="18"/>
        <v>2.3717384789580453</v>
      </c>
      <c r="E762" s="12">
        <f t="shared" si="19"/>
        <v>235.36315602836882</v>
      </c>
      <c r="F762">
        <v>285.35000000000002</v>
      </c>
      <c r="G762" s="41">
        <v>5.3406599999999999E-2</v>
      </c>
      <c r="H762">
        <v>-0.89274690000000001</v>
      </c>
    </row>
    <row r="763" spans="1:8" x14ac:dyDescent="0.2">
      <c r="A763">
        <v>2010</v>
      </c>
      <c r="B763" t="s">
        <v>248</v>
      </c>
      <c r="D763">
        <f t="shared" si="18"/>
        <v>2.3783090972768304</v>
      </c>
      <c r="E763" s="12">
        <f t="shared" si="19"/>
        <v>238.95113475177305</v>
      </c>
      <c r="F763">
        <v>289.7</v>
      </c>
      <c r="G763" s="41">
        <v>5.3406599999999999E-2</v>
      </c>
      <c r="H763">
        <v>-0.89274690000000001</v>
      </c>
    </row>
    <row r="764" spans="1:8" x14ac:dyDescent="0.2">
      <c r="A764">
        <v>2011</v>
      </c>
      <c r="B764" t="s">
        <v>248</v>
      </c>
      <c r="D764">
        <f t="shared" si="18"/>
        <v>2.4005892397667883</v>
      </c>
      <c r="E764" s="12">
        <f t="shared" si="19"/>
        <v>251.52968085106383</v>
      </c>
      <c r="F764">
        <v>304.95</v>
      </c>
      <c r="G764" s="41">
        <v>5.3406599999999999E-2</v>
      </c>
      <c r="H764">
        <v>-0.89274690000000001</v>
      </c>
    </row>
    <row r="765" spans="1:8" x14ac:dyDescent="0.2">
      <c r="A765">
        <v>2012</v>
      </c>
      <c r="B765" t="s">
        <v>248</v>
      </c>
      <c r="D765">
        <f t="shared" si="18"/>
        <v>2.4088695581806494</v>
      </c>
      <c r="E765" s="12">
        <f t="shared" si="19"/>
        <v>256.37139007092196</v>
      </c>
      <c r="F765">
        <v>310.82</v>
      </c>
      <c r="G765" s="41">
        <v>5.3406599999999999E-2</v>
      </c>
      <c r="H765">
        <v>-0.89274690000000001</v>
      </c>
    </row>
    <row r="766" spans="1:8" x14ac:dyDescent="0.2">
      <c r="A766">
        <v>2013</v>
      </c>
      <c r="B766" t="s">
        <v>248</v>
      </c>
      <c r="D766">
        <f t="shared" si="18"/>
        <v>2.4118771882867556</v>
      </c>
      <c r="E766" s="12">
        <f t="shared" si="19"/>
        <v>258.15300709219861</v>
      </c>
      <c r="F766">
        <v>312.98</v>
      </c>
      <c r="G766" s="41">
        <v>5.3406599999999999E-2</v>
      </c>
      <c r="H766">
        <v>-0.89274690000000001</v>
      </c>
    </row>
    <row r="767" spans="1:8" x14ac:dyDescent="0.2">
      <c r="A767">
        <v>2014</v>
      </c>
      <c r="B767" t="s">
        <v>248</v>
      </c>
      <c r="D767">
        <f t="shared" si="18"/>
        <v>2.4217819296563494</v>
      </c>
      <c r="E767" s="12">
        <f t="shared" si="19"/>
        <v>264.10822695035461</v>
      </c>
      <c r="F767">
        <v>320.2</v>
      </c>
      <c r="G767" s="41">
        <v>5.3406599999999999E-2</v>
      </c>
      <c r="H767">
        <v>-0.89274690000000001</v>
      </c>
    </row>
    <row r="768" spans="1:8" x14ac:dyDescent="0.2">
      <c r="A768">
        <v>2015</v>
      </c>
      <c r="B768" t="s">
        <v>248</v>
      </c>
      <c r="D768">
        <f t="shared" si="18"/>
        <v>2.4368834357036118</v>
      </c>
      <c r="E768" s="12">
        <f t="shared" si="19"/>
        <v>273.45346808510635</v>
      </c>
      <c r="F768">
        <v>331.53</v>
      </c>
      <c r="G768" s="41">
        <v>5.3406599999999999E-2</v>
      </c>
      <c r="H768">
        <v>-0.89274690000000001</v>
      </c>
    </row>
    <row r="769" spans="1:8" x14ac:dyDescent="0.2">
      <c r="A769">
        <v>2016</v>
      </c>
      <c r="B769" t="s">
        <v>248</v>
      </c>
      <c r="D769">
        <f t="shared" si="18"/>
        <v>2.4525906747063249</v>
      </c>
      <c r="E769" s="12">
        <f t="shared" si="19"/>
        <v>283.52455319148936</v>
      </c>
      <c r="F769">
        <v>343.74</v>
      </c>
      <c r="G769" s="41">
        <v>5.3406599999999999E-2</v>
      </c>
      <c r="H769">
        <v>-0.89274690000000001</v>
      </c>
    </row>
    <row r="770" spans="1:8" x14ac:dyDescent="0.2">
      <c r="A770">
        <v>2017</v>
      </c>
      <c r="B770" t="s">
        <v>248</v>
      </c>
      <c r="D770">
        <f t="shared" ref="D770:D793" si="20">LOG(E770)</f>
        <v>2.45317146806461</v>
      </c>
      <c r="E770" s="12">
        <f t="shared" ref="E770:E793" si="21">F770*0.824822695035461</f>
        <v>283.90397163120565</v>
      </c>
      <c r="F770">
        <v>344.2</v>
      </c>
      <c r="G770" s="41">
        <v>5.3406599999999999E-2</v>
      </c>
      <c r="H770">
        <v>-0.89274690000000001</v>
      </c>
    </row>
    <row r="771" spans="1:8" x14ac:dyDescent="0.2">
      <c r="A771">
        <v>2018</v>
      </c>
      <c r="B771" t="s">
        <v>248</v>
      </c>
      <c r="C771" s="65"/>
      <c r="D771">
        <f t="shared" si="20"/>
        <v>2.4928286510186957</v>
      </c>
      <c r="E771" s="12">
        <f t="shared" si="21"/>
        <v>311.04888652482271</v>
      </c>
      <c r="F771">
        <v>377.11</v>
      </c>
      <c r="G771" s="41">
        <v>5.3406599999999999E-2</v>
      </c>
      <c r="H771">
        <v>-0.89274690000000001</v>
      </c>
    </row>
    <row r="772" spans="1:8" x14ac:dyDescent="0.2">
      <c r="A772">
        <v>1997</v>
      </c>
      <c r="B772" t="s">
        <v>249</v>
      </c>
      <c r="D772">
        <f t="shared" si="20"/>
        <v>2.3870062599597968</v>
      </c>
      <c r="E772" s="12">
        <f t="shared" si="21"/>
        <v>243.78459574468087</v>
      </c>
      <c r="F772">
        <v>295.56</v>
      </c>
      <c r="G772" s="41">
        <v>2.7380999999999999E-2</v>
      </c>
      <c r="H772">
        <v>-0.80812490000000003</v>
      </c>
    </row>
    <row r="773" spans="1:8" x14ac:dyDescent="0.2">
      <c r="A773">
        <v>1998</v>
      </c>
      <c r="B773" t="s">
        <v>249</v>
      </c>
      <c r="D773">
        <f t="shared" si="20"/>
        <v>2.3960078808424554</v>
      </c>
      <c r="E773" s="12">
        <f t="shared" si="21"/>
        <v>248.89024822695035</v>
      </c>
      <c r="F773">
        <v>301.75</v>
      </c>
      <c r="G773" s="41">
        <v>2.7380999999999999E-2</v>
      </c>
      <c r="H773">
        <v>-0.80812490000000003</v>
      </c>
    </row>
    <row r="774" spans="1:8" x14ac:dyDescent="0.2">
      <c r="A774">
        <v>1999</v>
      </c>
      <c r="B774" t="s">
        <v>249</v>
      </c>
      <c r="D774">
        <f t="shared" si="20"/>
        <v>2.3930038699216349</v>
      </c>
      <c r="E774" s="12">
        <f t="shared" si="21"/>
        <v>247.17461702127662</v>
      </c>
      <c r="F774">
        <v>299.67</v>
      </c>
      <c r="G774" s="41">
        <v>2.7380999999999999E-2</v>
      </c>
      <c r="H774">
        <v>-0.80812490000000003</v>
      </c>
    </row>
    <row r="775" spans="1:8" x14ac:dyDescent="0.2">
      <c r="A775">
        <v>2000</v>
      </c>
      <c r="B775" t="s">
        <v>249</v>
      </c>
      <c r="D775">
        <f t="shared" si="20"/>
        <v>2.4059675683407908</v>
      </c>
      <c r="E775" s="12">
        <f t="shared" si="21"/>
        <v>254.6640070921986</v>
      </c>
      <c r="F775">
        <v>308.75</v>
      </c>
      <c r="G775" s="41">
        <v>2.7380999999999999E-2</v>
      </c>
      <c r="H775">
        <v>-0.80812490000000003</v>
      </c>
    </row>
    <row r="776" spans="1:8" x14ac:dyDescent="0.2">
      <c r="A776">
        <v>2001</v>
      </c>
      <c r="B776" t="s">
        <v>249</v>
      </c>
      <c r="D776">
        <f t="shared" si="20"/>
        <v>2.4176116239289258</v>
      </c>
      <c r="E776" s="12">
        <f t="shared" si="21"/>
        <v>261.58426950354607</v>
      </c>
      <c r="F776">
        <v>317.14</v>
      </c>
      <c r="G776" s="41">
        <v>2.7380999999999999E-2</v>
      </c>
      <c r="H776">
        <v>-0.80812490000000003</v>
      </c>
    </row>
    <row r="777" spans="1:8" x14ac:dyDescent="0.2">
      <c r="A777">
        <v>2002</v>
      </c>
      <c r="B777" t="s">
        <v>249</v>
      </c>
      <c r="D777">
        <f t="shared" si="20"/>
        <v>2.4194564029108472</v>
      </c>
      <c r="E777" s="12">
        <f t="shared" si="21"/>
        <v>262.69778014184396</v>
      </c>
      <c r="F777">
        <v>318.49</v>
      </c>
      <c r="G777" s="41">
        <v>2.7380999999999999E-2</v>
      </c>
      <c r="H777">
        <v>-0.80812490000000003</v>
      </c>
    </row>
    <row r="778" spans="1:8" x14ac:dyDescent="0.2">
      <c r="A778">
        <v>2003</v>
      </c>
      <c r="B778" t="s">
        <v>249</v>
      </c>
      <c r="D778">
        <f t="shared" si="20"/>
        <v>2.4303767824737177</v>
      </c>
      <c r="E778" s="12">
        <f t="shared" si="21"/>
        <v>269.38709219858157</v>
      </c>
      <c r="F778">
        <v>326.60000000000002</v>
      </c>
      <c r="G778" s="41">
        <v>2.7380999999999999E-2</v>
      </c>
      <c r="H778">
        <v>-0.80812490000000003</v>
      </c>
    </row>
    <row r="779" spans="1:8" x14ac:dyDescent="0.2">
      <c r="A779">
        <v>2004</v>
      </c>
      <c r="B779" t="s">
        <v>249</v>
      </c>
      <c r="D779">
        <f t="shared" si="20"/>
        <v>2.4319430529712944</v>
      </c>
      <c r="E779" s="12">
        <f t="shared" si="21"/>
        <v>270.36038297872341</v>
      </c>
      <c r="F779">
        <v>327.78</v>
      </c>
      <c r="G779" s="41">
        <v>2.7380999999999999E-2</v>
      </c>
      <c r="H779">
        <v>-0.80812490000000003</v>
      </c>
    </row>
    <row r="780" spans="1:8" x14ac:dyDescent="0.2">
      <c r="A780">
        <v>2005</v>
      </c>
      <c r="B780" t="s">
        <v>249</v>
      </c>
      <c r="D780">
        <f t="shared" si="20"/>
        <v>2.4614697044094376</v>
      </c>
      <c r="E780" s="12">
        <f t="shared" si="21"/>
        <v>289.38079432624113</v>
      </c>
      <c r="F780">
        <v>350.84</v>
      </c>
      <c r="G780" s="41">
        <v>2.7380999999999999E-2</v>
      </c>
      <c r="H780">
        <v>-0.80812490000000003</v>
      </c>
    </row>
    <row r="781" spans="1:8" x14ac:dyDescent="0.2">
      <c r="A781">
        <v>2006</v>
      </c>
      <c r="B781" t="s">
        <v>249</v>
      </c>
      <c r="D781">
        <f t="shared" si="20"/>
        <v>2.4672002071388537</v>
      </c>
      <c r="E781" s="12">
        <f t="shared" si="21"/>
        <v>293.22446808510637</v>
      </c>
      <c r="F781">
        <v>355.5</v>
      </c>
      <c r="G781" s="41">
        <v>2.7380999999999999E-2</v>
      </c>
      <c r="H781">
        <v>-0.80812490000000003</v>
      </c>
    </row>
    <row r="782" spans="1:8" x14ac:dyDescent="0.2">
      <c r="A782">
        <v>2007</v>
      </c>
      <c r="B782" t="s">
        <v>249</v>
      </c>
      <c r="D782">
        <f t="shared" si="20"/>
        <v>2.4871253024015041</v>
      </c>
      <c r="E782" s="12">
        <f t="shared" si="21"/>
        <v>306.99075886524821</v>
      </c>
      <c r="F782">
        <v>372.19</v>
      </c>
      <c r="G782" s="41">
        <v>2.7380999999999999E-2</v>
      </c>
      <c r="H782">
        <v>-0.80812490000000003</v>
      </c>
    </row>
    <row r="783" spans="1:8" x14ac:dyDescent="0.2">
      <c r="A783">
        <v>2008</v>
      </c>
      <c r="B783" t="s">
        <v>249</v>
      </c>
      <c r="D783">
        <f t="shared" si="20"/>
        <v>2.492759547197307</v>
      </c>
      <c r="E783" s="12">
        <f t="shared" si="21"/>
        <v>310.99939716312059</v>
      </c>
      <c r="F783">
        <v>377.05</v>
      </c>
      <c r="G783" s="41">
        <v>2.7380999999999999E-2</v>
      </c>
      <c r="H783">
        <v>-0.80812490000000003</v>
      </c>
    </row>
    <row r="784" spans="1:8" x14ac:dyDescent="0.2">
      <c r="A784">
        <v>2009</v>
      </c>
      <c r="B784" t="s">
        <v>249</v>
      </c>
      <c r="D784">
        <f t="shared" si="20"/>
        <v>2.5091700131573247</v>
      </c>
      <c r="E784" s="12">
        <f t="shared" si="21"/>
        <v>322.97582269503545</v>
      </c>
      <c r="F784">
        <v>391.57</v>
      </c>
      <c r="G784" s="41">
        <v>2.7380999999999999E-2</v>
      </c>
      <c r="H784">
        <v>-0.80812490000000003</v>
      </c>
    </row>
    <row r="785" spans="1:8" x14ac:dyDescent="0.2">
      <c r="A785">
        <v>2010</v>
      </c>
      <c r="B785" t="s">
        <v>249</v>
      </c>
      <c r="D785">
        <f t="shared" si="20"/>
        <v>2.5127817453090318</v>
      </c>
      <c r="E785" s="12">
        <f t="shared" si="21"/>
        <v>325.67299290780142</v>
      </c>
      <c r="F785">
        <v>394.84</v>
      </c>
      <c r="G785" s="41">
        <v>2.7380999999999999E-2</v>
      </c>
      <c r="H785">
        <v>-0.80812490000000003</v>
      </c>
    </row>
    <row r="786" spans="1:8" x14ac:dyDescent="0.2">
      <c r="A786">
        <v>2011</v>
      </c>
      <c r="B786" t="s">
        <v>249</v>
      </c>
      <c r="D786">
        <f t="shared" si="20"/>
        <v>2.5270101205599036</v>
      </c>
      <c r="E786" s="12">
        <f t="shared" si="21"/>
        <v>336.51941134751775</v>
      </c>
      <c r="F786">
        <v>407.99</v>
      </c>
      <c r="G786" s="41">
        <v>2.7380999999999999E-2</v>
      </c>
      <c r="H786">
        <v>-0.80812490000000003</v>
      </c>
    </row>
    <row r="787" spans="1:8" x14ac:dyDescent="0.2">
      <c r="A787">
        <v>2012</v>
      </c>
      <c r="B787" t="s">
        <v>249</v>
      </c>
      <c r="D787">
        <f t="shared" si="20"/>
        <v>2.5432857950197532</v>
      </c>
      <c r="E787" s="12">
        <f t="shared" si="21"/>
        <v>349.37014893617021</v>
      </c>
      <c r="F787">
        <v>423.57</v>
      </c>
      <c r="G787" s="41">
        <v>2.7380999999999999E-2</v>
      </c>
      <c r="H787">
        <v>-0.80812490000000003</v>
      </c>
    </row>
    <row r="788" spans="1:8" x14ac:dyDescent="0.2">
      <c r="A788">
        <v>2013</v>
      </c>
      <c r="B788" t="s">
        <v>249</v>
      </c>
      <c r="D788">
        <f t="shared" si="20"/>
        <v>2.5515426507293362</v>
      </c>
      <c r="E788" s="12">
        <f t="shared" si="21"/>
        <v>356.0759574468085</v>
      </c>
      <c r="F788">
        <v>431.7</v>
      </c>
      <c r="G788" s="41">
        <v>2.7380999999999999E-2</v>
      </c>
      <c r="H788">
        <v>-0.80812490000000003</v>
      </c>
    </row>
    <row r="789" spans="1:8" x14ac:dyDescent="0.2">
      <c r="A789">
        <v>2014</v>
      </c>
      <c r="B789" t="s">
        <v>249</v>
      </c>
      <c r="D789">
        <f t="shared" si="20"/>
        <v>2.5552091265087511</v>
      </c>
      <c r="E789" s="12">
        <f t="shared" si="21"/>
        <v>359.0948085106383</v>
      </c>
      <c r="F789">
        <v>435.36</v>
      </c>
      <c r="G789" s="41">
        <v>2.7380999999999999E-2</v>
      </c>
      <c r="H789">
        <v>-0.80812490000000003</v>
      </c>
    </row>
    <row r="790" spans="1:8" x14ac:dyDescent="0.2">
      <c r="A790">
        <v>2015</v>
      </c>
      <c r="B790" t="s">
        <v>249</v>
      </c>
      <c r="D790">
        <f t="shared" si="20"/>
        <v>2.5525474972717928</v>
      </c>
      <c r="E790" s="12">
        <f t="shared" si="21"/>
        <v>356.900780141844</v>
      </c>
      <c r="F790">
        <v>432.7</v>
      </c>
      <c r="G790" s="41">
        <v>2.7380999999999999E-2</v>
      </c>
      <c r="H790">
        <v>-0.80812490000000003</v>
      </c>
    </row>
    <row r="791" spans="1:8" x14ac:dyDescent="0.2">
      <c r="A791">
        <v>2016</v>
      </c>
      <c r="B791" t="s">
        <v>249</v>
      </c>
      <c r="D791">
        <f t="shared" si="20"/>
        <v>2.5606021879167971</v>
      </c>
      <c r="E791" s="12">
        <f t="shared" si="21"/>
        <v>363.5818439716312</v>
      </c>
      <c r="F791">
        <v>440.8</v>
      </c>
      <c r="G791" s="41">
        <v>2.7380999999999999E-2</v>
      </c>
      <c r="H791">
        <v>-0.80812490000000003</v>
      </c>
    </row>
    <row r="792" spans="1:8" x14ac:dyDescent="0.2">
      <c r="A792">
        <v>2017</v>
      </c>
      <c r="B792" t="s">
        <v>249</v>
      </c>
      <c r="D792">
        <f t="shared" si="20"/>
        <v>2.5658804347320356</v>
      </c>
      <c r="E792" s="12">
        <f t="shared" si="21"/>
        <v>368.02763829787233</v>
      </c>
      <c r="F792">
        <v>446.19</v>
      </c>
      <c r="G792" s="41">
        <v>2.7380999999999999E-2</v>
      </c>
      <c r="H792">
        <v>-0.80812490000000003</v>
      </c>
    </row>
    <row r="793" spans="1:8" x14ac:dyDescent="0.2">
      <c r="A793">
        <v>2018</v>
      </c>
      <c r="B793" t="s">
        <v>249</v>
      </c>
      <c r="C793" s="65"/>
      <c r="D793">
        <f t="shared" si="20"/>
        <v>2.5936024480197224</v>
      </c>
      <c r="E793" s="12">
        <f t="shared" si="21"/>
        <v>392.2856737588653</v>
      </c>
      <c r="F793">
        <v>475.6</v>
      </c>
      <c r="G793" s="41">
        <v>2.7380999999999999E-2</v>
      </c>
      <c r="H793">
        <v>-0.80812490000000003</v>
      </c>
    </row>
    <row r="794" spans="1:8" hidden="1" x14ac:dyDescent="0.2">
      <c r="A794">
        <v>1997</v>
      </c>
      <c r="B794" t="s">
        <v>250</v>
      </c>
      <c r="F794">
        <v>641.85</v>
      </c>
    </row>
    <row r="795" spans="1:8" hidden="1" x14ac:dyDescent="0.2">
      <c r="A795">
        <v>1998</v>
      </c>
      <c r="B795" t="s">
        <v>250</v>
      </c>
      <c r="F795">
        <v>655.81</v>
      </c>
    </row>
    <row r="796" spans="1:8" hidden="1" x14ac:dyDescent="0.2">
      <c r="A796">
        <v>1999</v>
      </c>
      <c r="B796" t="s">
        <v>250</v>
      </c>
      <c r="F796">
        <v>664.74</v>
      </c>
    </row>
    <row r="797" spans="1:8" hidden="1" x14ac:dyDescent="0.2">
      <c r="A797">
        <v>2000</v>
      </c>
      <c r="B797" t="s">
        <v>250</v>
      </c>
      <c r="F797">
        <v>688.28</v>
      </c>
    </row>
    <row r="798" spans="1:8" hidden="1" x14ac:dyDescent="0.2">
      <c r="A798">
        <v>2001</v>
      </c>
      <c r="B798" t="s">
        <v>250</v>
      </c>
      <c r="F798">
        <v>709.88</v>
      </c>
    </row>
    <row r="799" spans="1:8" hidden="1" x14ac:dyDescent="0.2">
      <c r="A799">
        <v>2002</v>
      </c>
      <c r="B799" t="s">
        <v>250</v>
      </c>
      <c r="F799">
        <v>722.57</v>
      </c>
    </row>
    <row r="800" spans="1:8" hidden="1" x14ac:dyDescent="0.2">
      <c r="A800">
        <v>2003</v>
      </c>
      <c r="B800" t="s">
        <v>250</v>
      </c>
      <c r="F800">
        <v>735.71</v>
      </c>
    </row>
    <row r="801" spans="1:8" hidden="1" x14ac:dyDescent="0.2">
      <c r="A801">
        <v>2004</v>
      </c>
      <c r="B801" t="s">
        <v>250</v>
      </c>
      <c r="F801">
        <v>746.25</v>
      </c>
    </row>
    <row r="802" spans="1:8" hidden="1" x14ac:dyDescent="0.2">
      <c r="A802">
        <v>2005</v>
      </c>
      <c r="B802" t="s">
        <v>250</v>
      </c>
      <c r="F802">
        <v>769.97</v>
      </c>
    </row>
    <row r="803" spans="1:8" hidden="1" x14ac:dyDescent="0.2">
      <c r="A803">
        <v>2006</v>
      </c>
      <c r="B803" t="s">
        <v>250</v>
      </c>
      <c r="F803">
        <v>796.61</v>
      </c>
    </row>
    <row r="804" spans="1:8" hidden="1" x14ac:dyDescent="0.2">
      <c r="A804">
        <v>2007</v>
      </c>
      <c r="B804" t="s">
        <v>250</v>
      </c>
      <c r="F804">
        <v>827.9</v>
      </c>
    </row>
    <row r="805" spans="1:8" hidden="1" x14ac:dyDescent="0.2">
      <c r="A805">
        <v>2008</v>
      </c>
      <c r="B805" t="s">
        <v>250</v>
      </c>
      <c r="F805">
        <v>856.88</v>
      </c>
    </row>
    <row r="806" spans="1:8" hidden="1" x14ac:dyDescent="0.2">
      <c r="A806">
        <v>2009</v>
      </c>
      <c r="B806" t="s">
        <v>250</v>
      </c>
      <c r="F806">
        <v>877.41</v>
      </c>
    </row>
    <row r="807" spans="1:8" hidden="1" x14ac:dyDescent="0.2">
      <c r="A807">
        <v>2010</v>
      </c>
      <c r="B807" t="s">
        <v>250</v>
      </c>
      <c r="F807">
        <v>900.39</v>
      </c>
    </row>
    <row r="808" spans="1:8" hidden="1" x14ac:dyDescent="0.2">
      <c r="A808">
        <v>2011</v>
      </c>
      <c r="B808" t="s">
        <v>250</v>
      </c>
      <c r="F808">
        <v>925.16</v>
      </c>
    </row>
    <row r="809" spans="1:8" hidden="1" x14ac:dyDescent="0.2">
      <c r="A809">
        <v>2012</v>
      </c>
      <c r="B809" t="s">
        <v>250</v>
      </c>
      <c r="F809">
        <v>950.54</v>
      </c>
    </row>
    <row r="810" spans="1:8" hidden="1" x14ac:dyDescent="0.2">
      <c r="A810">
        <v>2013</v>
      </c>
      <c r="B810" t="s">
        <v>250</v>
      </c>
      <c r="F810">
        <v>973.31</v>
      </c>
    </row>
    <row r="811" spans="1:8" hidden="1" x14ac:dyDescent="0.2">
      <c r="A811">
        <v>2014</v>
      </c>
      <c r="B811" t="s">
        <v>250</v>
      </c>
      <c r="F811">
        <v>998.25</v>
      </c>
    </row>
    <row r="812" spans="1:8" hidden="1" x14ac:dyDescent="0.2">
      <c r="A812">
        <v>2015</v>
      </c>
      <c r="B812" t="s">
        <v>250</v>
      </c>
      <c r="F812">
        <v>1021.79</v>
      </c>
    </row>
    <row r="813" spans="1:8" hidden="1" x14ac:dyDescent="0.2">
      <c r="A813">
        <v>2016</v>
      </c>
      <c r="B813" t="s">
        <v>250</v>
      </c>
      <c r="F813">
        <v>1034.97</v>
      </c>
    </row>
    <row r="814" spans="1:8" hidden="1" x14ac:dyDescent="0.2">
      <c r="A814">
        <v>2017</v>
      </c>
      <c r="B814" t="s">
        <v>250</v>
      </c>
      <c r="F814">
        <v>1051.55</v>
      </c>
    </row>
    <row r="815" spans="1:8" hidden="1" x14ac:dyDescent="0.2">
      <c r="A815">
        <v>2018</v>
      </c>
      <c r="B815" t="s">
        <v>250</v>
      </c>
      <c r="F815">
        <v>1075.18</v>
      </c>
    </row>
    <row r="816" spans="1:8" x14ac:dyDescent="0.2">
      <c r="A816">
        <v>1997</v>
      </c>
      <c r="B816" t="s">
        <v>251</v>
      </c>
      <c r="D816">
        <f t="shared" ref="D816:D837" si="22">LOG(E816)</f>
        <v>2.7665165244951608</v>
      </c>
      <c r="E816" s="12">
        <f t="shared" ref="E816:E837" si="23">F816*0.824822695035461</f>
        <v>584.13943262411351</v>
      </c>
      <c r="F816">
        <v>708.2</v>
      </c>
      <c r="G816">
        <v>0.84725769999999989</v>
      </c>
      <c r="H816">
        <v>0.34881104999999996</v>
      </c>
    </row>
    <row r="817" spans="1:8" x14ac:dyDescent="0.2">
      <c r="A817">
        <v>1998</v>
      </c>
      <c r="B817" t="s">
        <v>251</v>
      </c>
      <c r="D817">
        <f t="shared" si="22"/>
        <v>2.7761891370890788</v>
      </c>
      <c r="E817" s="12">
        <f t="shared" si="23"/>
        <v>597.29535460992906</v>
      </c>
      <c r="F817">
        <v>724.15</v>
      </c>
      <c r="G817">
        <v>0.84725769999999989</v>
      </c>
      <c r="H817">
        <v>0.34881104999999996</v>
      </c>
    </row>
    <row r="818" spans="1:8" x14ac:dyDescent="0.2">
      <c r="A818">
        <v>1999</v>
      </c>
      <c r="B818" t="s">
        <v>251</v>
      </c>
      <c r="D818">
        <f t="shared" si="22"/>
        <v>2.7826952087326151</v>
      </c>
      <c r="E818" s="12">
        <f t="shared" si="23"/>
        <v>606.31066666666675</v>
      </c>
      <c r="F818">
        <v>735.08</v>
      </c>
      <c r="G818">
        <v>0.84725769999999989</v>
      </c>
      <c r="H818">
        <v>0.34881104999999996</v>
      </c>
    </row>
    <row r="819" spans="1:8" x14ac:dyDescent="0.2">
      <c r="A819">
        <v>2000</v>
      </c>
      <c r="B819" t="s">
        <v>251</v>
      </c>
      <c r="D819">
        <f t="shared" si="22"/>
        <v>2.7982585756460798</v>
      </c>
      <c r="E819" s="12">
        <f t="shared" si="23"/>
        <v>628.4324113475177</v>
      </c>
      <c r="F819">
        <v>761.9</v>
      </c>
      <c r="G819">
        <v>0.84725769999999989</v>
      </c>
      <c r="H819">
        <v>0.34881104999999996</v>
      </c>
    </row>
    <row r="820" spans="1:8" x14ac:dyDescent="0.2">
      <c r="A820">
        <v>2001</v>
      </c>
      <c r="B820" t="s">
        <v>251</v>
      </c>
      <c r="D820">
        <f t="shared" si="22"/>
        <v>2.8082045779516092</v>
      </c>
      <c r="E820" s="12">
        <f t="shared" si="23"/>
        <v>642.99053191489361</v>
      </c>
      <c r="F820">
        <v>779.55</v>
      </c>
      <c r="G820">
        <v>0.84725769999999989</v>
      </c>
      <c r="H820">
        <v>0.34881104999999996</v>
      </c>
    </row>
    <row r="821" spans="1:8" x14ac:dyDescent="0.2">
      <c r="A821">
        <v>2002</v>
      </c>
      <c r="B821" t="s">
        <v>251</v>
      </c>
      <c r="D821">
        <f t="shared" si="22"/>
        <v>2.8167386562394552</v>
      </c>
      <c r="E821" s="12">
        <f t="shared" si="23"/>
        <v>655.75053900709224</v>
      </c>
      <c r="F821">
        <v>795.02</v>
      </c>
      <c r="G821">
        <v>0.84725769999999989</v>
      </c>
      <c r="H821">
        <v>0.34881104999999996</v>
      </c>
    </row>
    <row r="822" spans="1:8" x14ac:dyDescent="0.2">
      <c r="A822">
        <v>2003</v>
      </c>
      <c r="B822" t="s">
        <v>251</v>
      </c>
      <c r="D822">
        <f t="shared" si="22"/>
        <v>2.8262106967159526</v>
      </c>
      <c r="E822" s="12">
        <f t="shared" si="23"/>
        <v>670.20968085106381</v>
      </c>
      <c r="F822">
        <v>812.55</v>
      </c>
      <c r="G822">
        <v>0.84725769999999989</v>
      </c>
      <c r="H822">
        <v>0.34881104999999996</v>
      </c>
    </row>
    <row r="823" spans="1:8" x14ac:dyDescent="0.2">
      <c r="A823">
        <v>2004</v>
      </c>
      <c r="B823" t="s">
        <v>251</v>
      </c>
      <c r="D823">
        <f t="shared" si="22"/>
        <v>2.8310421759880122</v>
      </c>
      <c r="E823" s="12">
        <f t="shared" si="23"/>
        <v>677.70731914893622</v>
      </c>
      <c r="F823">
        <v>821.64</v>
      </c>
      <c r="G823">
        <v>0.84725769999999989</v>
      </c>
      <c r="H823">
        <v>0.34881104999999996</v>
      </c>
    </row>
    <row r="824" spans="1:8" x14ac:dyDescent="0.2">
      <c r="A824">
        <v>2005</v>
      </c>
      <c r="B824" t="s">
        <v>251</v>
      </c>
      <c r="D824">
        <f t="shared" si="22"/>
        <v>2.8414353657199234</v>
      </c>
      <c r="E824" s="12">
        <f t="shared" si="23"/>
        <v>694.12129078014186</v>
      </c>
      <c r="F824">
        <v>841.54</v>
      </c>
      <c r="G824">
        <v>0.84725769999999989</v>
      </c>
      <c r="H824">
        <v>0.34881104999999996</v>
      </c>
    </row>
    <row r="825" spans="1:8" x14ac:dyDescent="0.2">
      <c r="A825">
        <v>2006</v>
      </c>
      <c r="B825" t="s">
        <v>251</v>
      </c>
      <c r="D825">
        <f t="shared" si="22"/>
        <v>2.8555452691705181</v>
      </c>
      <c r="E825" s="12">
        <f t="shared" si="23"/>
        <v>717.04311347517739</v>
      </c>
      <c r="F825">
        <v>869.33</v>
      </c>
      <c r="G825">
        <v>0.84725769999999989</v>
      </c>
      <c r="H825">
        <v>0.34881104999999996</v>
      </c>
    </row>
    <row r="826" spans="1:8" x14ac:dyDescent="0.2">
      <c r="A826">
        <v>2007</v>
      </c>
      <c r="B826" t="s">
        <v>251</v>
      </c>
      <c r="D826">
        <f t="shared" si="22"/>
        <v>2.8773353063557696</v>
      </c>
      <c r="E826" s="12">
        <f t="shared" si="23"/>
        <v>753.9374326241134</v>
      </c>
      <c r="F826">
        <v>914.06</v>
      </c>
      <c r="G826">
        <v>0.84725769999999989</v>
      </c>
      <c r="H826">
        <v>0.34881104999999996</v>
      </c>
    </row>
    <row r="827" spans="1:8" x14ac:dyDescent="0.2">
      <c r="A827">
        <v>2008</v>
      </c>
      <c r="B827" t="s">
        <v>251</v>
      </c>
      <c r="D827">
        <f t="shared" si="22"/>
        <v>2.8854781840138739</v>
      </c>
      <c r="E827" s="12">
        <f t="shared" si="23"/>
        <v>768.20686524822702</v>
      </c>
      <c r="F827">
        <v>931.36</v>
      </c>
      <c r="G827">
        <v>0.84725769999999989</v>
      </c>
      <c r="H827">
        <v>0.34881104999999996</v>
      </c>
    </row>
    <row r="828" spans="1:8" x14ac:dyDescent="0.2">
      <c r="A828">
        <v>2009</v>
      </c>
      <c r="B828" t="s">
        <v>251</v>
      </c>
      <c r="D828">
        <f t="shared" si="22"/>
        <v>2.9034411576401293</v>
      </c>
      <c r="E828" s="12">
        <f t="shared" si="23"/>
        <v>800.64714184397167</v>
      </c>
      <c r="F828">
        <v>970.69</v>
      </c>
      <c r="G828">
        <v>0.84725769999999989</v>
      </c>
      <c r="H828">
        <v>0.34881104999999996</v>
      </c>
    </row>
    <row r="829" spans="1:8" x14ac:dyDescent="0.2">
      <c r="A829">
        <v>2010</v>
      </c>
      <c r="B829" t="s">
        <v>251</v>
      </c>
      <c r="D829">
        <f t="shared" si="22"/>
        <v>2.9130298525045761</v>
      </c>
      <c r="E829" s="12">
        <f t="shared" si="23"/>
        <v>818.52104964539012</v>
      </c>
      <c r="F829">
        <v>992.36</v>
      </c>
      <c r="G829">
        <v>0.84725769999999989</v>
      </c>
      <c r="H829">
        <v>0.34881104999999996</v>
      </c>
    </row>
    <row r="830" spans="1:8" x14ac:dyDescent="0.2">
      <c r="A830">
        <v>2011</v>
      </c>
      <c r="B830" t="s">
        <v>251</v>
      </c>
      <c r="D830">
        <f t="shared" si="22"/>
        <v>2.9254969241702664</v>
      </c>
      <c r="E830" s="12">
        <f t="shared" si="23"/>
        <v>842.35842553191492</v>
      </c>
      <c r="F830">
        <v>1021.26</v>
      </c>
      <c r="G830">
        <v>0.84725769999999989</v>
      </c>
      <c r="H830">
        <v>0.34881104999999996</v>
      </c>
    </row>
    <row r="831" spans="1:8" x14ac:dyDescent="0.2">
      <c r="A831">
        <v>2012</v>
      </c>
      <c r="B831" t="s">
        <v>251</v>
      </c>
      <c r="D831">
        <f t="shared" si="22"/>
        <v>2.938607463755317</v>
      </c>
      <c r="E831" s="12">
        <f t="shared" si="23"/>
        <v>868.17537588652476</v>
      </c>
      <c r="F831">
        <v>1052.56</v>
      </c>
      <c r="G831">
        <v>0.84725769999999989</v>
      </c>
      <c r="H831">
        <v>0.34881104999999996</v>
      </c>
    </row>
    <row r="832" spans="1:8" x14ac:dyDescent="0.2">
      <c r="A832">
        <v>2013</v>
      </c>
      <c r="B832" t="s">
        <v>251</v>
      </c>
      <c r="D832">
        <f t="shared" si="22"/>
        <v>2.9528377872056844</v>
      </c>
      <c r="E832" s="12">
        <f t="shared" si="23"/>
        <v>897.09365957446801</v>
      </c>
      <c r="F832">
        <v>1087.6199999999999</v>
      </c>
      <c r="G832">
        <v>0.84725769999999989</v>
      </c>
      <c r="H832">
        <v>0.34881104999999996</v>
      </c>
    </row>
    <row r="833" spans="1:8" x14ac:dyDescent="0.2">
      <c r="A833">
        <v>2014</v>
      </c>
      <c r="B833" t="s">
        <v>251</v>
      </c>
      <c r="D833">
        <f t="shared" si="22"/>
        <v>2.9663960347965785</v>
      </c>
      <c r="E833" s="12">
        <f t="shared" si="23"/>
        <v>925.54179432624107</v>
      </c>
      <c r="F833">
        <v>1122.1099999999999</v>
      </c>
      <c r="G833">
        <v>0.84725769999999989</v>
      </c>
      <c r="H833">
        <v>0.34881104999999996</v>
      </c>
    </row>
    <row r="834" spans="1:8" x14ac:dyDescent="0.2">
      <c r="A834">
        <v>2015</v>
      </c>
      <c r="B834" t="s">
        <v>251</v>
      </c>
      <c r="D834">
        <f t="shared" si="22"/>
        <v>2.9756475283423018</v>
      </c>
      <c r="E834" s="12">
        <f t="shared" si="23"/>
        <v>945.46951063829783</v>
      </c>
      <c r="F834">
        <v>1146.27</v>
      </c>
      <c r="G834">
        <v>0.84725769999999989</v>
      </c>
      <c r="H834">
        <v>0.34881104999999996</v>
      </c>
    </row>
    <row r="835" spans="1:8" x14ac:dyDescent="0.2">
      <c r="A835">
        <v>2016</v>
      </c>
      <c r="B835" t="s">
        <v>251</v>
      </c>
      <c r="D835">
        <f t="shared" si="22"/>
        <v>2.9842456942841333</v>
      </c>
      <c r="E835" s="12">
        <f t="shared" si="23"/>
        <v>964.3744468085107</v>
      </c>
      <c r="F835">
        <v>1169.19</v>
      </c>
      <c r="G835">
        <v>0.84725769999999989</v>
      </c>
      <c r="H835">
        <v>0.34881104999999996</v>
      </c>
    </row>
    <row r="836" spans="1:8" x14ac:dyDescent="0.2">
      <c r="A836">
        <v>2017</v>
      </c>
      <c r="B836" t="s">
        <v>251</v>
      </c>
      <c r="D836">
        <f t="shared" si="22"/>
        <v>2.9882352483933903</v>
      </c>
      <c r="E836" s="12">
        <f t="shared" si="23"/>
        <v>973.27428368794335</v>
      </c>
      <c r="F836">
        <v>1179.98</v>
      </c>
      <c r="G836">
        <v>0.84725769999999989</v>
      </c>
      <c r="H836">
        <v>0.34881104999999996</v>
      </c>
    </row>
    <row r="837" spans="1:8" x14ac:dyDescent="0.2">
      <c r="A837">
        <v>2018</v>
      </c>
      <c r="B837" t="s">
        <v>251</v>
      </c>
      <c r="C837" s="65"/>
      <c r="D837">
        <f t="shared" si="22"/>
        <v>2.9940082555242409</v>
      </c>
      <c r="E837" s="12">
        <f t="shared" si="23"/>
        <v>986.29823404255319</v>
      </c>
      <c r="F837">
        <v>1195.77</v>
      </c>
      <c r="G837">
        <v>0.84725769999999989</v>
      </c>
      <c r="H837">
        <v>0.34881104999999996</v>
      </c>
    </row>
    <row r="838" spans="1:8" hidden="1" x14ac:dyDescent="0.2">
      <c r="A838">
        <v>1997</v>
      </c>
      <c r="B838" t="s">
        <v>252</v>
      </c>
      <c r="F838">
        <v>703.25</v>
      </c>
    </row>
    <row r="839" spans="1:8" hidden="1" x14ac:dyDescent="0.2">
      <c r="A839">
        <v>1998</v>
      </c>
      <c r="B839" t="s">
        <v>252</v>
      </c>
      <c r="F839">
        <v>719.97</v>
      </c>
    </row>
    <row r="840" spans="1:8" hidden="1" x14ac:dyDescent="0.2">
      <c r="A840">
        <v>1999</v>
      </c>
      <c r="B840" t="s">
        <v>252</v>
      </c>
      <c r="F840">
        <v>733.23</v>
      </c>
    </row>
    <row r="841" spans="1:8" hidden="1" x14ac:dyDescent="0.2">
      <c r="A841">
        <v>2000</v>
      </c>
      <c r="B841" t="s">
        <v>252</v>
      </c>
      <c r="F841">
        <v>764.48</v>
      </c>
    </row>
    <row r="842" spans="1:8" hidden="1" x14ac:dyDescent="0.2">
      <c r="A842">
        <v>2001</v>
      </c>
      <c r="B842" t="s">
        <v>252</v>
      </c>
      <c r="F842">
        <v>777.83</v>
      </c>
    </row>
    <row r="843" spans="1:8" hidden="1" x14ac:dyDescent="0.2">
      <c r="A843">
        <v>2002</v>
      </c>
      <c r="B843" t="s">
        <v>252</v>
      </c>
      <c r="F843">
        <v>801.64</v>
      </c>
    </row>
    <row r="844" spans="1:8" hidden="1" x14ac:dyDescent="0.2">
      <c r="A844">
        <v>2003</v>
      </c>
      <c r="B844" t="s">
        <v>252</v>
      </c>
      <c r="F844">
        <v>810.87</v>
      </c>
    </row>
    <row r="845" spans="1:8" hidden="1" x14ac:dyDescent="0.2">
      <c r="A845">
        <v>2004</v>
      </c>
      <c r="B845" t="s">
        <v>252</v>
      </c>
      <c r="F845">
        <v>831</v>
      </c>
    </row>
    <row r="846" spans="1:8" hidden="1" x14ac:dyDescent="0.2">
      <c r="A846">
        <v>2005</v>
      </c>
      <c r="B846" t="s">
        <v>252</v>
      </c>
      <c r="F846">
        <v>853.64</v>
      </c>
    </row>
    <row r="847" spans="1:8" hidden="1" x14ac:dyDescent="0.2">
      <c r="A847">
        <v>2006</v>
      </c>
      <c r="B847" t="s">
        <v>252</v>
      </c>
      <c r="F847">
        <v>887.29</v>
      </c>
    </row>
    <row r="848" spans="1:8" hidden="1" x14ac:dyDescent="0.2">
      <c r="A848">
        <v>2007</v>
      </c>
      <c r="B848" t="s">
        <v>252</v>
      </c>
      <c r="F848">
        <v>916.62</v>
      </c>
    </row>
    <row r="849" spans="1:6" hidden="1" x14ac:dyDescent="0.2">
      <c r="A849">
        <v>2008</v>
      </c>
      <c r="B849" t="s">
        <v>252</v>
      </c>
      <c r="F849">
        <v>958.37</v>
      </c>
    </row>
    <row r="850" spans="1:6" hidden="1" x14ac:dyDescent="0.2">
      <c r="A850">
        <v>2009</v>
      </c>
      <c r="B850" t="s">
        <v>252</v>
      </c>
      <c r="F850">
        <v>985.98</v>
      </c>
    </row>
    <row r="851" spans="1:6" hidden="1" x14ac:dyDescent="0.2">
      <c r="A851">
        <v>2010</v>
      </c>
      <c r="B851" t="s">
        <v>252</v>
      </c>
      <c r="F851">
        <v>1000.66</v>
      </c>
    </row>
    <row r="852" spans="1:6" hidden="1" x14ac:dyDescent="0.2">
      <c r="A852">
        <v>2011</v>
      </c>
      <c r="B852" t="s">
        <v>252</v>
      </c>
      <c r="F852">
        <v>1028.26</v>
      </c>
    </row>
    <row r="853" spans="1:6" hidden="1" x14ac:dyDescent="0.2">
      <c r="A853">
        <v>2012</v>
      </c>
      <c r="B853" t="s">
        <v>252</v>
      </c>
      <c r="F853">
        <v>1069.47</v>
      </c>
    </row>
    <row r="854" spans="1:6" hidden="1" x14ac:dyDescent="0.2">
      <c r="A854">
        <v>2013</v>
      </c>
      <c r="B854" t="s">
        <v>252</v>
      </c>
      <c r="F854">
        <v>1098</v>
      </c>
    </row>
    <row r="855" spans="1:6" hidden="1" x14ac:dyDescent="0.2">
      <c r="A855">
        <v>2014</v>
      </c>
      <c r="B855" t="s">
        <v>252</v>
      </c>
      <c r="F855">
        <v>1118.1500000000001</v>
      </c>
    </row>
    <row r="856" spans="1:6" hidden="1" x14ac:dyDescent="0.2">
      <c r="A856">
        <v>2015</v>
      </c>
      <c r="B856" t="s">
        <v>252</v>
      </c>
      <c r="F856">
        <v>1151.18</v>
      </c>
    </row>
    <row r="857" spans="1:6" hidden="1" x14ac:dyDescent="0.2">
      <c r="A857">
        <v>2016</v>
      </c>
      <c r="B857" t="s">
        <v>252</v>
      </c>
      <c r="F857">
        <v>1181.8</v>
      </c>
    </row>
    <row r="858" spans="1:6" hidden="1" x14ac:dyDescent="0.2">
      <c r="A858">
        <v>2017</v>
      </c>
      <c r="B858" t="s">
        <v>252</v>
      </c>
      <c r="F858">
        <v>1191</v>
      </c>
    </row>
    <row r="859" spans="1:6" hidden="1" x14ac:dyDescent="0.2">
      <c r="A859">
        <v>2018</v>
      </c>
      <c r="B859" t="s">
        <v>252</v>
      </c>
      <c r="F859">
        <v>1228.8</v>
      </c>
    </row>
    <row r="860" spans="1:6" hidden="1" x14ac:dyDescent="0.2">
      <c r="A860">
        <v>1997</v>
      </c>
      <c r="B860" t="s">
        <v>253</v>
      </c>
      <c r="F860">
        <v>500.94</v>
      </c>
    </row>
    <row r="861" spans="1:6" hidden="1" x14ac:dyDescent="0.2">
      <c r="A861">
        <v>1998</v>
      </c>
      <c r="B861" t="s">
        <v>253</v>
      </c>
      <c r="F861">
        <v>489.7</v>
      </c>
    </row>
    <row r="862" spans="1:6" hidden="1" x14ac:dyDescent="0.2">
      <c r="A862">
        <v>1999</v>
      </c>
      <c r="B862" t="s">
        <v>253</v>
      </c>
      <c r="F862">
        <v>512.13</v>
      </c>
    </row>
    <row r="863" spans="1:6" hidden="1" x14ac:dyDescent="0.2">
      <c r="A863">
        <v>2000</v>
      </c>
      <c r="B863" t="s">
        <v>253</v>
      </c>
      <c r="F863">
        <v>526.97</v>
      </c>
    </row>
    <row r="864" spans="1:6" hidden="1" x14ac:dyDescent="0.2">
      <c r="A864">
        <v>2001</v>
      </c>
      <c r="B864" t="s">
        <v>253</v>
      </c>
      <c r="F864">
        <v>539.33000000000004</v>
      </c>
    </row>
    <row r="865" spans="1:6" hidden="1" x14ac:dyDescent="0.2">
      <c r="A865">
        <v>2002</v>
      </c>
      <c r="B865" t="s">
        <v>253</v>
      </c>
      <c r="F865">
        <v>544.33000000000004</v>
      </c>
    </row>
    <row r="866" spans="1:6" hidden="1" x14ac:dyDescent="0.2">
      <c r="A866">
        <v>2003</v>
      </c>
      <c r="B866" t="s">
        <v>253</v>
      </c>
      <c r="F866">
        <v>549</v>
      </c>
    </row>
    <row r="867" spans="1:6" hidden="1" x14ac:dyDescent="0.2">
      <c r="A867">
        <v>2004</v>
      </c>
      <c r="B867" t="s">
        <v>253</v>
      </c>
      <c r="F867">
        <v>566.87</v>
      </c>
    </row>
    <row r="868" spans="1:6" hidden="1" x14ac:dyDescent="0.2">
      <c r="A868">
        <v>2005</v>
      </c>
      <c r="B868" t="s">
        <v>253</v>
      </c>
      <c r="F868">
        <v>580.62</v>
      </c>
    </row>
    <row r="869" spans="1:6" hidden="1" x14ac:dyDescent="0.2">
      <c r="A869">
        <v>2006</v>
      </c>
      <c r="B869" t="s">
        <v>253</v>
      </c>
      <c r="F869">
        <v>599.97</v>
      </c>
    </row>
    <row r="870" spans="1:6" hidden="1" x14ac:dyDescent="0.2">
      <c r="A870">
        <v>2007</v>
      </c>
      <c r="B870" t="s">
        <v>253</v>
      </c>
      <c r="F870">
        <v>613.73</v>
      </c>
    </row>
    <row r="871" spans="1:6" hidden="1" x14ac:dyDescent="0.2">
      <c r="A871">
        <v>2008</v>
      </c>
      <c r="B871" t="s">
        <v>253</v>
      </c>
      <c r="F871">
        <v>638.15</v>
      </c>
    </row>
    <row r="872" spans="1:6" hidden="1" x14ac:dyDescent="0.2">
      <c r="A872">
        <v>2009</v>
      </c>
      <c r="B872" t="s">
        <v>253</v>
      </c>
      <c r="F872">
        <v>643.94000000000005</v>
      </c>
    </row>
    <row r="873" spans="1:6" hidden="1" x14ac:dyDescent="0.2">
      <c r="A873">
        <v>2010</v>
      </c>
      <c r="B873" t="s">
        <v>253</v>
      </c>
      <c r="F873">
        <v>661.59</v>
      </c>
    </row>
    <row r="874" spans="1:6" hidden="1" x14ac:dyDescent="0.2">
      <c r="A874">
        <v>2011</v>
      </c>
      <c r="B874" t="s">
        <v>253</v>
      </c>
      <c r="F874">
        <v>670.95</v>
      </c>
    </row>
    <row r="875" spans="1:6" hidden="1" x14ac:dyDescent="0.2">
      <c r="A875">
        <v>2012</v>
      </c>
      <c r="B875" t="s">
        <v>253</v>
      </c>
      <c r="F875">
        <v>686.41</v>
      </c>
    </row>
    <row r="876" spans="1:6" hidden="1" x14ac:dyDescent="0.2">
      <c r="A876">
        <v>2013</v>
      </c>
      <c r="B876" t="s">
        <v>253</v>
      </c>
      <c r="F876">
        <v>709.72</v>
      </c>
    </row>
    <row r="877" spans="1:6" hidden="1" x14ac:dyDescent="0.2">
      <c r="A877">
        <v>2014</v>
      </c>
      <c r="B877" t="s">
        <v>253</v>
      </c>
      <c r="F877">
        <v>717.78</v>
      </c>
    </row>
    <row r="878" spans="1:6" hidden="1" x14ac:dyDescent="0.2">
      <c r="A878">
        <v>2015</v>
      </c>
      <c r="B878" t="s">
        <v>253</v>
      </c>
      <c r="F878">
        <v>735.18</v>
      </c>
    </row>
    <row r="879" spans="1:6" hidden="1" x14ac:dyDescent="0.2">
      <c r="A879">
        <v>2016</v>
      </c>
      <c r="B879" t="s">
        <v>253</v>
      </c>
      <c r="F879">
        <v>726.63</v>
      </c>
    </row>
    <row r="880" spans="1:6" hidden="1" x14ac:dyDescent="0.2">
      <c r="A880">
        <v>2017</v>
      </c>
      <c r="B880" t="s">
        <v>253</v>
      </c>
      <c r="F880">
        <v>777.05</v>
      </c>
    </row>
    <row r="881" spans="1:8" hidden="1" x14ac:dyDescent="0.2">
      <c r="A881">
        <v>2018</v>
      </c>
      <c r="B881" t="s">
        <v>253</v>
      </c>
      <c r="F881">
        <v>791.05</v>
      </c>
    </row>
    <row r="882" spans="1:8" x14ac:dyDescent="0.2">
      <c r="A882">
        <v>1997</v>
      </c>
      <c r="B882" t="s">
        <v>254</v>
      </c>
      <c r="D882">
        <f t="shared" ref="D882:D925" si="24">LOG(E882)</f>
        <v>2.6885355628976826</v>
      </c>
      <c r="E882" s="12">
        <f t="shared" ref="E882:E925" si="25">F882*0.824822695035461</f>
        <v>488.1300709219858</v>
      </c>
      <c r="F882">
        <v>591.79999999999995</v>
      </c>
      <c r="G882" s="41">
        <v>-1.495965</v>
      </c>
      <c r="H882">
        <v>-0.99854109999999996</v>
      </c>
    </row>
    <row r="883" spans="1:8" x14ac:dyDescent="0.2">
      <c r="A883">
        <v>1998</v>
      </c>
      <c r="B883" t="s">
        <v>254</v>
      </c>
      <c r="D883">
        <f t="shared" si="24"/>
        <v>2.7012202903059905</v>
      </c>
      <c r="E883" s="12">
        <f t="shared" si="25"/>
        <v>502.59746099290783</v>
      </c>
      <c r="F883">
        <v>609.34</v>
      </c>
      <c r="G883" s="41">
        <v>-1.495965</v>
      </c>
      <c r="H883">
        <v>-0.99854109999999996</v>
      </c>
    </row>
    <row r="884" spans="1:8" x14ac:dyDescent="0.2">
      <c r="A884">
        <v>1999</v>
      </c>
      <c r="B884" t="s">
        <v>254</v>
      </c>
      <c r="D884">
        <f t="shared" si="24"/>
        <v>2.701989356619078</v>
      </c>
      <c r="E884" s="12">
        <f t="shared" si="25"/>
        <v>503.48826950354606</v>
      </c>
      <c r="F884">
        <v>610.41999999999996</v>
      </c>
      <c r="G884" s="41">
        <v>-1.495965</v>
      </c>
      <c r="H884">
        <v>-0.99854109999999996</v>
      </c>
    </row>
    <row r="885" spans="1:8" x14ac:dyDescent="0.2">
      <c r="A885">
        <v>2000</v>
      </c>
      <c r="B885" t="s">
        <v>254</v>
      </c>
      <c r="D885">
        <f t="shared" si="24"/>
        <v>2.7162935936889148</v>
      </c>
      <c r="E885" s="12">
        <f t="shared" si="25"/>
        <v>520.34764539007097</v>
      </c>
      <c r="F885">
        <v>630.86</v>
      </c>
      <c r="G885" s="41">
        <v>-1.495965</v>
      </c>
      <c r="H885">
        <v>-0.99854109999999996</v>
      </c>
    </row>
    <row r="886" spans="1:8" x14ac:dyDescent="0.2">
      <c r="A886">
        <v>2001</v>
      </c>
      <c r="B886" t="s">
        <v>254</v>
      </c>
      <c r="D886">
        <f t="shared" si="24"/>
        <v>2.7350614517264793</v>
      </c>
      <c r="E886" s="12">
        <f t="shared" si="25"/>
        <v>543.32720567375895</v>
      </c>
      <c r="F886">
        <v>658.72</v>
      </c>
      <c r="G886" s="41">
        <v>-1.495965</v>
      </c>
      <c r="H886">
        <v>-0.99854109999999996</v>
      </c>
    </row>
    <row r="887" spans="1:8" x14ac:dyDescent="0.2">
      <c r="A887">
        <v>2002</v>
      </c>
      <c r="B887" t="s">
        <v>254</v>
      </c>
      <c r="D887">
        <f t="shared" si="24"/>
        <v>2.7392801974909147</v>
      </c>
      <c r="E887" s="12">
        <f t="shared" si="25"/>
        <v>548.63081560283683</v>
      </c>
      <c r="F887">
        <v>665.15</v>
      </c>
      <c r="G887" s="41">
        <v>-1.495965</v>
      </c>
      <c r="H887">
        <v>-0.99854109999999996</v>
      </c>
    </row>
    <row r="888" spans="1:8" x14ac:dyDescent="0.2">
      <c r="A888">
        <v>2003</v>
      </c>
      <c r="B888" t="s">
        <v>254</v>
      </c>
      <c r="D888">
        <f t="shared" si="24"/>
        <v>2.7519624035777901</v>
      </c>
      <c r="E888" s="12">
        <f t="shared" si="25"/>
        <v>564.8880709219859</v>
      </c>
      <c r="F888">
        <v>684.86</v>
      </c>
      <c r="G888" s="41">
        <v>-1.495965</v>
      </c>
      <c r="H888">
        <v>-0.99854109999999996</v>
      </c>
    </row>
    <row r="889" spans="1:8" x14ac:dyDescent="0.2">
      <c r="A889">
        <v>2004</v>
      </c>
      <c r="B889" t="s">
        <v>254</v>
      </c>
      <c r="D889">
        <f t="shared" si="24"/>
        <v>2.7574383781403937</v>
      </c>
      <c r="E889" s="12">
        <f t="shared" si="25"/>
        <v>572.05578014184391</v>
      </c>
      <c r="F889">
        <v>693.55</v>
      </c>
      <c r="G889" s="41">
        <v>-1.495965</v>
      </c>
      <c r="H889">
        <v>-0.99854109999999996</v>
      </c>
    </row>
    <row r="890" spans="1:8" x14ac:dyDescent="0.2">
      <c r="A890">
        <v>2005</v>
      </c>
      <c r="B890" t="s">
        <v>254</v>
      </c>
      <c r="D890">
        <f t="shared" si="24"/>
        <v>2.7780204443922583</v>
      </c>
      <c r="E890" s="12">
        <f t="shared" si="25"/>
        <v>599.81931205673766</v>
      </c>
      <c r="F890">
        <v>727.21</v>
      </c>
      <c r="G890" s="41">
        <v>-1.495965</v>
      </c>
      <c r="H890">
        <v>-0.99854109999999996</v>
      </c>
    </row>
    <row r="891" spans="1:8" x14ac:dyDescent="0.2">
      <c r="A891">
        <v>2006</v>
      </c>
      <c r="B891" t="s">
        <v>254</v>
      </c>
      <c r="D891">
        <f t="shared" si="24"/>
        <v>2.7891692836297799</v>
      </c>
      <c r="E891" s="12">
        <f t="shared" si="25"/>
        <v>615.41670921985815</v>
      </c>
      <c r="F891">
        <v>746.12</v>
      </c>
      <c r="G891" s="41">
        <v>-1.495965</v>
      </c>
      <c r="H891">
        <v>-0.99854109999999996</v>
      </c>
    </row>
    <row r="892" spans="1:8" x14ac:dyDescent="0.2">
      <c r="A892">
        <v>2007</v>
      </c>
      <c r="B892" t="s">
        <v>254</v>
      </c>
      <c r="D892">
        <f t="shared" si="24"/>
        <v>2.8029190042290759</v>
      </c>
      <c r="E892" s="12">
        <f t="shared" si="25"/>
        <v>635.21245390070919</v>
      </c>
      <c r="F892">
        <v>770.12</v>
      </c>
      <c r="G892" s="41">
        <v>-1.495965</v>
      </c>
      <c r="H892">
        <v>-0.99854109999999996</v>
      </c>
    </row>
    <row r="893" spans="1:8" x14ac:dyDescent="0.2">
      <c r="A893">
        <v>2008</v>
      </c>
      <c r="B893" t="s">
        <v>254</v>
      </c>
      <c r="D893">
        <f t="shared" si="24"/>
        <v>2.8227818476263389</v>
      </c>
      <c r="E893" s="12">
        <f t="shared" si="25"/>
        <v>664.93906382978719</v>
      </c>
      <c r="F893">
        <v>806.16</v>
      </c>
      <c r="G893" s="41">
        <v>-1.495965</v>
      </c>
      <c r="H893">
        <v>-0.99854109999999996</v>
      </c>
    </row>
    <row r="894" spans="1:8" x14ac:dyDescent="0.2">
      <c r="A894">
        <v>2009</v>
      </c>
      <c r="B894" t="s">
        <v>254</v>
      </c>
      <c r="D894">
        <f t="shared" si="24"/>
        <v>2.8182655212125534</v>
      </c>
      <c r="E894" s="12">
        <f t="shared" si="25"/>
        <v>658.06004255319158</v>
      </c>
      <c r="F894">
        <v>797.82</v>
      </c>
      <c r="G894" s="41">
        <v>-1.495965</v>
      </c>
      <c r="H894">
        <v>-0.99854109999999996</v>
      </c>
    </row>
    <row r="895" spans="1:8" x14ac:dyDescent="0.2">
      <c r="A895">
        <v>2010</v>
      </c>
      <c r="B895" t="s">
        <v>254</v>
      </c>
      <c r="D895">
        <f t="shared" si="24"/>
        <v>2.8342755312716981</v>
      </c>
      <c r="E895" s="12">
        <f t="shared" si="25"/>
        <v>682.77173049645387</v>
      </c>
      <c r="F895">
        <v>827.78</v>
      </c>
      <c r="G895" s="41">
        <v>-1.495965</v>
      </c>
      <c r="H895">
        <v>-0.99854109999999996</v>
      </c>
    </row>
    <row r="896" spans="1:8" x14ac:dyDescent="0.2">
      <c r="A896">
        <v>2011</v>
      </c>
      <c r="B896" t="s">
        <v>254</v>
      </c>
      <c r="D896">
        <f t="shared" si="24"/>
        <v>2.8495795365460435</v>
      </c>
      <c r="E896" s="12">
        <f t="shared" si="25"/>
        <v>707.26071631205673</v>
      </c>
      <c r="F896">
        <v>857.47</v>
      </c>
      <c r="G896" s="41">
        <v>-1.495965</v>
      </c>
      <c r="H896">
        <v>-0.99854109999999996</v>
      </c>
    </row>
    <row r="897" spans="1:8" x14ac:dyDescent="0.2">
      <c r="A897">
        <v>2012</v>
      </c>
      <c r="B897" t="s">
        <v>254</v>
      </c>
      <c r="D897">
        <f t="shared" si="24"/>
        <v>2.8561144101984826</v>
      </c>
      <c r="E897" s="12">
        <f t="shared" si="25"/>
        <v>717.98341134751774</v>
      </c>
      <c r="F897">
        <v>870.47</v>
      </c>
      <c r="G897" s="41">
        <v>-1.495965</v>
      </c>
      <c r="H897">
        <v>-0.99854109999999996</v>
      </c>
    </row>
    <row r="898" spans="1:8" x14ac:dyDescent="0.2">
      <c r="A898">
        <v>2013</v>
      </c>
      <c r="B898" t="s">
        <v>254</v>
      </c>
      <c r="D898">
        <f t="shared" si="24"/>
        <v>2.863043708900026</v>
      </c>
      <c r="E898" s="12">
        <f t="shared" si="25"/>
        <v>729.5309290780142</v>
      </c>
      <c r="F898">
        <v>884.47</v>
      </c>
      <c r="G898" s="41">
        <v>-1.495965</v>
      </c>
      <c r="H898">
        <v>-0.99854109999999996</v>
      </c>
    </row>
    <row r="899" spans="1:8" x14ac:dyDescent="0.2">
      <c r="A899">
        <v>2014</v>
      </c>
      <c r="B899" t="s">
        <v>254</v>
      </c>
      <c r="D899">
        <f t="shared" si="24"/>
        <v>2.8680137683412852</v>
      </c>
      <c r="E899" s="12">
        <f t="shared" si="25"/>
        <v>737.92762411347519</v>
      </c>
      <c r="F899">
        <v>894.65</v>
      </c>
      <c r="G899" s="41">
        <v>-1.495965</v>
      </c>
      <c r="H899">
        <v>-0.99854109999999996</v>
      </c>
    </row>
    <row r="900" spans="1:8" x14ac:dyDescent="0.2">
      <c r="A900">
        <v>2015</v>
      </c>
      <c r="B900" t="s">
        <v>254</v>
      </c>
      <c r="D900">
        <f t="shared" si="24"/>
        <v>2.8830091071759933</v>
      </c>
      <c r="E900" s="12">
        <f t="shared" si="25"/>
        <v>763.85180141843978</v>
      </c>
      <c r="F900">
        <v>926.08</v>
      </c>
      <c r="G900" s="41">
        <v>-1.495965</v>
      </c>
      <c r="H900">
        <v>-0.99854109999999996</v>
      </c>
    </row>
    <row r="901" spans="1:8" x14ac:dyDescent="0.2">
      <c r="A901">
        <v>2016</v>
      </c>
      <c r="B901" t="s">
        <v>254</v>
      </c>
      <c r="D901">
        <f t="shared" si="24"/>
        <v>2.8751919550706311</v>
      </c>
      <c r="E901" s="12">
        <f t="shared" si="25"/>
        <v>750.22573049645393</v>
      </c>
      <c r="F901">
        <v>909.56</v>
      </c>
      <c r="G901" s="41">
        <v>-1.495965</v>
      </c>
      <c r="H901">
        <v>-0.99854109999999996</v>
      </c>
    </row>
    <row r="902" spans="1:8" x14ac:dyDescent="0.2">
      <c r="A902">
        <v>2017</v>
      </c>
      <c r="B902" t="s">
        <v>254</v>
      </c>
      <c r="D902">
        <f t="shared" si="24"/>
        <v>2.8916729057128707</v>
      </c>
      <c r="E902" s="12">
        <f t="shared" si="25"/>
        <v>779.24299290780141</v>
      </c>
      <c r="F902">
        <v>944.74</v>
      </c>
      <c r="G902" s="41">
        <v>-1.495965</v>
      </c>
      <c r="H902">
        <v>-0.99854109999999996</v>
      </c>
    </row>
    <row r="903" spans="1:8" x14ac:dyDescent="0.2">
      <c r="A903">
        <v>2018</v>
      </c>
      <c r="B903" t="s">
        <v>254</v>
      </c>
      <c r="C903" s="65"/>
      <c r="D903">
        <f t="shared" si="24"/>
        <v>2.9010993855878842</v>
      </c>
      <c r="E903" s="12">
        <f t="shared" si="25"/>
        <v>796.3415673758866</v>
      </c>
      <c r="F903">
        <v>965.47</v>
      </c>
      <c r="G903" s="41">
        <v>-1.495965</v>
      </c>
      <c r="H903">
        <v>-0.99854109999999996</v>
      </c>
    </row>
    <row r="904" spans="1:8" x14ac:dyDescent="0.2">
      <c r="A904">
        <v>1997</v>
      </c>
      <c r="B904" t="s">
        <v>255</v>
      </c>
      <c r="D904">
        <f t="shared" si="24"/>
        <v>2.6507683499480916</v>
      </c>
      <c r="E904" s="12">
        <f t="shared" si="25"/>
        <v>447.47456028368794</v>
      </c>
      <c r="F904">
        <v>542.51</v>
      </c>
      <c r="G904" s="41">
        <v>-0.18540809999999999</v>
      </c>
      <c r="H904">
        <v>-0.93395550000000005</v>
      </c>
    </row>
    <row r="905" spans="1:8" x14ac:dyDescent="0.2">
      <c r="A905">
        <v>1998</v>
      </c>
      <c r="B905" t="s">
        <v>255</v>
      </c>
      <c r="D905">
        <f t="shared" si="24"/>
        <v>2.6558617448700943</v>
      </c>
      <c r="E905" s="12">
        <f t="shared" si="25"/>
        <v>452.7534255319149</v>
      </c>
      <c r="F905">
        <v>548.91</v>
      </c>
      <c r="G905" s="41">
        <v>-0.18540809999999999</v>
      </c>
      <c r="H905">
        <v>-0.93395550000000005</v>
      </c>
    </row>
    <row r="906" spans="1:8" x14ac:dyDescent="0.2">
      <c r="A906">
        <v>1999</v>
      </c>
      <c r="B906" t="s">
        <v>255</v>
      </c>
      <c r="D906">
        <f t="shared" si="24"/>
        <v>2.6464238402880582</v>
      </c>
      <c r="E906" s="12">
        <f t="shared" si="25"/>
        <v>443.02051773049646</v>
      </c>
      <c r="F906">
        <v>537.11</v>
      </c>
      <c r="G906" s="41">
        <v>-0.18540809999999999</v>
      </c>
      <c r="H906">
        <v>-0.93395550000000005</v>
      </c>
    </row>
    <row r="907" spans="1:8" x14ac:dyDescent="0.2">
      <c r="A907">
        <v>2000</v>
      </c>
      <c r="B907" t="s">
        <v>255</v>
      </c>
      <c r="D907">
        <f t="shared" si="24"/>
        <v>2.6458331780170381</v>
      </c>
      <c r="E907" s="12">
        <f t="shared" si="25"/>
        <v>442.41839716312057</v>
      </c>
      <c r="F907">
        <v>536.38</v>
      </c>
      <c r="G907" s="41">
        <v>-0.18540809999999999</v>
      </c>
      <c r="H907">
        <v>-0.93395550000000005</v>
      </c>
    </row>
    <row r="908" spans="1:8" x14ac:dyDescent="0.2">
      <c r="A908">
        <v>2001</v>
      </c>
      <c r="B908" t="s">
        <v>255</v>
      </c>
      <c r="D908">
        <f t="shared" si="24"/>
        <v>2.6827883220294928</v>
      </c>
      <c r="E908" s="12">
        <f t="shared" si="25"/>
        <v>481.71295035460992</v>
      </c>
      <c r="F908">
        <v>584.02</v>
      </c>
      <c r="G908" s="41">
        <v>-0.18540809999999999</v>
      </c>
      <c r="H908">
        <v>-0.93395550000000005</v>
      </c>
    </row>
    <row r="909" spans="1:8" x14ac:dyDescent="0.2">
      <c r="A909">
        <v>2002</v>
      </c>
      <c r="B909" t="s">
        <v>255</v>
      </c>
      <c r="D909">
        <f t="shared" si="24"/>
        <v>2.6839097534040484</v>
      </c>
      <c r="E909" s="12">
        <f t="shared" si="25"/>
        <v>482.95843262411347</v>
      </c>
      <c r="F909">
        <v>585.53</v>
      </c>
      <c r="G909" s="41">
        <v>-0.18540809999999999</v>
      </c>
      <c r="H909">
        <v>-0.93395550000000005</v>
      </c>
    </row>
    <row r="910" spans="1:8" x14ac:dyDescent="0.2">
      <c r="A910">
        <v>2003</v>
      </c>
      <c r="B910" t="s">
        <v>255</v>
      </c>
      <c r="D910">
        <f t="shared" si="24"/>
        <v>2.700585497512964</v>
      </c>
      <c r="E910" s="12">
        <f t="shared" si="25"/>
        <v>501.86336879432628</v>
      </c>
      <c r="F910">
        <v>608.45000000000005</v>
      </c>
      <c r="G910" s="41">
        <v>-0.18540809999999999</v>
      </c>
      <c r="H910">
        <v>-0.93395550000000005</v>
      </c>
    </row>
    <row r="911" spans="1:8" x14ac:dyDescent="0.2">
      <c r="A911">
        <v>2004</v>
      </c>
      <c r="B911" t="s">
        <v>255</v>
      </c>
      <c r="D911">
        <f t="shared" si="24"/>
        <v>2.7034879661551798</v>
      </c>
      <c r="E911" s="12">
        <f t="shared" si="25"/>
        <v>505.22864539007094</v>
      </c>
      <c r="F911">
        <v>612.53</v>
      </c>
      <c r="G911" s="41">
        <v>-0.18540809999999999</v>
      </c>
      <c r="H911">
        <v>-0.93395550000000005</v>
      </c>
    </row>
    <row r="912" spans="1:8" x14ac:dyDescent="0.2">
      <c r="A912">
        <v>2005</v>
      </c>
      <c r="B912" t="s">
        <v>255</v>
      </c>
      <c r="D912">
        <f t="shared" si="24"/>
        <v>2.7137251037338661</v>
      </c>
      <c r="E912" s="12">
        <f t="shared" si="25"/>
        <v>517.27930496453905</v>
      </c>
      <c r="F912">
        <v>627.14</v>
      </c>
      <c r="G912" s="41">
        <v>-0.18540809999999999</v>
      </c>
      <c r="H912">
        <v>-0.93395550000000005</v>
      </c>
    </row>
    <row r="913" spans="1:8" x14ac:dyDescent="0.2">
      <c r="A913">
        <v>2006</v>
      </c>
      <c r="B913" t="s">
        <v>255</v>
      </c>
      <c r="D913">
        <f t="shared" si="24"/>
        <v>2.7459345185457464</v>
      </c>
      <c r="E913" s="12">
        <f t="shared" si="25"/>
        <v>557.10174468085108</v>
      </c>
      <c r="F913">
        <v>675.42</v>
      </c>
      <c r="G913" s="41">
        <v>-0.18540809999999999</v>
      </c>
      <c r="H913">
        <v>-0.93395550000000005</v>
      </c>
    </row>
    <row r="914" spans="1:8" x14ac:dyDescent="0.2">
      <c r="A914">
        <v>2007</v>
      </c>
      <c r="B914" t="s">
        <v>255</v>
      </c>
      <c r="D914">
        <f t="shared" si="24"/>
        <v>2.7596930633027266</v>
      </c>
      <c r="E914" s="12">
        <f t="shared" si="25"/>
        <v>575.033390070922</v>
      </c>
      <c r="F914">
        <v>697.16</v>
      </c>
      <c r="G914" s="41">
        <v>-0.18540809999999999</v>
      </c>
      <c r="H914">
        <v>-0.93395550000000005</v>
      </c>
    </row>
    <row r="915" spans="1:8" x14ac:dyDescent="0.2">
      <c r="A915">
        <v>2008</v>
      </c>
      <c r="B915" t="s">
        <v>255</v>
      </c>
      <c r="D915">
        <f t="shared" si="24"/>
        <v>2.7684256218879266</v>
      </c>
      <c r="E915" s="12">
        <f t="shared" si="25"/>
        <v>586.71287943262416</v>
      </c>
      <c r="F915">
        <v>711.32</v>
      </c>
      <c r="G915" s="41">
        <v>-0.18540809999999999</v>
      </c>
      <c r="H915">
        <v>-0.93395550000000005</v>
      </c>
    </row>
    <row r="916" spans="1:8" x14ac:dyDescent="0.2">
      <c r="A916">
        <v>2009</v>
      </c>
      <c r="B916" t="s">
        <v>255</v>
      </c>
      <c r="D916">
        <f t="shared" si="24"/>
        <v>2.7779786379305995</v>
      </c>
      <c r="E916" s="12">
        <f t="shared" si="25"/>
        <v>599.76157446808509</v>
      </c>
      <c r="F916">
        <v>727.14</v>
      </c>
      <c r="G916" s="41">
        <v>-0.18540809999999999</v>
      </c>
      <c r="H916">
        <v>-0.93395550000000005</v>
      </c>
    </row>
    <row r="917" spans="1:8" x14ac:dyDescent="0.2">
      <c r="A917">
        <v>2010</v>
      </c>
      <c r="B917" t="s">
        <v>255</v>
      </c>
      <c r="D917">
        <f t="shared" si="24"/>
        <v>2.7916418522769786</v>
      </c>
      <c r="E917" s="12">
        <f t="shared" si="25"/>
        <v>618.93045390070927</v>
      </c>
      <c r="F917">
        <v>750.38</v>
      </c>
      <c r="G917" s="41">
        <v>-0.18540809999999999</v>
      </c>
      <c r="H917">
        <v>-0.93395550000000005</v>
      </c>
    </row>
    <row r="918" spans="1:8" x14ac:dyDescent="0.2">
      <c r="A918">
        <v>2011</v>
      </c>
      <c r="B918" t="s">
        <v>255</v>
      </c>
      <c r="D918">
        <f t="shared" si="24"/>
        <v>2.8129694819646569</v>
      </c>
      <c r="E918" s="12">
        <f t="shared" si="25"/>
        <v>650.08400709219859</v>
      </c>
      <c r="F918">
        <v>788.15</v>
      </c>
      <c r="G918" s="41">
        <v>-0.18540809999999999</v>
      </c>
      <c r="H918">
        <v>-0.93395550000000005</v>
      </c>
    </row>
    <row r="919" spans="1:8" x14ac:dyDescent="0.2">
      <c r="A919">
        <v>2012</v>
      </c>
      <c r="B919" t="s">
        <v>255</v>
      </c>
      <c r="D919">
        <f t="shared" si="24"/>
        <v>2.8231534054105949</v>
      </c>
      <c r="E919" s="12">
        <f t="shared" si="25"/>
        <v>665.50819148936171</v>
      </c>
      <c r="F919">
        <v>806.85</v>
      </c>
      <c r="G919" s="41">
        <v>-0.18540809999999999</v>
      </c>
      <c r="H919">
        <v>-0.93395550000000005</v>
      </c>
    </row>
    <row r="920" spans="1:8" x14ac:dyDescent="0.2">
      <c r="A920">
        <v>2013</v>
      </c>
      <c r="B920" t="s">
        <v>255</v>
      </c>
      <c r="D920">
        <f t="shared" si="24"/>
        <v>2.8332302215040808</v>
      </c>
      <c r="E920" s="12">
        <f t="shared" si="25"/>
        <v>681.13033333333328</v>
      </c>
      <c r="F920">
        <v>825.79</v>
      </c>
      <c r="G920" s="41">
        <v>-0.18540809999999999</v>
      </c>
      <c r="H920">
        <v>-0.93395550000000005</v>
      </c>
    </row>
    <row r="921" spans="1:8" x14ac:dyDescent="0.2">
      <c r="A921">
        <v>2014</v>
      </c>
      <c r="B921" t="s">
        <v>255</v>
      </c>
      <c r="D921">
        <f t="shared" si="24"/>
        <v>2.8383590333813395</v>
      </c>
      <c r="E921" s="12">
        <f t="shared" si="25"/>
        <v>689.2218439716313</v>
      </c>
      <c r="F921">
        <v>835.6</v>
      </c>
      <c r="G921" s="41">
        <v>-0.18540809999999999</v>
      </c>
      <c r="H921">
        <v>-0.93395550000000005</v>
      </c>
    </row>
    <row r="922" spans="1:8" x14ac:dyDescent="0.2">
      <c r="A922">
        <v>2015</v>
      </c>
      <c r="B922" t="s">
        <v>255</v>
      </c>
      <c r="D922">
        <f t="shared" si="24"/>
        <v>2.8484384507144753</v>
      </c>
      <c r="E922" s="12">
        <f t="shared" si="25"/>
        <v>705.404865248227</v>
      </c>
      <c r="F922">
        <v>855.22</v>
      </c>
      <c r="G922" s="41">
        <v>-0.18540809999999999</v>
      </c>
      <c r="H922">
        <v>-0.93395550000000005</v>
      </c>
    </row>
    <row r="923" spans="1:8" x14ac:dyDescent="0.2">
      <c r="A923">
        <v>2016</v>
      </c>
      <c r="B923" t="s">
        <v>255</v>
      </c>
      <c r="D923">
        <f t="shared" si="24"/>
        <v>2.8407691232145837</v>
      </c>
      <c r="E923" s="12">
        <f t="shared" si="25"/>
        <v>693.05726950354608</v>
      </c>
      <c r="F923">
        <v>840.25</v>
      </c>
      <c r="G923" s="41">
        <v>-0.18540809999999999</v>
      </c>
      <c r="H923">
        <v>-0.93395550000000005</v>
      </c>
    </row>
    <row r="924" spans="1:8" x14ac:dyDescent="0.2">
      <c r="A924">
        <v>2017</v>
      </c>
      <c r="B924" t="s">
        <v>255</v>
      </c>
      <c r="D924">
        <f t="shared" si="24"/>
        <v>2.8522052974553347</v>
      </c>
      <c r="E924" s="12">
        <f t="shared" si="25"/>
        <v>711.54979432624111</v>
      </c>
      <c r="F924">
        <v>862.67</v>
      </c>
      <c r="G924" s="41">
        <v>-0.18540809999999999</v>
      </c>
      <c r="H924">
        <v>-0.93395550000000005</v>
      </c>
    </row>
    <row r="925" spans="1:8" x14ac:dyDescent="0.2">
      <c r="A925">
        <v>2018</v>
      </c>
      <c r="B925" t="s">
        <v>255</v>
      </c>
      <c r="C925" s="65"/>
      <c r="D925">
        <f t="shared" si="24"/>
        <v>2.8695934103860523</v>
      </c>
      <c r="E925" s="12">
        <f t="shared" si="25"/>
        <v>740.61654609929076</v>
      </c>
      <c r="F925">
        <v>897.91</v>
      </c>
      <c r="G925" s="41">
        <v>-0.18540809999999999</v>
      </c>
      <c r="H925">
        <v>-0.93395550000000005</v>
      </c>
    </row>
    <row r="926" spans="1:8" hidden="1" x14ac:dyDescent="0.2">
      <c r="A926">
        <v>1997</v>
      </c>
      <c r="B926" t="s">
        <v>256</v>
      </c>
      <c r="F926">
        <v>551.53</v>
      </c>
    </row>
    <row r="927" spans="1:8" hidden="1" x14ac:dyDescent="0.2">
      <c r="A927">
        <v>1998</v>
      </c>
      <c r="B927" t="s">
        <v>256</v>
      </c>
      <c r="F927">
        <v>546.57000000000005</v>
      </c>
    </row>
    <row r="928" spans="1:8" hidden="1" x14ac:dyDescent="0.2">
      <c r="A928">
        <v>1999</v>
      </c>
      <c r="B928" t="s">
        <v>256</v>
      </c>
      <c r="F928">
        <v>556.15</v>
      </c>
    </row>
    <row r="929" spans="1:6" hidden="1" x14ac:dyDescent="0.2">
      <c r="A929">
        <v>2000</v>
      </c>
      <c r="B929" t="s">
        <v>256</v>
      </c>
      <c r="F929">
        <v>578.82000000000005</v>
      </c>
    </row>
    <row r="930" spans="1:6" hidden="1" x14ac:dyDescent="0.2">
      <c r="A930">
        <v>2001</v>
      </c>
      <c r="B930" t="s">
        <v>256</v>
      </c>
      <c r="F930">
        <v>613.75</v>
      </c>
    </row>
    <row r="931" spans="1:6" hidden="1" x14ac:dyDescent="0.2">
      <c r="A931">
        <v>2002</v>
      </c>
      <c r="B931" t="s">
        <v>256</v>
      </c>
      <c r="F931">
        <v>618.39</v>
      </c>
    </row>
    <row r="932" spans="1:6" hidden="1" x14ac:dyDescent="0.2">
      <c r="A932">
        <v>2003</v>
      </c>
      <c r="B932" t="s">
        <v>256</v>
      </c>
      <c r="F932">
        <v>639.05999999999995</v>
      </c>
    </row>
    <row r="933" spans="1:6" hidden="1" x14ac:dyDescent="0.2">
      <c r="A933">
        <v>2004</v>
      </c>
      <c r="B933" t="s">
        <v>256</v>
      </c>
      <c r="F933">
        <v>659.57</v>
      </c>
    </row>
    <row r="934" spans="1:6" hidden="1" x14ac:dyDescent="0.2">
      <c r="A934">
        <v>2005</v>
      </c>
      <c r="B934" t="s">
        <v>256</v>
      </c>
      <c r="F934">
        <v>680.15</v>
      </c>
    </row>
    <row r="935" spans="1:6" hidden="1" x14ac:dyDescent="0.2">
      <c r="A935">
        <v>2006</v>
      </c>
      <c r="B935" t="s">
        <v>256</v>
      </c>
      <c r="F935">
        <v>707.47</v>
      </c>
    </row>
    <row r="936" spans="1:6" hidden="1" x14ac:dyDescent="0.2">
      <c r="A936">
        <v>2007</v>
      </c>
      <c r="B936" t="s">
        <v>256</v>
      </c>
      <c r="F936">
        <v>765.69</v>
      </c>
    </row>
    <row r="937" spans="1:6" hidden="1" x14ac:dyDescent="0.2">
      <c r="A937">
        <v>2008</v>
      </c>
      <c r="B937" t="s">
        <v>256</v>
      </c>
      <c r="F937">
        <v>796.43</v>
      </c>
    </row>
    <row r="938" spans="1:6" hidden="1" x14ac:dyDescent="0.2">
      <c r="A938">
        <v>2009</v>
      </c>
      <c r="B938" t="s">
        <v>256</v>
      </c>
      <c r="F938">
        <v>794.31</v>
      </c>
    </row>
    <row r="939" spans="1:6" hidden="1" x14ac:dyDescent="0.2">
      <c r="A939">
        <v>2010</v>
      </c>
      <c r="B939" t="s">
        <v>256</v>
      </c>
      <c r="F939">
        <v>841.27</v>
      </c>
    </row>
    <row r="940" spans="1:6" hidden="1" x14ac:dyDescent="0.2">
      <c r="A940">
        <v>2011</v>
      </c>
      <c r="B940" t="s">
        <v>256</v>
      </c>
      <c r="F940">
        <v>879.2</v>
      </c>
    </row>
    <row r="941" spans="1:6" hidden="1" x14ac:dyDescent="0.2">
      <c r="A941">
        <v>2012</v>
      </c>
      <c r="B941" t="s">
        <v>256</v>
      </c>
      <c r="F941">
        <v>923.45</v>
      </c>
    </row>
    <row r="942" spans="1:6" hidden="1" x14ac:dyDescent="0.2">
      <c r="A942">
        <v>2013</v>
      </c>
      <c r="B942" t="s">
        <v>256</v>
      </c>
      <c r="F942">
        <v>933.52</v>
      </c>
    </row>
    <row r="943" spans="1:6" hidden="1" x14ac:dyDescent="0.2">
      <c r="A943">
        <v>2014</v>
      </c>
      <c r="B943" t="s">
        <v>256</v>
      </c>
      <c r="F943">
        <v>978.65</v>
      </c>
    </row>
    <row r="944" spans="1:6" hidden="1" x14ac:dyDescent="0.2">
      <c r="A944">
        <v>2015</v>
      </c>
      <c r="B944" t="s">
        <v>256</v>
      </c>
      <c r="F944">
        <v>982.14</v>
      </c>
    </row>
    <row r="945" spans="1:6" hidden="1" x14ac:dyDescent="0.2">
      <c r="A945">
        <v>2016</v>
      </c>
      <c r="B945" t="s">
        <v>256</v>
      </c>
      <c r="F945">
        <v>953.47</v>
      </c>
    </row>
    <row r="946" spans="1:6" hidden="1" x14ac:dyDescent="0.2">
      <c r="A946">
        <v>2017</v>
      </c>
      <c r="B946" t="s">
        <v>256</v>
      </c>
      <c r="F946">
        <v>1015.64</v>
      </c>
    </row>
    <row r="947" spans="1:6" hidden="1" x14ac:dyDescent="0.2">
      <c r="A947">
        <v>2018</v>
      </c>
      <c r="B947" t="s">
        <v>256</v>
      </c>
      <c r="F947">
        <v>1079.78</v>
      </c>
    </row>
    <row r="948" spans="1:6" hidden="1" x14ac:dyDescent="0.2">
      <c r="A948">
        <v>1997</v>
      </c>
      <c r="B948" t="s">
        <v>257</v>
      </c>
      <c r="F948">
        <v>788.09</v>
      </c>
    </row>
    <row r="949" spans="1:6" hidden="1" x14ac:dyDescent="0.2">
      <c r="A949">
        <v>1998</v>
      </c>
      <c r="B949" t="s">
        <v>257</v>
      </c>
      <c r="F949">
        <v>782.24</v>
      </c>
    </row>
    <row r="950" spans="1:6" hidden="1" x14ac:dyDescent="0.2">
      <c r="A950">
        <v>1999</v>
      </c>
      <c r="B950" t="s">
        <v>257</v>
      </c>
      <c r="F950">
        <v>858.65</v>
      </c>
    </row>
    <row r="951" spans="1:6" hidden="1" x14ac:dyDescent="0.2">
      <c r="A951">
        <v>2000</v>
      </c>
      <c r="B951" t="s">
        <v>257</v>
      </c>
      <c r="F951">
        <v>881.98</v>
      </c>
    </row>
    <row r="952" spans="1:6" hidden="1" x14ac:dyDescent="0.2">
      <c r="A952">
        <v>2001</v>
      </c>
      <c r="B952" t="s">
        <v>257</v>
      </c>
      <c r="F952">
        <v>923.46</v>
      </c>
    </row>
    <row r="953" spans="1:6" hidden="1" x14ac:dyDescent="0.2">
      <c r="A953">
        <v>2002</v>
      </c>
      <c r="B953" t="s">
        <v>257</v>
      </c>
      <c r="F953">
        <v>944.23</v>
      </c>
    </row>
    <row r="954" spans="1:6" hidden="1" x14ac:dyDescent="0.2">
      <c r="A954">
        <v>2003</v>
      </c>
      <c r="B954" t="s">
        <v>257</v>
      </c>
      <c r="F954">
        <v>938.41</v>
      </c>
    </row>
    <row r="955" spans="1:6" hidden="1" x14ac:dyDescent="0.2">
      <c r="A955">
        <v>2004</v>
      </c>
      <c r="B955" t="s">
        <v>257</v>
      </c>
      <c r="F955">
        <v>977.51</v>
      </c>
    </row>
    <row r="956" spans="1:6" hidden="1" x14ac:dyDescent="0.2">
      <c r="A956">
        <v>2005</v>
      </c>
      <c r="B956" t="s">
        <v>257</v>
      </c>
      <c r="F956">
        <v>1016.06</v>
      </c>
    </row>
    <row r="957" spans="1:6" hidden="1" x14ac:dyDescent="0.2">
      <c r="A957">
        <v>2006</v>
      </c>
      <c r="B957" t="s">
        <v>257</v>
      </c>
      <c r="F957">
        <v>1071.5</v>
      </c>
    </row>
    <row r="958" spans="1:6" hidden="1" x14ac:dyDescent="0.2">
      <c r="A958">
        <v>2007</v>
      </c>
      <c r="B958" t="s">
        <v>257</v>
      </c>
      <c r="F958">
        <v>1181.46</v>
      </c>
    </row>
    <row r="959" spans="1:6" hidden="1" x14ac:dyDescent="0.2">
      <c r="A959">
        <v>2008</v>
      </c>
      <c r="B959" t="s">
        <v>257</v>
      </c>
      <c r="F959">
        <v>1168.9100000000001</v>
      </c>
    </row>
    <row r="960" spans="1:6" hidden="1" x14ac:dyDescent="0.2">
      <c r="A960">
        <v>2009</v>
      </c>
      <c r="B960" t="s">
        <v>257</v>
      </c>
      <c r="F960">
        <v>1200.03</v>
      </c>
    </row>
    <row r="961" spans="1:6" hidden="1" x14ac:dyDescent="0.2">
      <c r="A961">
        <v>2010</v>
      </c>
      <c r="B961" t="s">
        <v>257</v>
      </c>
      <c r="F961">
        <v>1268.6500000000001</v>
      </c>
    </row>
    <row r="962" spans="1:6" hidden="1" x14ac:dyDescent="0.2">
      <c r="A962">
        <v>2011</v>
      </c>
      <c r="B962" t="s">
        <v>257</v>
      </c>
      <c r="F962">
        <v>1352.57</v>
      </c>
    </row>
    <row r="963" spans="1:6" hidden="1" x14ac:dyDescent="0.2">
      <c r="A963">
        <v>2012</v>
      </c>
      <c r="B963" t="s">
        <v>257</v>
      </c>
      <c r="F963">
        <v>1416.94</v>
      </c>
    </row>
    <row r="964" spans="1:6" hidden="1" x14ac:dyDescent="0.2">
      <c r="A964">
        <v>2013</v>
      </c>
      <c r="B964" t="s">
        <v>257</v>
      </c>
      <c r="F964">
        <v>1416.07</v>
      </c>
    </row>
    <row r="965" spans="1:6" hidden="1" x14ac:dyDescent="0.2">
      <c r="A965">
        <v>2014</v>
      </c>
      <c r="B965" t="s">
        <v>257</v>
      </c>
      <c r="F965">
        <v>1473.28</v>
      </c>
    </row>
    <row r="966" spans="1:6" hidden="1" x14ac:dyDescent="0.2">
      <c r="A966">
        <v>2015</v>
      </c>
      <c r="B966" t="s">
        <v>257</v>
      </c>
      <c r="F966">
        <v>1454.14</v>
      </c>
    </row>
    <row r="967" spans="1:6" hidden="1" x14ac:dyDescent="0.2">
      <c r="A967">
        <v>2016</v>
      </c>
      <c r="B967" t="s">
        <v>257</v>
      </c>
      <c r="F967">
        <v>1400.3</v>
      </c>
    </row>
    <row r="968" spans="1:6" hidden="1" x14ac:dyDescent="0.2">
      <c r="A968">
        <v>2017</v>
      </c>
      <c r="B968" t="s">
        <v>257</v>
      </c>
      <c r="F968">
        <v>1538.29</v>
      </c>
    </row>
    <row r="969" spans="1:6" hidden="1" x14ac:dyDescent="0.2">
      <c r="A969">
        <v>2018</v>
      </c>
      <c r="B969" t="s">
        <v>257</v>
      </c>
      <c r="F969">
        <v>1572.99</v>
      </c>
    </row>
    <row r="970" spans="1:6" hidden="1" x14ac:dyDescent="0.2">
      <c r="A970">
        <v>1997</v>
      </c>
      <c r="B970" t="s">
        <v>258</v>
      </c>
      <c r="F970">
        <v>483.15</v>
      </c>
    </row>
    <row r="971" spans="1:6" hidden="1" x14ac:dyDescent="0.2">
      <c r="A971">
        <v>1998</v>
      </c>
      <c r="B971" t="s">
        <v>258</v>
      </c>
      <c r="F971">
        <v>479.15</v>
      </c>
    </row>
    <row r="972" spans="1:6" hidden="1" x14ac:dyDescent="0.2">
      <c r="A972">
        <v>1999</v>
      </c>
      <c r="B972" t="s">
        <v>258</v>
      </c>
      <c r="F972">
        <v>469.59</v>
      </c>
    </row>
    <row r="973" spans="1:6" hidden="1" x14ac:dyDescent="0.2">
      <c r="A973">
        <v>2000</v>
      </c>
      <c r="B973" t="s">
        <v>258</v>
      </c>
      <c r="F973">
        <v>488.16</v>
      </c>
    </row>
    <row r="974" spans="1:6" hidden="1" x14ac:dyDescent="0.2">
      <c r="A974">
        <v>2001</v>
      </c>
      <c r="B974" t="s">
        <v>258</v>
      </c>
      <c r="F974">
        <v>500.2</v>
      </c>
    </row>
    <row r="975" spans="1:6" hidden="1" x14ac:dyDescent="0.2">
      <c r="A975">
        <v>2002</v>
      </c>
      <c r="B975" t="s">
        <v>258</v>
      </c>
      <c r="F975">
        <v>497.91</v>
      </c>
    </row>
    <row r="976" spans="1:6" hidden="1" x14ac:dyDescent="0.2">
      <c r="A976">
        <v>2003</v>
      </c>
      <c r="B976" t="s">
        <v>258</v>
      </c>
      <c r="F976">
        <v>522.16</v>
      </c>
    </row>
    <row r="977" spans="1:6" hidden="1" x14ac:dyDescent="0.2">
      <c r="A977">
        <v>2004</v>
      </c>
      <c r="B977" t="s">
        <v>258</v>
      </c>
      <c r="F977">
        <v>540.47</v>
      </c>
    </row>
    <row r="978" spans="1:6" hidden="1" x14ac:dyDescent="0.2">
      <c r="A978">
        <v>2005</v>
      </c>
      <c r="B978" t="s">
        <v>258</v>
      </c>
      <c r="F978">
        <v>546.65</v>
      </c>
    </row>
    <row r="979" spans="1:6" hidden="1" x14ac:dyDescent="0.2">
      <c r="A979">
        <v>2006</v>
      </c>
      <c r="B979" t="s">
        <v>258</v>
      </c>
      <c r="F979">
        <v>562.19000000000005</v>
      </c>
    </row>
    <row r="980" spans="1:6" hidden="1" x14ac:dyDescent="0.2">
      <c r="A980">
        <v>2007</v>
      </c>
      <c r="B980" t="s">
        <v>258</v>
      </c>
      <c r="F980">
        <v>591.62</v>
      </c>
    </row>
    <row r="981" spans="1:6" hidden="1" x14ac:dyDescent="0.2">
      <c r="A981">
        <v>2008</v>
      </c>
      <c r="B981" t="s">
        <v>258</v>
      </c>
      <c r="F981">
        <v>624.08000000000004</v>
      </c>
    </row>
    <row r="982" spans="1:6" hidden="1" x14ac:dyDescent="0.2">
      <c r="A982">
        <v>2009</v>
      </c>
      <c r="B982" t="s">
        <v>258</v>
      </c>
      <c r="F982">
        <v>630.22</v>
      </c>
    </row>
    <row r="983" spans="1:6" hidden="1" x14ac:dyDescent="0.2">
      <c r="A983">
        <v>2010</v>
      </c>
      <c r="B983" t="s">
        <v>258</v>
      </c>
      <c r="F983">
        <v>647.04</v>
      </c>
    </row>
    <row r="984" spans="1:6" hidden="1" x14ac:dyDescent="0.2">
      <c r="A984">
        <v>2011</v>
      </c>
      <c r="B984" t="s">
        <v>258</v>
      </c>
      <c r="F984">
        <v>670.66</v>
      </c>
    </row>
    <row r="985" spans="1:6" hidden="1" x14ac:dyDescent="0.2">
      <c r="A985">
        <v>2012</v>
      </c>
      <c r="B985" t="s">
        <v>258</v>
      </c>
      <c r="F985">
        <v>736.79</v>
      </c>
    </row>
    <row r="986" spans="1:6" hidden="1" x14ac:dyDescent="0.2">
      <c r="A986">
        <v>2013</v>
      </c>
      <c r="B986" t="s">
        <v>258</v>
      </c>
      <c r="F986">
        <v>710.41</v>
      </c>
    </row>
    <row r="987" spans="1:6" hidden="1" x14ac:dyDescent="0.2">
      <c r="A987">
        <v>2014</v>
      </c>
      <c r="B987" t="s">
        <v>258</v>
      </c>
      <c r="F987">
        <v>771.19</v>
      </c>
    </row>
    <row r="988" spans="1:6" hidden="1" x14ac:dyDescent="0.2">
      <c r="A988">
        <v>2015</v>
      </c>
      <c r="B988" t="s">
        <v>258</v>
      </c>
      <c r="F988">
        <v>774.05</v>
      </c>
    </row>
    <row r="989" spans="1:6" hidden="1" x14ac:dyDescent="0.2">
      <c r="A989">
        <v>2016</v>
      </c>
      <c r="B989" t="s">
        <v>258</v>
      </c>
      <c r="F989">
        <v>738.79</v>
      </c>
    </row>
    <row r="990" spans="1:6" hidden="1" x14ac:dyDescent="0.2">
      <c r="A990">
        <v>2017</v>
      </c>
      <c r="B990" t="s">
        <v>258</v>
      </c>
      <c r="F990">
        <v>771.92</v>
      </c>
    </row>
    <row r="991" spans="1:6" hidden="1" x14ac:dyDescent="0.2">
      <c r="A991">
        <v>2018</v>
      </c>
      <c r="B991" t="s">
        <v>258</v>
      </c>
      <c r="F991">
        <v>832.82</v>
      </c>
    </row>
    <row r="992" spans="1:6" hidden="1" x14ac:dyDescent="0.2">
      <c r="A992">
        <v>1997</v>
      </c>
      <c r="B992" t="s">
        <v>259</v>
      </c>
      <c r="F992">
        <v>480.23</v>
      </c>
    </row>
    <row r="993" spans="1:6" hidden="1" x14ac:dyDescent="0.2">
      <c r="A993">
        <v>1998</v>
      </c>
      <c r="B993" t="s">
        <v>259</v>
      </c>
      <c r="F993">
        <v>474.42</v>
      </c>
    </row>
    <row r="994" spans="1:6" hidden="1" x14ac:dyDescent="0.2">
      <c r="A994">
        <v>1999</v>
      </c>
      <c r="B994" t="s">
        <v>259</v>
      </c>
      <c r="F994">
        <v>463.9</v>
      </c>
    </row>
    <row r="995" spans="1:6" hidden="1" x14ac:dyDescent="0.2">
      <c r="A995">
        <v>2000</v>
      </c>
      <c r="B995" t="s">
        <v>259</v>
      </c>
      <c r="F995">
        <v>483.27</v>
      </c>
    </row>
    <row r="996" spans="1:6" hidden="1" x14ac:dyDescent="0.2">
      <c r="A996">
        <v>2001</v>
      </c>
      <c r="B996" t="s">
        <v>259</v>
      </c>
      <c r="F996">
        <v>502.77</v>
      </c>
    </row>
    <row r="997" spans="1:6" hidden="1" x14ac:dyDescent="0.2">
      <c r="A997">
        <v>2002</v>
      </c>
      <c r="B997" t="s">
        <v>259</v>
      </c>
      <c r="F997">
        <v>473.77</v>
      </c>
    </row>
    <row r="998" spans="1:6" hidden="1" x14ac:dyDescent="0.2">
      <c r="A998">
        <v>2003</v>
      </c>
      <c r="B998" t="s">
        <v>259</v>
      </c>
      <c r="F998">
        <v>520.23</v>
      </c>
    </row>
    <row r="999" spans="1:6" hidden="1" x14ac:dyDescent="0.2">
      <c r="A999">
        <v>2004</v>
      </c>
      <c r="B999" t="s">
        <v>259</v>
      </c>
      <c r="F999">
        <v>530.04999999999995</v>
      </c>
    </row>
    <row r="1000" spans="1:6" hidden="1" x14ac:dyDescent="0.2">
      <c r="A1000">
        <v>2005</v>
      </c>
      <c r="B1000" t="s">
        <v>259</v>
      </c>
      <c r="F1000">
        <v>543.55999999999995</v>
      </c>
    </row>
    <row r="1001" spans="1:6" hidden="1" x14ac:dyDescent="0.2">
      <c r="A1001">
        <v>2006</v>
      </c>
      <c r="B1001" t="s">
        <v>259</v>
      </c>
      <c r="F1001">
        <v>573.11</v>
      </c>
    </row>
    <row r="1002" spans="1:6" hidden="1" x14ac:dyDescent="0.2">
      <c r="A1002">
        <v>2007</v>
      </c>
      <c r="B1002" t="s">
        <v>259</v>
      </c>
      <c r="F1002">
        <v>597.37</v>
      </c>
    </row>
    <row r="1003" spans="1:6" hidden="1" x14ac:dyDescent="0.2">
      <c r="A1003">
        <v>2008</v>
      </c>
      <c r="B1003" t="s">
        <v>259</v>
      </c>
      <c r="F1003">
        <v>634.89</v>
      </c>
    </row>
    <row r="1004" spans="1:6" hidden="1" x14ac:dyDescent="0.2">
      <c r="A1004">
        <v>2009</v>
      </c>
      <c r="B1004" t="s">
        <v>259</v>
      </c>
      <c r="F1004">
        <v>629.69000000000005</v>
      </c>
    </row>
    <row r="1005" spans="1:6" hidden="1" x14ac:dyDescent="0.2">
      <c r="A1005">
        <v>2010</v>
      </c>
      <c r="B1005" t="s">
        <v>259</v>
      </c>
      <c r="F1005">
        <v>648.95000000000005</v>
      </c>
    </row>
    <row r="1006" spans="1:6" hidden="1" x14ac:dyDescent="0.2">
      <c r="A1006">
        <v>2011</v>
      </c>
      <c r="B1006" t="s">
        <v>259</v>
      </c>
      <c r="F1006">
        <v>683.33</v>
      </c>
    </row>
    <row r="1007" spans="1:6" hidden="1" x14ac:dyDescent="0.2">
      <c r="A1007">
        <v>2012</v>
      </c>
      <c r="B1007" t="s">
        <v>259</v>
      </c>
      <c r="F1007">
        <v>679.76</v>
      </c>
    </row>
    <row r="1008" spans="1:6" hidden="1" x14ac:dyDescent="0.2">
      <c r="A1008">
        <v>2013</v>
      </c>
      <c r="B1008" t="s">
        <v>259</v>
      </c>
      <c r="F1008">
        <v>692.24</v>
      </c>
    </row>
    <row r="1009" spans="1:6" hidden="1" x14ac:dyDescent="0.2">
      <c r="A1009">
        <v>2014</v>
      </c>
      <c r="B1009" t="s">
        <v>259</v>
      </c>
      <c r="F1009">
        <v>713.58</v>
      </c>
    </row>
    <row r="1010" spans="1:6" hidden="1" x14ac:dyDescent="0.2">
      <c r="A1010">
        <v>2015</v>
      </c>
      <c r="B1010" t="s">
        <v>259</v>
      </c>
      <c r="F1010">
        <v>715.13</v>
      </c>
    </row>
    <row r="1011" spans="1:6" hidden="1" x14ac:dyDescent="0.2">
      <c r="A1011">
        <v>2016</v>
      </c>
      <c r="B1011" t="s">
        <v>259</v>
      </c>
      <c r="F1011">
        <v>689.31</v>
      </c>
    </row>
    <row r="1012" spans="1:6" hidden="1" x14ac:dyDescent="0.2">
      <c r="A1012">
        <v>2017</v>
      </c>
      <c r="B1012" t="s">
        <v>259</v>
      </c>
      <c r="F1012">
        <v>725.94</v>
      </c>
    </row>
    <row r="1013" spans="1:6" hidden="1" x14ac:dyDescent="0.2">
      <c r="A1013">
        <v>2018</v>
      </c>
      <c r="B1013" t="s">
        <v>259</v>
      </c>
      <c r="F1013">
        <v>757.08</v>
      </c>
    </row>
    <row r="1014" spans="1:6" hidden="1" x14ac:dyDescent="0.2">
      <c r="A1014">
        <v>1997</v>
      </c>
      <c r="B1014" t="s">
        <v>260</v>
      </c>
      <c r="F1014">
        <v>566.71</v>
      </c>
    </row>
    <row r="1015" spans="1:6" hidden="1" x14ac:dyDescent="0.2">
      <c r="A1015">
        <v>1998</v>
      </c>
      <c r="B1015" t="s">
        <v>260</v>
      </c>
      <c r="F1015">
        <v>574.98</v>
      </c>
    </row>
    <row r="1016" spans="1:6" hidden="1" x14ac:dyDescent="0.2">
      <c r="A1016">
        <v>1999</v>
      </c>
      <c r="B1016" t="s">
        <v>260</v>
      </c>
      <c r="F1016">
        <v>571.64</v>
      </c>
    </row>
    <row r="1017" spans="1:6" hidden="1" x14ac:dyDescent="0.2">
      <c r="A1017">
        <v>2000</v>
      </c>
      <c r="B1017" t="s">
        <v>260</v>
      </c>
      <c r="F1017">
        <v>592.91</v>
      </c>
    </row>
    <row r="1018" spans="1:6" hidden="1" x14ac:dyDescent="0.2">
      <c r="A1018">
        <v>2001</v>
      </c>
      <c r="B1018" t="s">
        <v>260</v>
      </c>
      <c r="F1018">
        <v>612.80999999999995</v>
      </c>
    </row>
    <row r="1019" spans="1:6" hidden="1" x14ac:dyDescent="0.2">
      <c r="A1019">
        <v>2002</v>
      </c>
      <c r="B1019" t="s">
        <v>260</v>
      </c>
      <c r="F1019">
        <v>617.66</v>
      </c>
    </row>
    <row r="1020" spans="1:6" hidden="1" x14ac:dyDescent="0.2">
      <c r="A1020">
        <v>2003</v>
      </c>
      <c r="B1020" t="s">
        <v>260</v>
      </c>
      <c r="F1020">
        <v>643.04</v>
      </c>
    </row>
    <row r="1021" spans="1:6" hidden="1" x14ac:dyDescent="0.2">
      <c r="A1021">
        <v>2004</v>
      </c>
      <c r="B1021" t="s">
        <v>260</v>
      </c>
      <c r="F1021">
        <v>655.12</v>
      </c>
    </row>
    <row r="1022" spans="1:6" hidden="1" x14ac:dyDescent="0.2">
      <c r="A1022">
        <v>2005</v>
      </c>
      <c r="B1022" t="s">
        <v>260</v>
      </c>
      <c r="F1022">
        <v>673.43</v>
      </c>
    </row>
    <row r="1023" spans="1:6" hidden="1" x14ac:dyDescent="0.2">
      <c r="A1023">
        <v>2006</v>
      </c>
      <c r="B1023" t="s">
        <v>260</v>
      </c>
      <c r="F1023">
        <v>691.55</v>
      </c>
    </row>
    <row r="1024" spans="1:6" hidden="1" x14ac:dyDescent="0.2">
      <c r="A1024">
        <v>2007</v>
      </c>
      <c r="B1024" t="s">
        <v>260</v>
      </c>
      <c r="F1024">
        <v>710.24</v>
      </c>
    </row>
    <row r="1025" spans="1:8" hidden="1" x14ac:dyDescent="0.2">
      <c r="A1025">
        <v>2008</v>
      </c>
      <c r="B1025" t="s">
        <v>260</v>
      </c>
      <c r="F1025">
        <v>737.76</v>
      </c>
    </row>
    <row r="1026" spans="1:8" hidden="1" x14ac:dyDescent="0.2">
      <c r="A1026">
        <v>2009</v>
      </c>
      <c r="B1026" t="s">
        <v>260</v>
      </c>
      <c r="F1026">
        <v>756.37</v>
      </c>
    </row>
    <row r="1027" spans="1:8" hidden="1" x14ac:dyDescent="0.2">
      <c r="A1027">
        <v>2010</v>
      </c>
      <c r="B1027" t="s">
        <v>260</v>
      </c>
      <c r="F1027">
        <v>772.89</v>
      </c>
    </row>
    <row r="1028" spans="1:8" hidden="1" x14ac:dyDescent="0.2">
      <c r="A1028">
        <v>2011</v>
      </c>
      <c r="B1028" t="s">
        <v>260</v>
      </c>
      <c r="F1028">
        <v>781.54</v>
      </c>
    </row>
    <row r="1029" spans="1:8" hidden="1" x14ac:dyDescent="0.2">
      <c r="A1029">
        <v>2012</v>
      </c>
      <c r="B1029" t="s">
        <v>260</v>
      </c>
      <c r="F1029">
        <v>789.62</v>
      </c>
    </row>
    <row r="1030" spans="1:8" hidden="1" x14ac:dyDescent="0.2">
      <c r="A1030">
        <v>2013</v>
      </c>
      <c r="B1030" t="s">
        <v>260</v>
      </c>
      <c r="F1030">
        <v>814.42</v>
      </c>
    </row>
    <row r="1031" spans="1:8" hidden="1" x14ac:dyDescent="0.2">
      <c r="A1031">
        <v>2014</v>
      </c>
      <c r="B1031" t="s">
        <v>260</v>
      </c>
      <c r="F1031">
        <v>840.03</v>
      </c>
    </row>
    <row r="1032" spans="1:8" hidden="1" x14ac:dyDescent="0.2">
      <c r="A1032">
        <v>2015</v>
      </c>
      <c r="B1032" t="s">
        <v>260</v>
      </c>
      <c r="F1032">
        <v>847.64</v>
      </c>
    </row>
    <row r="1033" spans="1:8" hidden="1" x14ac:dyDescent="0.2">
      <c r="A1033">
        <v>2016</v>
      </c>
      <c r="B1033" t="s">
        <v>260</v>
      </c>
      <c r="F1033">
        <v>862.83</v>
      </c>
    </row>
    <row r="1034" spans="1:8" hidden="1" x14ac:dyDescent="0.2">
      <c r="A1034">
        <v>2017</v>
      </c>
      <c r="B1034" t="s">
        <v>260</v>
      </c>
      <c r="F1034">
        <v>877.1</v>
      </c>
    </row>
    <row r="1035" spans="1:8" hidden="1" x14ac:dyDescent="0.2">
      <c r="A1035">
        <v>2018</v>
      </c>
      <c r="B1035" t="s">
        <v>260</v>
      </c>
      <c r="F1035">
        <v>907.63</v>
      </c>
    </row>
    <row r="1036" spans="1:8" x14ac:dyDescent="0.2">
      <c r="A1036">
        <v>1997</v>
      </c>
      <c r="B1036" t="s">
        <v>261</v>
      </c>
      <c r="D1036">
        <f t="shared" ref="D1036:D1099" si="26">LOG(E1036)</f>
        <v>2.8141965442807622</v>
      </c>
      <c r="E1036" s="12">
        <f t="shared" ref="E1036:E1099" si="27">F1036*0.824822695035461</f>
        <v>651.92336170212764</v>
      </c>
      <c r="F1036">
        <v>790.38</v>
      </c>
      <c r="G1036" s="36">
        <v>0.44866539999999999</v>
      </c>
      <c r="H1036" s="17">
        <v>-0.65796480000000002</v>
      </c>
    </row>
    <row r="1037" spans="1:8" x14ac:dyDescent="0.2">
      <c r="A1037">
        <v>1998</v>
      </c>
      <c r="B1037" t="s">
        <v>261</v>
      </c>
      <c r="D1037">
        <f t="shared" si="26"/>
        <v>2.819971430001198</v>
      </c>
      <c r="E1037" s="12">
        <f t="shared" si="27"/>
        <v>660.64998581560292</v>
      </c>
      <c r="F1037">
        <v>800.96</v>
      </c>
      <c r="G1037" s="36">
        <v>0.44866539999999999</v>
      </c>
      <c r="H1037" s="17">
        <v>-0.65796480000000002</v>
      </c>
    </row>
    <row r="1038" spans="1:8" x14ac:dyDescent="0.2">
      <c r="A1038">
        <v>1999</v>
      </c>
      <c r="B1038" t="s">
        <v>261</v>
      </c>
      <c r="D1038">
        <f t="shared" si="26"/>
        <v>2.8256705327062375</v>
      </c>
      <c r="E1038" s="12">
        <f t="shared" si="27"/>
        <v>669.37660992907797</v>
      </c>
      <c r="F1038">
        <v>811.54</v>
      </c>
      <c r="G1038" s="36">
        <v>0.44866539999999999</v>
      </c>
      <c r="H1038" s="17">
        <v>-0.65796480000000002</v>
      </c>
    </row>
    <row r="1039" spans="1:8" x14ac:dyDescent="0.2">
      <c r="A1039">
        <v>2000</v>
      </c>
      <c r="B1039" t="s">
        <v>261</v>
      </c>
      <c r="D1039">
        <f t="shared" si="26"/>
        <v>2.8246150083426844</v>
      </c>
      <c r="E1039" s="12">
        <f t="shared" si="27"/>
        <v>667.75170921985818</v>
      </c>
      <c r="F1039">
        <v>809.57</v>
      </c>
      <c r="G1039" s="36">
        <v>0.44866539999999999</v>
      </c>
      <c r="H1039" s="17">
        <v>-0.65796480000000002</v>
      </c>
    </row>
    <row r="1040" spans="1:8" x14ac:dyDescent="0.2">
      <c r="A1040">
        <v>2001</v>
      </c>
      <c r="B1040" t="s">
        <v>261</v>
      </c>
      <c r="D1040">
        <f t="shared" si="26"/>
        <v>2.8444080596154726</v>
      </c>
      <c r="E1040" s="12">
        <f t="shared" si="27"/>
        <v>698.88876595744682</v>
      </c>
      <c r="F1040">
        <v>847.32</v>
      </c>
      <c r="G1040" s="36">
        <v>0.44866539999999999</v>
      </c>
      <c r="H1040" s="17">
        <v>-0.65796480000000002</v>
      </c>
    </row>
    <row r="1041" spans="1:8" x14ac:dyDescent="0.2">
      <c r="A1041">
        <v>2002</v>
      </c>
      <c r="B1041" t="s">
        <v>261</v>
      </c>
      <c r="D1041">
        <f t="shared" si="26"/>
        <v>2.8464279305623128</v>
      </c>
      <c r="E1041" s="12">
        <f t="shared" si="27"/>
        <v>702.14681560283691</v>
      </c>
      <c r="F1041">
        <v>851.27</v>
      </c>
      <c r="G1041" s="36">
        <v>0.44866539999999999</v>
      </c>
      <c r="H1041" s="17">
        <v>-0.65796480000000002</v>
      </c>
    </row>
    <row r="1042" spans="1:8" x14ac:dyDescent="0.2">
      <c r="A1042">
        <v>2003</v>
      </c>
      <c r="B1042" t="s">
        <v>261</v>
      </c>
      <c r="D1042">
        <f t="shared" si="26"/>
        <v>2.8674989020987955</v>
      </c>
      <c r="E1042" s="12">
        <f t="shared" si="27"/>
        <v>737.05331205673758</v>
      </c>
      <c r="F1042">
        <v>893.59</v>
      </c>
      <c r="G1042" s="36">
        <v>0.44866539999999999</v>
      </c>
      <c r="H1042" s="17">
        <v>-0.65796480000000002</v>
      </c>
    </row>
    <row r="1043" spans="1:8" x14ac:dyDescent="0.2">
      <c r="A1043">
        <v>2004</v>
      </c>
      <c r="B1043" t="s">
        <v>261</v>
      </c>
      <c r="D1043">
        <f t="shared" si="26"/>
        <v>2.8852029790035929</v>
      </c>
      <c r="E1043" s="12">
        <f t="shared" si="27"/>
        <v>767.72021985815604</v>
      </c>
      <c r="F1043">
        <v>930.77</v>
      </c>
      <c r="G1043" s="36">
        <v>0.44866539999999999</v>
      </c>
      <c r="H1043" s="17">
        <v>-0.65796480000000002</v>
      </c>
    </row>
    <row r="1044" spans="1:8" x14ac:dyDescent="0.2">
      <c r="A1044">
        <v>2005</v>
      </c>
      <c r="B1044" t="s">
        <v>261</v>
      </c>
      <c r="D1044">
        <f t="shared" si="26"/>
        <v>2.8878405583666145</v>
      </c>
      <c r="E1044" s="12">
        <f t="shared" si="27"/>
        <v>772.39696453900717</v>
      </c>
      <c r="F1044">
        <v>936.44</v>
      </c>
      <c r="G1044" s="36">
        <v>0.44866539999999999</v>
      </c>
      <c r="H1044" s="17">
        <v>-0.65796480000000002</v>
      </c>
    </row>
    <row r="1045" spans="1:8" x14ac:dyDescent="0.2">
      <c r="A1045">
        <v>2006</v>
      </c>
      <c r="B1045" t="s">
        <v>261</v>
      </c>
      <c r="D1045">
        <f t="shared" si="26"/>
        <v>2.9001401955976989</v>
      </c>
      <c r="E1045" s="12">
        <f t="shared" si="27"/>
        <v>794.5846950354611</v>
      </c>
      <c r="F1045">
        <v>963.34</v>
      </c>
      <c r="G1045" s="36">
        <v>0.44866539999999999</v>
      </c>
      <c r="H1045" s="17">
        <v>-0.65796480000000002</v>
      </c>
    </row>
    <row r="1046" spans="1:8" x14ac:dyDescent="0.2">
      <c r="A1046">
        <v>2007</v>
      </c>
      <c r="B1046" t="s">
        <v>261</v>
      </c>
      <c r="D1046">
        <f t="shared" si="26"/>
        <v>2.9191571213628418</v>
      </c>
      <c r="E1046" s="12">
        <f t="shared" si="27"/>
        <v>830.15104964539012</v>
      </c>
      <c r="F1046">
        <v>1006.46</v>
      </c>
      <c r="G1046" s="36">
        <v>0.44866539999999999</v>
      </c>
      <c r="H1046" s="17">
        <v>-0.65796480000000002</v>
      </c>
    </row>
    <row r="1047" spans="1:8" x14ac:dyDescent="0.2">
      <c r="A1047">
        <v>2008</v>
      </c>
      <c r="B1047" t="s">
        <v>261</v>
      </c>
      <c r="D1047">
        <f t="shared" si="26"/>
        <v>2.9302632809440543</v>
      </c>
      <c r="E1047" s="12">
        <f t="shared" si="27"/>
        <v>851.65417730496449</v>
      </c>
      <c r="F1047">
        <v>1032.53</v>
      </c>
      <c r="G1047" s="36">
        <v>0.44866539999999999</v>
      </c>
      <c r="H1047" s="17">
        <v>-0.65796480000000002</v>
      </c>
    </row>
    <row r="1048" spans="1:8" x14ac:dyDescent="0.2">
      <c r="A1048">
        <v>2009</v>
      </c>
      <c r="B1048" t="s">
        <v>261</v>
      </c>
      <c r="D1048">
        <f t="shared" si="26"/>
        <v>2.9553223435236911</v>
      </c>
      <c r="E1048" s="12">
        <f t="shared" si="27"/>
        <v>902.24055319148931</v>
      </c>
      <c r="F1048">
        <v>1093.8599999999999</v>
      </c>
      <c r="G1048" s="36">
        <v>0.44866539999999999</v>
      </c>
      <c r="H1048" s="17">
        <v>-0.65796480000000002</v>
      </c>
    </row>
    <row r="1049" spans="1:8" x14ac:dyDescent="0.2">
      <c r="A1049">
        <v>2010</v>
      </c>
      <c r="B1049" t="s">
        <v>261</v>
      </c>
      <c r="D1049">
        <f t="shared" si="26"/>
        <v>2.9584594284108543</v>
      </c>
      <c r="E1049" s="12">
        <f t="shared" si="27"/>
        <v>908.78139716312057</v>
      </c>
      <c r="F1049">
        <v>1101.79</v>
      </c>
      <c r="G1049" s="36">
        <v>0.44866539999999999</v>
      </c>
      <c r="H1049" s="17">
        <v>-0.65796480000000002</v>
      </c>
    </row>
    <row r="1050" spans="1:8" x14ac:dyDescent="0.2">
      <c r="A1050">
        <v>2011</v>
      </c>
      <c r="B1050" t="s">
        <v>261</v>
      </c>
      <c r="D1050">
        <f t="shared" si="26"/>
        <v>2.9568956964877287</v>
      </c>
      <c r="E1050" s="12">
        <f t="shared" si="27"/>
        <v>905.51509929078009</v>
      </c>
      <c r="F1050">
        <v>1097.83</v>
      </c>
      <c r="G1050" s="36">
        <v>0.44866539999999999</v>
      </c>
      <c r="H1050" s="17">
        <v>-0.65796480000000002</v>
      </c>
    </row>
    <row r="1051" spans="1:8" x14ac:dyDescent="0.2">
      <c r="A1051">
        <v>2012</v>
      </c>
      <c r="B1051" t="s">
        <v>261</v>
      </c>
      <c r="D1051">
        <f t="shared" si="26"/>
        <v>2.9619925633886237</v>
      </c>
      <c r="E1051" s="12">
        <f t="shared" si="27"/>
        <v>916.20480141843973</v>
      </c>
      <c r="F1051">
        <v>1110.79</v>
      </c>
      <c r="G1051" s="36">
        <v>0.44866539999999999</v>
      </c>
      <c r="H1051" s="17">
        <v>-0.65796480000000002</v>
      </c>
    </row>
    <row r="1052" spans="1:8" x14ac:dyDescent="0.2">
      <c r="A1052">
        <v>2013</v>
      </c>
      <c r="B1052" t="s">
        <v>261</v>
      </c>
      <c r="D1052">
        <f t="shared" si="26"/>
        <v>2.976434876809392</v>
      </c>
      <c r="E1052" s="12">
        <f t="shared" si="27"/>
        <v>947.18514184397156</v>
      </c>
      <c r="F1052">
        <v>1148.3499999999999</v>
      </c>
      <c r="G1052" s="36">
        <v>0.44866539999999999</v>
      </c>
      <c r="H1052" s="17">
        <v>-0.65796480000000002</v>
      </c>
    </row>
    <row r="1053" spans="1:8" x14ac:dyDescent="0.2">
      <c r="A1053">
        <v>2014</v>
      </c>
      <c r="B1053" t="s">
        <v>261</v>
      </c>
      <c r="D1053">
        <f t="shared" si="26"/>
        <v>2.9946252439946086</v>
      </c>
      <c r="E1053" s="12">
        <f t="shared" si="27"/>
        <v>987.70043262411355</v>
      </c>
      <c r="F1053">
        <v>1197.47</v>
      </c>
      <c r="G1053" s="36">
        <v>0.44866539999999999</v>
      </c>
      <c r="H1053" s="17">
        <v>-0.65796480000000002</v>
      </c>
    </row>
    <row r="1054" spans="1:8" x14ac:dyDescent="0.2">
      <c r="A1054">
        <v>2015</v>
      </c>
      <c r="B1054" t="s">
        <v>261</v>
      </c>
      <c r="D1054">
        <f t="shared" si="26"/>
        <v>2.9951399398136709</v>
      </c>
      <c r="E1054" s="12">
        <f t="shared" si="27"/>
        <v>988.87168085106396</v>
      </c>
      <c r="F1054">
        <v>1198.8900000000001</v>
      </c>
      <c r="G1054" s="36">
        <v>0.44866539999999999</v>
      </c>
      <c r="H1054" s="17">
        <v>-0.65796480000000002</v>
      </c>
    </row>
    <row r="1055" spans="1:8" x14ac:dyDescent="0.2">
      <c r="A1055">
        <v>2016</v>
      </c>
      <c r="B1055" t="s">
        <v>261</v>
      </c>
      <c r="D1055">
        <f t="shared" si="26"/>
        <v>3.011212401310134</v>
      </c>
      <c r="E1055" s="12">
        <f t="shared" si="27"/>
        <v>1026.1536666666666</v>
      </c>
      <c r="F1055">
        <v>1244.0899999999999</v>
      </c>
      <c r="G1055" s="36">
        <v>0.44866539999999999</v>
      </c>
      <c r="H1055" s="17">
        <v>-0.65796480000000002</v>
      </c>
    </row>
    <row r="1056" spans="1:8" x14ac:dyDescent="0.2">
      <c r="A1056">
        <v>2017</v>
      </c>
      <c r="B1056" t="s">
        <v>261</v>
      </c>
      <c r="D1056">
        <f t="shared" si="26"/>
        <v>3.0163932311647663</v>
      </c>
      <c r="E1056" s="12">
        <f t="shared" si="27"/>
        <v>1038.468269503546</v>
      </c>
      <c r="F1056">
        <v>1259.02</v>
      </c>
      <c r="G1056" s="36">
        <v>0.44866539999999999</v>
      </c>
      <c r="H1056" s="17">
        <v>-0.65796480000000002</v>
      </c>
    </row>
    <row r="1057" spans="1:8" x14ac:dyDescent="0.2">
      <c r="A1057">
        <v>2018</v>
      </c>
      <c r="B1057" t="s">
        <v>261</v>
      </c>
      <c r="C1057" s="65"/>
      <c r="D1057">
        <f t="shared" si="26"/>
        <v>3.0297891774886416</v>
      </c>
      <c r="E1057" s="12">
        <f t="shared" si="27"/>
        <v>1070.9992765957447</v>
      </c>
      <c r="F1057">
        <v>1298.46</v>
      </c>
      <c r="G1057" s="36">
        <v>0.44866539999999999</v>
      </c>
      <c r="H1057" s="17">
        <v>-0.65796480000000002</v>
      </c>
    </row>
    <row r="1058" spans="1:8" x14ac:dyDescent="0.2">
      <c r="A1058">
        <v>1997</v>
      </c>
      <c r="B1058" t="s">
        <v>262</v>
      </c>
      <c r="D1058">
        <f t="shared" si="26"/>
        <v>2.6367431995133157</v>
      </c>
      <c r="E1058" s="12">
        <f t="shared" si="27"/>
        <v>433.2546170212766</v>
      </c>
      <c r="F1058">
        <v>525.27</v>
      </c>
      <c r="G1058">
        <v>0.38586789999999999</v>
      </c>
      <c r="H1058">
        <v>0.46704760000000001</v>
      </c>
    </row>
    <row r="1059" spans="1:8" x14ac:dyDescent="0.2">
      <c r="A1059">
        <v>1998</v>
      </c>
      <c r="B1059" t="s">
        <v>262</v>
      </c>
      <c r="D1059">
        <f t="shared" si="26"/>
        <v>2.6453795221095948</v>
      </c>
      <c r="E1059" s="12">
        <f t="shared" si="27"/>
        <v>441.95649645390074</v>
      </c>
      <c r="F1059">
        <v>535.82000000000005</v>
      </c>
      <c r="G1059">
        <v>0.38586789999999999</v>
      </c>
      <c r="H1059">
        <v>0.46704760000000001</v>
      </c>
    </row>
    <row r="1060" spans="1:8" x14ac:dyDescent="0.2">
      <c r="A1060">
        <v>1999</v>
      </c>
      <c r="B1060" t="s">
        <v>262</v>
      </c>
      <c r="D1060">
        <f t="shared" si="26"/>
        <v>2.6463268002768019</v>
      </c>
      <c r="E1060" s="12">
        <f t="shared" si="27"/>
        <v>442.92153900709224</v>
      </c>
      <c r="F1060">
        <v>536.99</v>
      </c>
      <c r="G1060">
        <v>0.38586789999999999</v>
      </c>
      <c r="H1060">
        <v>0.46704760000000001</v>
      </c>
    </row>
    <row r="1061" spans="1:8" x14ac:dyDescent="0.2">
      <c r="A1061">
        <v>2000</v>
      </c>
      <c r="B1061" t="s">
        <v>262</v>
      </c>
      <c r="D1061">
        <f t="shared" si="26"/>
        <v>2.6687548104784318</v>
      </c>
      <c r="E1061" s="12">
        <f t="shared" si="27"/>
        <v>466.39599290780149</v>
      </c>
      <c r="F1061">
        <v>565.45000000000005</v>
      </c>
      <c r="G1061">
        <v>0.38586789999999999</v>
      </c>
      <c r="H1061">
        <v>0.46704760000000001</v>
      </c>
    </row>
    <row r="1062" spans="1:8" x14ac:dyDescent="0.2">
      <c r="A1062">
        <v>2001</v>
      </c>
      <c r="B1062" t="s">
        <v>262</v>
      </c>
      <c r="D1062">
        <f t="shared" si="26"/>
        <v>2.6765719187937336</v>
      </c>
      <c r="E1062" s="12">
        <f t="shared" si="27"/>
        <v>474.86692198581562</v>
      </c>
      <c r="F1062">
        <v>575.72</v>
      </c>
      <c r="G1062">
        <v>0.38586789999999999</v>
      </c>
      <c r="H1062">
        <v>0.46704760000000001</v>
      </c>
    </row>
    <row r="1063" spans="1:8" x14ac:dyDescent="0.2">
      <c r="A1063">
        <v>2002</v>
      </c>
      <c r="B1063" t="s">
        <v>262</v>
      </c>
      <c r="D1063">
        <f t="shared" si="26"/>
        <v>2.6828403729729309</v>
      </c>
      <c r="E1063" s="12">
        <f t="shared" si="27"/>
        <v>481.77068794326243</v>
      </c>
      <c r="F1063">
        <v>584.09</v>
      </c>
      <c r="G1063">
        <v>0.38586789999999999</v>
      </c>
      <c r="H1063">
        <v>0.46704760000000001</v>
      </c>
    </row>
    <row r="1064" spans="1:8" x14ac:dyDescent="0.2">
      <c r="A1064">
        <v>2003</v>
      </c>
      <c r="B1064" t="s">
        <v>262</v>
      </c>
      <c r="D1064">
        <f t="shared" si="26"/>
        <v>2.7001570231065206</v>
      </c>
      <c r="E1064" s="12">
        <f t="shared" si="27"/>
        <v>501.36847517730502</v>
      </c>
      <c r="F1064">
        <v>607.85</v>
      </c>
      <c r="G1064">
        <v>0.38586789999999999</v>
      </c>
      <c r="H1064">
        <v>0.46704760000000001</v>
      </c>
    </row>
    <row r="1065" spans="1:8" x14ac:dyDescent="0.2">
      <c r="A1065">
        <v>2004</v>
      </c>
      <c r="B1065" t="s">
        <v>262</v>
      </c>
      <c r="D1065">
        <f t="shared" si="26"/>
        <v>2.7060752480499994</v>
      </c>
      <c r="E1065" s="12">
        <f t="shared" si="27"/>
        <v>508.24749645390079</v>
      </c>
      <c r="F1065">
        <v>616.19000000000005</v>
      </c>
      <c r="G1065">
        <v>0.38586789999999999</v>
      </c>
      <c r="H1065">
        <v>0.46704760000000001</v>
      </c>
    </row>
    <row r="1066" spans="1:8" x14ac:dyDescent="0.2">
      <c r="A1066">
        <v>2005</v>
      </c>
      <c r="B1066" t="s">
        <v>262</v>
      </c>
      <c r="D1066">
        <f t="shared" si="26"/>
        <v>2.7219769848680331</v>
      </c>
      <c r="E1066" s="12">
        <f t="shared" si="27"/>
        <v>527.2019219858156</v>
      </c>
      <c r="F1066">
        <v>639.16999999999996</v>
      </c>
      <c r="G1066">
        <v>0.38586789999999999</v>
      </c>
      <c r="H1066">
        <v>0.46704760000000001</v>
      </c>
    </row>
    <row r="1067" spans="1:8" x14ac:dyDescent="0.2">
      <c r="A1067">
        <v>2006</v>
      </c>
      <c r="B1067" t="s">
        <v>262</v>
      </c>
      <c r="D1067">
        <f t="shared" si="26"/>
        <v>2.7318652977811033</v>
      </c>
      <c r="E1067" s="12">
        <f t="shared" si="27"/>
        <v>539.34331205673755</v>
      </c>
      <c r="F1067">
        <v>653.89</v>
      </c>
      <c r="G1067">
        <v>0.38586789999999999</v>
      </c>
      <c r="H1067">
        <v>0.46704760000000001</v>
      </c>
    </row>
    <row r="1068" spans="1:8" x14ac:dyDescent="0.2">
      <c r="A1068">
        <v>2007</v>
      </c>
      <c r="B1068" t="s">
        <v>262</v>
      </c>
      <c r="D1068">
        <f t="shared" si="26"/>
        <v>2.7378937813672777</v>
      </c>
      <c r="E1068" s="12">
        <f t="shared" si="27"/>
        <v>546.88219148936173</v>
      </c>
      <c r="F1068">
        <v>663.03</v>
      </c>
      <c r="G1068">
        <v>0.38586789999999999</v>
      </c>
      <c r="H1068">
        <v>0.46704760000000001</v>
      </c>
    </row>
    <row r="1069" spans="1:8" x14ac:dyDescent="0.2">
      <c r="A1069">
        <v>2008</v>
      </c>
      <c r="B1069" t="s">
        <v>262</v>
      </c>
      <c r="D1069">
        <f t="shared" si="26"/>
        <v>2.7519370373911172</v>
      </c>
      <c r="E1069" s="12">
        <f t="shared" si="27"/>
        <v>564.85507801418441</v>
      </c>
      <c r="F1069">
        <v>684.82</v>
      </c>
      <c r="G1069">
        <v>0.38586789999999999</v>
      </c>
      <c r="H1069">
        <v>0.46704760000000001</v>
      </c>
    </row>
    <row r="1070" spans="1:8" x14ac:dyDescent="0.2">
      <c r="A1070">
        <v>2009</v>
      </c>
      <c r="B1070" t="s">
        <v>262</v>
      </c>
      <c r="D1070">
        <f t="shared" si="26"/>
        <v>2.7531529462101694</v>
      </c>
      <c r="E1070" s="12">
        <f t="shared" si="27"/>
        <v>566.43873758865254</v>
      </c>
      <c r="F1070">
        <v>686.74</v>
      </c>
      <c r="G1070">
        <v>0.38586789999999999</v>
      </c>
      <c r="H1070">
        <v>0.46704760000000001</v>
      </c>
    </row>
    <row r="1071" spans="1:8" x14ac:dyDescent="0.2">
      <c r="A1071">
        <v>2010</v>
      </c>
      <c r="B1071" t="s">
        <v>262</v>
      </c>
      <c r="D1071">
        <f t="shared" si="26"/>
        <v>2.7659888201556297</v>
      </c>
      <c r="E1071" s="12">
        <f t="shared" si="27"/>
        <v>583.43008510638299</v>
      </c>
      <c r="F1071">
        <v>707.34</v>
      </c>
      <c r="G1071">
        <v>0.38586789999999999</v>
      </c>
      <c r="H1071">
        <v>0.46704760000000001</v>
      </c>
    </row>
    <row r="1072" spans="1:8" x14ac:dyDescent="0.2">
      <c r="A1072">
        <v>2011</v>
      </c>
      <c r="B1072" t="s">
        <v>262</v>
      </c>
      <c r="D1072">
        <f t="shared" si="26"/>
        <v>2.7758711638119822</v>
      </c>
      <c r="E1072" s="12">
        <f t="shared" si="27"/>
        <v>596.85819858156026</v>
      </c>
      <c r="F1072">
        <v>723.62</v>
      </c>
      <c r="G1072">
        <v>0.38586789999999999</v>
      </c>
      <c r="H1072">
        <v>0.46704760000000001</v>
      </c>
    </row>
    <row r="1073" spans="1:8" x14ac:dyDescent="0.2">
      <c r="A1073">
        <v>2012</v>
      </c>
      <c r="B1073" t="s">
        <v>262</v>
      </c>
      <c r="D1073">
        <f t="shared" si="26"/>
        <v>2.7833682132978939</v>
      </c>
      <c r="E1073" s="12">
        <f t="shared" si="27"/>
        <v>607.2509645390071</v>
      </c>
      <c r="F1073">
        <v>736.22</v>
      </c>
      <c r="G1073">
        <v>0.38586789999999999</v>
      </c>
      <c r="H1073">
        <v>0.46704760000000001</v>
      </c>
    </row>
    <row r="1074" spans="1:8" x14ac:dyDescent="0.2">
      <c r="A1074">
        <v>2013</v>
      </c>
      <c r="B1074" t="s">
        <v>262</v>
      </c>
      <c r="D1074">
        <f t="shared" si="26"/>
        <v>2.7830023226391085</v>
      </c>
      <c r="E1074" s="12">
        <f t="shared" si="27"/>
        <v>606.73957446808515</v>
      </c>
      <c r="F1074">
        <v>735.6</v>
      </c>
      <c r="G1074">
        <v>0.38586789999999999</v>
      </c>
      <c r="H1074">
        <v>0.46704760000000001</v>
      </c>
    </row>
    <row r="1075" spans="1:8" x14ac:dyDescent="0.2">
      <c r="A1075">
        <v>2014</v>
      </c>
      <c r="B1075" t="s">
        <v>262</v>
      </c>
      <c r="D1075">
        <f t="shared" si="26"/>
        <v>2.7959495875955613</v>
      </c>
      <c r="E1075" s="12">
        <f t="shared" si="27"/>
        <v>625.10012765957447</v>
      </c>
      <c r="F1075">
        <v>757.86</v>
      </c>
      <c r="G1075">
        <v>0.38586789999999999</v>
      </c>
      <c r="H1075">
        <v>0.46704760000000001</v>
      </c>
    </row>
    <row r="1076" spans="1:8" x14ac:dyDescent="0.2">
      <c r="A1076">
        <v>2015</v>
      </c>
      <c r="B1076" t="s">
        <v>262</v>
      </c>
      <c r="D1076">
        <f t="shared" si="26"/>
        <v>2.8116063001076288</v>
      </c>
      <c r="E1076" s="12">
        <f t="shared" si="27"/>
        <v>648.04669503546097</v>
      </c>
      <c r="F1076">
        <v>785.68</v>
      </c>
      <c r="G1076">
        <v>0.38586789999999999</v>
      </c>
      <c r="H1076">
        <v>0.46704760000000001</v>
      </c>
    </row>
    <row r="1077" spans="1:8" x14ac:dyDescent="0.2">
      <c r="A1077">
        <v>2016</v>
      </c>
      <c r="B1077" t="s">
        <v>262</v>
      </c>
      <c r="D1077">
        <f t="shared" si="26"/>
        <v>2.8090171966635769</v>
      </c>
      <c r="E1077" s="12">
        <f t="shared" si="27"/>
        <v>644.19477304964539</v>
      </c>
      <c r="F1077">
        <v>781.01</v>
      </c>
      <c r="G1077">
        <v>0.38586789999999999</v>
      </c>
      <c r="H1077">
        <v>0.46704760000000001</v>
      </c>
    </row>
    <row r="1078" spans="1:8" x14ac:dyDescent="0.2">
      <c r="A1078">
        <v>2017</v>
      </c>
      <c r="B1078" t="s">
        <v>262</v>
      </c>
      <c r="D1078">
        <f t="shared" si="26"/>
        <v>2.8185267313441198</v>
      </c>
      <c r="E1078" s="12">
        <f t="shared" si="27"/>
        <v>658.4559574468085</v>
      </c>
      <c r="F1078">
        <v>798.3</v>
      </c>
      <c r="G1078">
        <v>0.38586789999999999</v>
      </c>
      <c r="H1078">
        <v>0.46704760000000001</v>
      </c>
    </row>
    <row r="1079" spans="1:8" x14ac:dyDescent="0.2">
      <c r="A1079">
        <v>2018</v>
      </c>
      <c r="B1079" t="s">
        <v>262</v>
      </c>
      <c r="C1079" s="65"/>
      <c r="D1079">
        <f t="shared" si="26"/>
        <v>2.8324617075668668</v>
      </c>
      <c r="E1079" s="12">
        <f t="shared" si="27"/>
        <v>679.92609219858161</v>
      </c>
      <c r="F1079">
        <v>824.33</v>
      </c>
      <c r="G1079">
        <v>0.38586789999999999</v>
      </c>
      <c r="H1079">
        <v>0.46704760000000001</v>
      </c>
    </row>
    <row r="1080" spans="1:8" x14ac:dyDescent="0.2">
      <c r="A1080">
        <v>1997</v>
      </c>
      <c r="B1080" t="s">
        <v>263</v>
      </c>
      <c r="D1080">
        <f t="shared" si="26"/>
        <v>2.6723725817214095</v>
      </c>
      <c r="E1080" s="12">
        <f t="shared" si="27"/>
        <v>470.29740425531912</v>
      </c>
      <c r="F1080">
        <v>570.17999999999995</v>
      </c>
      <c r="G1080" s="41">
        <v>0.49251159999999999</v>
      </c>
      <c r="H1080">
        <v>2.345812</v>
      </c>
    </row>
    <row r="1081" spans="1:8" x14ac:dyDescent="0.2">
      <c r="A1081">
        <v>1998</v>
      </c>
      <c r="B1081" t="s">
        <v>263</v>
      </c>
      <c r="D1081">
        <f t="shared" si="26"/>
        <v>2.6842433955009461</v>
      </c>
      <c r="E1081" s="12">
        <f t="shared" si="27"/>
        <v>483.32960283687947</v>
      </c>
      <c r="F1081">
        <v>585.98</v>
      </c>
      <c r="G1081" s="41">
        <v>0.49251159999999999</v>
      </c>
      <c r="H1081">
        <v>2.345812</v>
      </c>
    </row>
    <row r="1082" spans="1:8" x14ac:dyDescent="0.2">
      <c r="A1082">
        <v>1999</v>
      </c>
      <c r="B1082" t="s">
        <v>263</v>
      </c>
      <c r="D1082">
        <f t="shared" si="26"/>
        <v>2.6773933830964602</v>
      </c>
      <c r="E1082" s="12">
        <f t="shared" si="27"/>
        <v>475.7659787234042</v>
      </c>
      <c r="F1082">
        <v>576.80999999999995</v>
      </c>
      <c r="G1082" s="41">
        <v>0.49251159999999999</v>
      </c>
      <c r="H1082">
        <v>2.345812</v>
      </c>
    </row>
    <row r="1083" spans="1:8" x14ac:dyDescent="0.2">
      <c r="A1083">
        <v>2000</v>
      </c>
      <c r="B1083" t="s">
        <v>263</v>
      </c>
      <c r="D1083">
        <f t="shared" si="26"/>
        <v>2.6799607817234992</v>
      </c>
      <c r="E1083" s="12">
        <f t="shared" si="27"/>
        <v>478.58687234042554</v>
      </c>
      <c r="F1083">
        <v>580.23</v>
      </c>
      <c r="G1083" s="41">
        <v>0.49251159999999999</v>
      </c>
      <c r="H1083">
        <v>2.345812</v>
      </c>
    </row>
    <row r="1084" spans="1:8" x14ac:dyDescent="0.2">
      <c r="A1084">
        <v>2001</v>
      </c>
      <c r="B1084" t="s">
        <v>263</v>
      </c>
      <c r="D1084">
        <f t="shared" si="26"/>
        <v>2.7072577111074358</v>
      </c>
      <c r="E1084" s="12">
        <f t="shared" si="27"/>
        <v>509.63319858156029</v>
      </c>
      <c r="F1084">
        <v>617.87</v>
      </c>
      <c r="G1084" s="41">
        <v>0.49251159999999999</v>
      </c>
      <c r="H1084">
        <v>2.345812</v>
      </c>
    </row>
    <row r="1085" spans="1:8" x14ac:dyDescent="0.2">
      <c r="A1085">
        <v>2002</v>
      </c>
      <c r="B1085" t="s">
        <v>263</v>
      </c>
      <c r="D1085">
        <f t="shared" si="26"/>
        <v>2.7079319615907704</v>
      </c>
      <c r="E1085" s="12">
        <f t="shared" si="27"/>
        <v>510.42502836879436</v>
      </c>
      <c r="F1085">
        <v>618.83000000000004</v>
      </c>
      <c r="G1085" s="41">
        <v>0.49251159999999999</v>
      </c>
      <c r="H1085">
        <v>2.345812</v>
      </c>
    </row>
    <row r="1086" spans="1:8" x14ac:dyDescent="0.2">
      <c r="A1086">
        <v>2003</v>
      </c>
      <c r="B1086" t="s">
        <v>263</v>
      </c>
      <c r="D1086">
        <f t="shared" si="26"/>
        <v>2.7183059846410131</v>
      </c>
      <c r="E1086" s="12">
        <f t="shared" si="27"/>
        <v>522.76437588652482</v>
      </c>
      <c r="F1086">
        <v>633.79</v>
      </c>
      <c r="G1086" s="41">
        <v>0.49251159999999999</v>
      </c>
      <c r="H1086">
        <v>2.345812</v>
      </c>
    </row>
    <row r="1087" spans="1:8" x14ac:dyDescent="0.2">
      <c r="A1087">
        <v>2004</v>
      </c>
      <c r="B1087" t="s">
        <v>263</v>
      </c>
      <c r="D1087">
        <f t="shared" si="26"/>
        <v>2.7369298405999625</v>
      </c>
      <c r="E1087" s="12">
        <f t="shared" si="27"/>
        <v>545.66970212765955</v>
      </c>
      <c r="F1087">
        <v>661.56</v>
      </c>
      <c r="G1087" s="41">
        <v>0.49251159999999999</v>
      </c>
      <c r="H1087">
        <v>2.345812</v>
      </c>
    </row>
    <row r="1088" spans="1:8" x14ac:dyDescent="0.2">
      <c r="A1088">
        <v>2005</v>
      </c>
      <c r="B1088" t="s">
        <v>263</v>
      </c>
      <c r="D1088">
        <f t="shared" si="26"/>
        <v>2.7461080936235343</v>
      </c>
      <c r="E1088" s="12">
        <f t="shared" si="27"/>
        <v>557.32444680851074</v>
      </c>
      <c r="F1088">
        <v>675.69</v>
      </c>
      <c r="G1088" s="41">
        <v>0.49251159999999999</v>
      </c>
      <c r="H1088">
        <v>2.345812</v>
      </c>
    </row>
    <row r="1089" spans="1:8" x14ac:dyDescent="0.2">
      <c r="A1089">
        <v>2006</v>
      </c>
      <c r="B1089" t="s">
        <v>263</v>
      </c>
      <c r="D1089">
        <f t="shared" si="26"/>
        <v>2.752241333890463</v>
      </c>
      <c r="E1089" s="12">
        <f t="shared" si="27"/>
        <v>565.25099290780145</v>
      </c>
      <c r="F1089">
        <v>685.3</v>
      </c>
      <c r="G1089" s="41">
        <v>0.49251159999999999</v>
      </c>
      <c r="H1089">
        <v>2.345812</v>
      </c>
    </row>
    <row r="1090" spans="1:8" x14ac:dyDescent="0.2">
      <c r="A1090">
        <v>2007</v>
      </c>
      <c r="B1090" t="s">
        <v>263</v>
      </c>
      <c r="D1090">
        <f t="shared" si="26"/>
        <v>2.7613965955864836</v>
      </c>
      <c r="E1090" s="12">
        <f t="shared" si="27"/>
        <v>577.29340425531916</v>
      </c>
      <c r="F1090">
        <v>699.9</v>
      </c>
      <c r="G1090" s="41">
        <v>0.49251159999999999</v>
      </c>
      <c r="H1090">
        <v>2.345812</v>
      </c>
    </row>
    <row r="1091" spans="1:8" x14ac:dyDescent="0.2">
      <c r="A1091">
        <v>2008</v>
      </c>
      <c r="B1091" t="s">
        <v>263</v>
      </c>
      <c r="D1091">
        <f t="shared" si="26"/>
        <v>2.7796596645836167</v>
      </c>
      <c r="E1091" s="12">
        <f t="shared" si="27"/>
        <v>602.08757446808511</v>
      </c>
      <c r="F1091">
        <v>729.96</v>
      </c>
      <c r="G1091" s="41">
        <v>0.49251159999999999</v>
      </c>
      <c r="H1091">
        <v>2.345812</v>
      </c>
    </row>
    <row r="1092" spans="1:8" x14ac:dyDescent="0.2">
      <c r="A1092">
        <v>2009</v>
      </c>
      <c r="B1092" t="s">
        <v>263</v>
      </c>
      <c r="D1092">
        <f t="shared" si="26"/>
        <v>2.78677621324506</v>
      </c>
      <c r="E1092" s="12">
        <f t="shared" si="27"/>
        <v>612.03493617021275</v>
      </c>
      <c r="F1092">
        <v>742.02</v>
      </c>
      <c r="G1092" s="41">
        <v>0.49251159999999999</v>
      </c>
      <c r="H1092">
        <v>2.345812</v>
      </c>
    </row>
    <row r="1093" spans="1:8" x14ac:dyDescent="0.2">
      <c r="A1093">
        <v>2010</v>
      </c>
      <c r="B1093" t="s">
        <v>263</v>
      </c>
      <c r="D1093">
        <f t="shared" si="26"/>
        <v>2.7945720763878645</v>
      </c>
      <c r="E1093" s="12">
        <f t="shared" si="27"/>
        <v>623.12055319148942</v>
      </c>
      <c r="F1093">
        <v>755.46</v>
      </c>
      <c r="G1093" s="41">
        <v>0.49251159999999999</v>
      </c>
      <c r="H1093">
        <v>2.345812</v>
      </c>
    </row>
    <row r="1094" spans="1:8" x14ac:dyDescent="0.2">
      <c r="A1094">
        <v>2011</v>
      </c>
      <c r="B1094" t="s">
        <v>263</v>
      </c>
      <c r="D1094">
        <f t="shared" si="26"/>
        <v>2.8007480926395569</v>
      </c>
      <c r="E1094" s="12">
        <f t="shared" si="27"/>
        <v>632.04513475177305</v>
      </c>
      <c r="F1094">
        <v>766.28</v>
      </c>
      <c r="G1094" s="41">
        <v>0.49251159999999999</v>
      </c>
      <c r="H1094">
        <v>2.345812</v>
      </c>
    </row>
    <row r="1095" spans="1:8" x14ac:dyDescent="0.2">
      <c r="A1095">
        <v>2012</v>
      </c>
      <c r="B1095" t="s">
        <v>263</v>
      </c>
      <c r="D1095">
        <f t="shared" si="26"/>
        <v>2.8022530554173852</v>
      </c>
      <c r="E1095" s="12">
        <f t="shared" si="27"/>
        <v>634.23916312056747</v>
      </c>
      <c r="F1095">
        <v>768.94</v>
      </c>
      <c r="G1095" s="41">
        <v>0.49251159999999999</v>
      </c>
      <c r="H1095">
        <v>2.345812</v>
      </c>
    </row>
    <row r="1096" spans="1:8" x14ac:dyDescent="0.2">
      <c r="A1096">
        <v>2013</v>
      </c>
      <c r="B1096" t="s">
        <v>263</v>
      </c>
      <c r="D1096">
        <f t="shared" si="26"/>
        <v>2.8216382569746998</v>
      </c>
      <c r="E1096" s="12">
        <f t="shared" si="27"/>
        <v>663.19043971631208</v>
      </c>
      <c r="F1096">
        <v>804.04</v>
      </c>
      <c r="G1096" s="41">
        <v>0.49251159999999999</v>
      </c>
      <c r="H1096">
        <v>2.345812</v>
      </c>
    </row>
    <row r="1097" spans="1:8" x14ac:dyDescent="0.2">
      <c r="A1097">
        <v>2014</v>
      </c>
      <c r="B1097" t="s">
        <v>263</v>
      </c>
      <c r="D1097">
        <f t="shared" si="26"/>
        <v>2.8278058689248384</v>
      </c>
      <c r="E1097" s="12">
        <f t="shared" si="27"/>
        <v>672.67590070921983</v>
      </c>
      <c r="F1097">
        <v>815.54</v>
      </c>
      <c r="G1097" s="41">
        <v>0.49251159999999999</v>
      </c>
      <c r="H1097">
        <v>2.345812</v>
      </c>
    </row>
    <row r="1098" spans="1:8" x14ac:dyDescent="0.2">
      <c r="A1098">
        <v>2015</v>
      </c>
      <c r="B1098" t="s">
        <v>263</v>
      </c>
      <c r="D1098">
        <f t="shared" si="26"/>
        <v>2.8237988366747047</v>
      </c>
      <c r="E1098" s="12">
        <f t="shared" si="27"/>
        <v>666.49797872340423</v>
      </c>
      <c r="F1098">
        <v>808.05</v>
      </c>
      <c r="G1098" s="41">
        <v>0.49251159999999999</v>
      </c>
      <c r="H1098">
        <v>2.345812</v>
      </c>
    </row>
    <row r="1099" spans="1:8" x14ac:dyDescent="0.2">
      <c r="A1099">
        <v>2016</v>
      </c>
      <c r="B1099" t="s">
        <v>263</v>
      </c>
      <c r="D1099">
        <f t="shared" si="26"/>
        <v>2.8199768521417647</v>
      </c>
      <c r="E1099" s="12">
        <f t="shared" si="27"/>
        <v>660.6582340425532</v>
      </c>
      <c r="F1099">
        <v>800.97</v>
      </c>
      <c r="G1099" s="41">
        <v>0.49251159999999999</v>
      </c>
      <c r="H1099">
        <v>2.345812</v>
      </c>
    </row>
    <row r="1100" spans="1:8" x14ac:dyDescent="0.2">
      <c r="A1100">
        <v>2017</v>
      </c>
      <c r="B1100" t="s">
        <v>263</v>
      </c>
      <c r="D1100">
        <f t="shared" ref="D1100:D1123" si="28">LOG(E1100)</f>
        <v>2.8268355924977029</v>
      </c>
      <c r="E1100" s="12">
        <f t="shared" ref="E1100:E1123" si="29">F1100*0.824822695035461</f>
        <v>671.17472340425536</v>
      </c>
      <c r="F1100">
        <v>813.72</v>
      </c>
      <c r="G1100" s="41">
        <v>0.49251159999999999</v>
      </c>
      <c r="H1100">
        <v>2.345812</v>
      </c>
    </row>
    <row r="1101" spans="1:8" x14ac:dyDescent="0.2">
      <c r="A1101">
        <v>2018</v>
      </c>
      <c r="B1101" t="s">
        <v>263</v>
      </c>
      <c r="C1101" s="65"/>
      <c r="D1101">
        <f t="shared" si="28"/>
        <v>2.8407794603597987</v>
      </c>
      <c r="E1101" s="12">
        <f t="shared" si="29"/>
        <v>693.07376595744677</v>
      </c>
      <c r="F1101">
        <v>840.27</v>
      </c>
      <c r="G1101" s="41">
        <v>0.49251159999999999</v>
      </c>
      <c r="H1101">
        <v>2.345812</v>
      </c>
    </row>
    <row r="1102" spans="1:8" x14ac:dyDescent="0.2">
      <c r="A1102">
        <v>1997</v>
      </c>
      <c r="B1102" t="s">
        <v>264</v>
      </c>
      <c r="D1102">
        <f t="shared" si="28"/>
        <v>2.6014930056855663</v>
      </c>
      <c r="E1102" s="12">
        <f t="shared" si="29"/>
        <v>399.47812765957445</v>
      </c>
      <c r="F1102">
        <v>484.32</v>
      </c>
      <c r="G1102" s="36">
        <v>0.44866539999999999</v>
      </c>
      <c r="H1102" s="17">
        <v>-0.65796480000000002</v>
      </c>
    </row>
    <row r="1103" spans="1:8" x14ac:dyDescent="0.2">
      <c r="A1103">
        <v>1998</v>
      </c>
      <c r="B1103" t="s">
        <v>264</v>
      </c>
      <c r="D1103">
        <f t="shared" si="28"/>
        <v>2.5965419543886918</v>
      </c>
      <c r="E1103" s="12">
        <f t="shared" si="29"/>
        <v>394.94985106382978</v>
      </c>
      <c r="F1103">
        <v>478.83</v>
      </c>
      <c r="G1103" s="36">
        <v>0.44866539999999999</v>
      </c>
      <c r="H1103" s="17">
        <v>-0.65796480000000002</v>
      </c>
    </row>
    <row r="1104" spans="1:8" x14ac:dyDescent="0.2">
      <c r="A1104">
        <v>1999</v>
      </c>
      <c r="B1104" t="s">
        <v>264</v>
      </c>
      <c r="D1104">
        <f t="shared" si="28"/>
        <v>2.5883013463547662</v>
      </c>
      <c r="E1104" s="12">
        <f t="shared" si="29"/>
        <v>387.52644680851063</v>
      </c>
      <c r="F1104">
        <v>469.83</v>
      </c>
      <c r="G1104" s="36">
        <v>0.44866539999999999</v>
      </c>
      <c r="H1104" s="17">
        <v>-0.65796480000000002</v>
      </c>
    </row>
    <row r="1105" spans="1:8" x14ac:dyDescent="0.2">
      <c r="A1105">
        <v>2000</v>
      </c>
      <c r="B1105" t="s">
        <v>264</v>
      </c>
      <c r="D1105">
        <f t="shared" si="28"/>
        <v>2.6042817671894811</v>
      </c>
      <c r="E1105" s="12">
        <f t="shared" si="29"/>
        <v>402.05157446808511</v>
      </c>
      <c r="F1105">
        <v>487.44</v>
      </c>
      <c r="G1105" s="36">
        <v>0.44866539999999999</v>
      </c>
      <c r="H1105" s="17">
        <v>-0.65796480000000002</v>
      </c>
    </row>
    <row r="1106" spans="1:8" x14ac:dyDescent="0.2">
      <c r="A1106">
        <v>2001</v>
      </c>
      <c r="B1106" t="s">
        <v>264</v>
      </c>
      <c r="D1106">
        <f t="shared" si="28"/>
        <v>2.6080519777641205</v>
      </c>
      <c r="E1106" s="12">
        <f t="shared" si="29"/>
        <v>405.55707092198583</v>
      </c>
      <c r="F1106">
        <v>491.69</v>
      </c>
      <c r="G1106" s="36">
        <v>0.44866539999999999</v>
      </c>
      <c r="H1106" s="17">
        <v>-0.65796480000000002</v>
      </c>
    </row>
    <row r="1107" spans="1:8" x14ac:dyDescent="0.2">
      <c r="A1107">
        <v>2002</v>
      </c>
      <c r="B1107" t="s">
        <v>264</v>
      </c>
      <c r="D1107">
        <f t="shared" si="28"/>
        <v>2.6069730506230653</v>
      </c>
      <c r="E1107" s="12">
        <f t="shared" si="29"/>
        <v>404.55078723404262</v>
      </c>
      <c r="F1107">
        <v>490.47</v>
      </c>
      <c r="G1107" s="36">
        <v>0.44866539999999999</v>
      </c>
      <c r="H1107" s="17">
        <v>-0.65796480000000002</v>
      </c>
    </row>
    <row r="1108" spans="1:8" x14ac:dyDescent="0.2">
      <c r="A1108">
        <v>2003</v>
      </c>
      <c r="B1108" t="s">
        <v>264</v>
      </c>
      <c r="D1108">
        <f t="shared" si="28"/>
        <v>2.6247815022077812</v>
      </c>
      <c r="E1108" s="12">
        <f t="shared" si="29"/>
        <v>421.4843971631206</v>
      </c>
      <c r="F1108">
        <v>511</v>
      </c>
      <c r="G1108" s="36">
        <v>0.44866539999999999</v>
      </c>
      <c r="H1108" s="17">
        <v>-0.65796480000000002</v>
      </c>
    </row>
    <row r="1109" spans="1:8" x14ac:dyDescent="0.2">
      <c r="A1109">
        <v>2004</v>
      </c>
      <c r="B1109" t="s">
        <v>264</v>
      </c>
      <c r="D1109">
        <f t="shared" si="28"/>
        <v>2.6295402235312855</v>
      </c>
      <c r="E1109" s="12">
        <f t="shared" si="29"/>
        <v>426.12814893617025</v>
      </c>
      <c r="F1109">
        <v>516.63</v>
      </c>
      <c r="G1109" s="36">
        <v>0.44866539999999999</v>
      </c>
      <c r="H1109" s="17">
        <v>-0.65796480000000002</v>
      </c>
    </row>
    <row r="1110" spans="1:8" x14ac:dyDescent="0.2">
      <c r="A1110">
        <v>2005</v>
      </c>
      <c r="B1110" t="s">
        <v>264</v>
      </c>
      <c r="D1110">
        <f t="shared" si="28"/>
        <v>2.6469410211325686</v>
      </c>
      <c r="E1110" s="12">
        <f t="shared" si="29"/>
        <v>443.54840425531916</v>
      </c>
      <c r="F1110">
        <v>537.75</v>
      </c>
      <c r="G1110" s="36">
        <v>0.44866539999999999</v>
      </c>
      <c r="H1110" s="17">
        <v>-0.65796480000000002</v>
      </c>
    </row>
    <row r="1111" spans="1:8" x14ac:dyDescent="0.2">
      <c r="A1111">
        <v>2006</v>
      </c>
      <c r="B1111" t="s">
        <v>264</v>
      </c>
      <c r="D1111">
        <f t="shared" si="28"/>
        <v>2.6611697366584699</v>
      </c>
      <c r="E1111" s="12">
        <f t="shared" si="29"/>
        <v>458.32097872340427</v>
      </c>
      <c r="F1111">
        <v>555.66</v>
      </c>
      <c r="G1111" s="36">
        <v>0.44866539999999999</v>
      </c>
      <c r="H1111" s="17">
        <v>-0.65796480000000002</v>
      </c>
    </row>
    <row r="1112" spans="1:8" x14ac:dyDescent="0.2">
      <c r="A1112">
        <v>2007</v>
      </c>
      <c r="B1112" t="s">
        <v>264</v>
      </c>
      <c r="D1112">
        <f t="shared" si="28"/>
        <v>2.6693764866859588</v>
      </c>
      <c r="E1112" s="12">
        <f t="shared" si="29"/>
        <v>467.06409929078012</v>
      </c>
      <c r="F1112">
        <v>566.26</v>
      </c>
      <c r="G1112" s="36">
        <v>0.44866539999999999</v>
      </c>
      <c r="H1112" s="17">
        <v>-0.65796480000000002</v>
      </c>
    </row>
    <row r="1113" spans="1:8" x14ac:dyDescent="0.2">
      <c r="A1113">
        <v>2008</v>
      </c>
      <c r="B1113" t="s">
        <v>264</v>
      </c>
      <c r="D1113">
        <f t="shared" si="28"/>
        <v>2.6709688250154682</v>
      </c>
      <c r="E1113" s="12">
        <f t="shared" si="29"/>
        <v>468.77973049645396</v>
      </c>
      <c r="F1113">
        <v>568.34</v>
      </c>
      <c r="G1113" s="36">
        <v>0.44866539999999999</v>
      </c>
      <c r="H1113" s="17">
        <v>-0.65796480000000002</v>
      </c>
    </row>
    <row r="1114" spans="1:8" x14ac:dyDescent="0.2">
      <c r="A1114">
        <v>2009</v>
      </c>
      <c r="B1114" t="s">
        <v>264</v>
      </c>
      <c r="D1114">
        <f t="shared" si="28"/>
        <v>2.6785137943766633</v>
      </c>
      <c r="E1114" s="12">
        <f t="shared" si="29"/>
        <v>476.99496453900707</v>
      </c>
      <c r="F1114">
        <v>578.29999999999995</v>
      </c>
      <c r="G1114" s="36">
        <v>0.44866539999999999</v>
      </c>
      <c r="H1114" s="17">
        <v>-0.65796480000000002</v>
      </c>
    </row>
    <row r="1115" spans="1:8" x14ac:dyDescent="0.2">
      <c r="A1115">
        <v>2010</v>
      </c>
      <c r="B1115" t="s">
        <v>264</v>
      </c>
      <c r="D1115">
        <f t="shared" si="28"/>
        <v>2.6840951417677172</v>
      </c>
      <c r="E1115" s="12">
        <f t="shared" si="29"/>
        <v>483.16463829787233</v>
      </c>
      <c r="F1115">
        <v>585.78</v>
      </c>
      <c r="G1115" s="36">
        <v>0.44866539999999999</v>
      </c>
      <c r="H1115" s="17">
        <v>-0.65796480000000002</v>
      </c>
    </row>
    <row r="1116" spans="1:8" x14ac:dyDescent="0.2">
      <c r="A1116">
        <v>2011</v>
      </c>
      <c r="B1116" t="s">
        <v>264</v>
      </c>
      <c r="D1116">
        <f t="shared" si="28"/>
        <v>2.6970234837416203</v>
      </c>
      <c r="E1116" s="12">
        <f t="shared" si="29"/>
        <v>497.76400000000001</v>
      </c>
      <c r="F1116">
        <v>603.48</v>
      </c>
      <c r="G1116" s="36">
        <v>0.44866539999999999</v>
      </c>
      <c r="H1116" s="17">
        <v>-0.65796480000000002</v>
      </c>
    </row>
    <row r="1117" spans="1:8" x14ac:dyDescent="0.2">
      <c r="A1117">
        <v>2012</v>
      </c>
      <c r="B1117" t="s">
        <v>264</v>
      </c>
      <c r="D1117">
        <f t="shared" si="28"/>
        <v>2.7030907347516333</v>
      </c>
      <c r="E1117" s="12">
        <f t="shared" si="29"/>
        <v>504.7667446808511</v>
      </c>
      <c r="F1117">
        <v>611.97</v>
      </c>
      <c r="G1117" s="36">
        <v>0.44866539999999999</v>
      </c>
      <c r="H1117" s="17">
        <v>-0.65796480000000002</v>
      </c>
    </row>
    <row r="1118" spans="1:8" x14ac:dyDescent="0.2">
      <c r="A1118">
        <v>2013</v>
      </c>
      <c r="B1118" t="s">
        <v>264</v>
      </c>
      <c r="D1118">
        <f t="shared" si="28"/>
        <v>2.7185731437272427</v>
      </c>
      <c r="E1118" s="12">
        <f t="shared" si="29"/>
        <v>523.08605673758859</v>
      </c>
      <c r="F1118">
        <v>634.17999999999995</v>
      </c>
      <c r="G1118" s="36">
        <v>0.44866539999999999</v>
      </c>
      <c r="H1118" s="17">
        <v>-0.65796480000000002</v>
      </c>
    </row>
    <row r="1119" spans="1:8" x14ac:dyDescent="0.2">
      <c r="A1119">
        <v>2014</v>
      </c>
      <c r="B1119" t="s">
        <v>264</v>
      </c>
      <c r="D1119">
        <f t="shared" si="28"/>
        <v>2.7188196063315702</v>
      </c>
      <c r="E1119" s="12">
        <f t="shared" si="29"/>
        <v>523.38299290780139</v>
      </c>
      <c r="F1119">
        <v>634.54</v>
      </c>
      <c r="G1119" s="36">
        <v>0.44866539999999999</v>
      </c>
      <c r="H1119" s="17">
        <v>-0.65796480000000002</v>
      </c>
    </row>
    <row r="1120" spans="1:8" x14ac:dyDescent="0.2">
      <c r="A1120">
        <v>2015</v>
      </c>
      <c r="B1120" t="s">
        <v>264</v>
      </c>
      <c r="D1120">
        <f t="shared" si="28"/>
        <v>2.7357992413404721</v>
      </c>
      <c r="E1120" s="12">
        <f t="shared" si="29"/>
        <v>544.25100709219862</v>
      </c>
      <c r="F1120">
        <v>659.84</v>
      </c>
      <c r="G1120" s="36">
        <v>0.44866539999999999</v>
      </c>
      <c r="H1120" s="17">
        <v>-0.65796480000000002</v>
      </c>
    </row>
    <row r="1121" spans="1:8" x14ac:dyDescent="0.2">
      <c r="A1121">
        <v>2016</v>
      </c>
      <c r="B1121" t="s">
        <v>264</v>
      </c>
      <c r="D1121">
        <f t="shared" si="28"/>
        <v>2.7391757165829804</v>
      </c>
      <c r="E1121" s="12">
        <f t="shared" si="29"/>
        <v>548.49884397163123</v>
      </c>
      <c r="F1121">
        <v>664.99</v>
      </c>
      <c r="G1121" s="36">
        <v>0.44866539999999999</v>
      </c>
      <c r="H1121" s="17">
        <v>-0.65796480000000002</v>
      </c>
    </row>
    <row r="1122" spans="1:8" x14ac:dyDescent="0.2">
      <c r="A1122">
        <v>2017</v>
      </c>
      <c r="B1122" t="s">
        <v>264</v>
      </c>
      <c r="D1122">
        <f t="shared" si="28"/>
        <v>2.7434324884179286</v>
      </c>
      <c r="E1122" s="12">
        <f t="shared" si="29"/>
        <v>553.90143262411345</v>
      </c>
      <c r="F1122">
        <v>671.54</v>
      </c>
      <c r="G1122" s="36">
        <v>0.44866539999999999</v>
      </c>
      <c r="H1122" s="17">
        <v>-0.65796480000000002</v>
      </c>
    </row>
    <row r="1123" spans="1:8" x14ac:dyDescent="0.2">
      <c r="A1123">
        <v>2018</v>
      </c>
      <c r="B1123" t="s">
        <v>264</v>
      </c>
      <c r="C1123" s="65"/>
      <c r="D1123">
        <f t="shared" si="28"/>
        <v>2.7598799075277922</v>
      </c>
      <c r="E1123" s="12">
        <f t="shared" si="29"/>
        <v>575.28083687943263</v>
      </c>
      <c r="F1123">
        <v>697.46</v>
      </c>
      <c r="G1123" s="36">
        <v>0.44866539999999999</v>
      </c>
      <c r="H1123" s="17">
        <v>-0.65796480000000002</v>
      </c>
    </row>
    <row r="1125" spans="1:8" x14ac:dyDescent="0.2">
      <c r="E1125" s="12"/>
    </row>
    <row r="1126" spans="1:8" x14ac:dyDescent="0.2">
      <c r="E1126" s="12"/>
    </row>
    <row r="1131" spans="1:8" x14ac:dyDescent="0.2">
      <c r="G1131" s="12"/>
    </row>
    <row r="1132" spans="1:8" x14ac:dyDescent="0.2">
      <c r="G1132" s="12"/>
    </row>
    <row r="1133" spans="1:8" x14ac:dyDescent="0.2">
      <c r="G1133" s="12"/>
    </row>
    <row r="1134" spans="1:8" x14ac:dyDescent="0.2">
      <c r="G1134" s="12"/>
    </row>
    <row r="1135" spans="1:8" x14ac:dyDescent="0.2">
      <c r="F1135" s="12"/>
      <c r="G1135" s="12"/>
    </row>
    <row r="1136" spans="1:8" x14ac:dyDescent="0.2">
      <c r="F1136" s="12"/>
      <c r="G1136" s="12"/>
    </row>
    <row r="1137" spans="6:7" x14ac:dyDescent="0.2">
      <c r="F1137" s="12"/>
      <c r="G1137" s="12"/>
    </row>
    <row r="1138" spans="6:7" x14ac:dyDescent="0.2">
      <c r="F1138" s="12"/>
      <c r="G1138" s="12"/>
    </row>
    <row r="1139" spans="6:7" x14ac:dyDescent="0.2">
      <c r="F1139" s="12"/>
      <c r="G1139" s="12"/>
    </row>
    <row r="1140" spans="6:7" x14ac:dyDescent="0.2">
      <c r="F1140" s="12"/>
      <c r="G1140" s="12"/>
    </row>
    <row r="1141" spans="6:7" x14ac:dyDescent="0.2">
      <c r="F1141" s="12"/>
      <c r="G1141" s="12"/>
    </row>
    <row r="1142" spans="6:7" x14ac:dyDescent="0.2">
      <c r="F1142" s="12"/>
      <c r="G1142" s="12"/>
    </row>
    <row r="1143" spans="6:7" x14ac:dyDescent="0.2">
      <c r="F1143" s="12"/>
      <c r="G1143" s="12"/>
    </row>
    <row r="1144" spans="6:7" x14ac:dyDescent="0.2">
      <c r="F1144" s="12"/>
      <c r="G1144" s="12"/>
    </row>
    <row r="1145" spans="6:7" x14ac:dyDescent="0.2">
      <c r="F1145" s="12"/>
      <c r="G1145" s="12"/>
    </row>
    <row r="1146" spans="6:7" x14ac:dyDescent="0.2">
      <c r="F1146" s="12"/>
      <c r="G1146" s="12"/>
    </row>
    <row r="1147" spans="6:7" x14ac:dyDescent="0.2">
      <c r="F1147" s="12"/>
      <c r="G1147" s="12"/>
    </row>
    <row r="1148" spans="6:7" x14ac:dyDescent="0.2">
      <c r="F1148" s="12"/>
      <c r="G1148" s="12"/>
    </row>
    <row r="1149" spans="6:7" x14ac:dyDescent="0.2">
      <c r="F1149" s="12"/>
      <c r="G1149" s="12"/>
    </row>
    <row r="1150" spans="6:7" x14ac:dyDescent="0.2">
      <c r="F1150" s="12"/>
      <c r="G1150" s="12"/>
    </row>
    <row r="1151" spans="6:7" x14ac:dyDescent="0.2">
      <c r="F1151" s="12"/>
      <c r="G1151" s="12"/>
    </row>
    <row r="1152" spans="6:7" x14ac:dyDescent="0.2">
      <c r="F1152" s="12"/>
      <c r="G1152" s="12"/>
    </row>
    <row r="1153" spans="6:7" x14ac:dyDescent="0.2">
      <c r="F1153" s="12"/>
      <c r="G1153" s="12"/>
    </row>
    <row r="1154" spans="6:7" x14ac:dyDescent="0.2">
      <c r="F1154" s="12"/>
      <c r="G1154" s="12"/>
    </row>
    <row r="1155" spans="6:7" x14ac:dyDescent="0.2">
      <c r="F1155" s="12"/>
      <c r="G1155" s="12"/>
    </row>
    <row r="1156" spans="6:7" x14ac:dyDescent="0.2">
      <c r="F1156" s="12"/>
      <c r="G1156" s="12"/>
    </row>
    <row r="1157" spans="6:7" x14ac:dyDescent="0.2">
      <c r="F1157" s="12"/>
      <c r="G1157" s="12"/>
    </row>
    <row r="1158" spans="6:7" x14ac:dyDescent="0.2">
      <c r="F1158" s="12"/>
    </row>
    <row r="1159" spans="6:7" x14ac:dyDescent="0.2">
      <c r="F1159" s="12"/>
      <c r="G1159" s="12"/>
    </row>
    <row r="1160" spans="6:7" x14ac:dyDescent="0.2">
      <c r="F1160" s="12"/>
    </row>
    <row r="1161" spans="6:7" x14ac:dyDescent="0.2">
      <c r="F1161" s="12"/>
    </row>
    <row r="1162" spans="6:7" x14ac:dyDescent="0.2">
      <c r="F1162" s="12"/>
    </row>
    <row r="1163" spans="6:7" x14ac:dyDescent="0.2">
      <c r="F1163" s="12"/>
    </row>
    <row r="1165" spans="6:7" x14ac:dyDescent="0.2">
      <c r="F1165" s="12"/>
    </row>
  </sheetData>
  <autoFilter ref="A1:H1123" xr:uid="{E637DC80-72A2-5F46-809A-A7D56146A79B}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8374-DB04-2C4A-BB63-1A1944B19E96}">
  <sheetPr filterMode="1"/>
  <dimension ref="A1:J647"/>
  <sheetViews>
    <sheetView zoomScale="94" workbookViewId="0">
      <selection activeCell="C495" sqref="C1:C1048576"/>
    </sheetView>
  </sheetViews>
  <sheetFormatPr baseColWidth="10" defaultColWidth="36.1640625" defaultRowHeight="16" x14ac:dyDescent="0.2"/>
  <cols>
    <col min="2" max="3" width="70" customWidth="1"/>
    <col min="4" max="4" width="47.33203125" customWidth="1"/>
  </cols>
  <sheetData>
    <row r="1" spans="1:10" x14ac:dyDescent="0.2">
      <c r="A1" s="11" t="s">
        <v>266</v>
      </c>
      <c r="B1" s="11" t="s">
        <v>269</v>
      </c>
      <c r="C1" s="11"/>
      <c r="D1" s="11" t="s">
        <v>331</v>
      </c>
      <c r="E1" s="11" t="s">
        <v>291</v>
      </c>
      <c r="F1" s="11" t="s">
        <v>295</v>
      </c>
      <c r="G1" s="11" t="s">
        <v>300</v>
      </c>
    </row>
    <row r="2" spans="1:10" hidden="1" x14ac:dyDescent="0.2">
      <c r="A2">
        <v>1987</v>
      </c>
      <c r="B2" t="s">
        <v>289</v>
      </c>
      <c r="E2">
        <v>37.6</v>
      </c>
      <c r="J2" s="12"/>
    </row>
    <row r="3" spans="1:10" hidden="1" x14ac:dyDescent="0.2">
      <c r="A3">
        <v>1988</v>
      </c>
      <c r="B3" t="s">
        <v>289</v>
      </c>
      <c r="E3">
        <v>37.6</v>
      </c>
      <c r="I3" s="17"/>
      <c r="J3" s="16"/>
    </row>
    <row r="4" spans="1:10" hidden="1" x14ac:dyDescent="0.2">
      <c r="A4">
        <v>1989</v>
      </c>
      <c r="B4" t="s">
        <v>289</v>
      </c>
      <c r="E4">
        <v>37.6</v>
      </c>
      <c r="I4" s="17"/>
      <c r="J4" s="16"/>
    </row>
    <row r="5" spans="1:10" hidden="1" x14ac:dyDescent="0.2">
      <c r="A5">
        <v>1990</v>
      </c>
      <c r="B5" t="s">
        <v>289</v>
      </c>
      <c r="E5">
        <v>37.5</v>
      </c>
      <c r="I5" s="17"/>
      <c r="J5" s="16"/>
    </row>
    <row r="6" spans="1:10" hidden="1" x14ac:dyDescent="0.2">
      <c r="A6">
        <v>1991</v>
      </c>
      <c r="B6" t="s">
        <v>289</v>
      </c>
      <c r="E6">
        <v>37.1</v>
      </c>
      <c r="I6" s="17"/>
      <c r="J6" s="16"/>
    </row>
    <row r="7" spans="1:10" hidden="1" x14ac:dyDescent="0.2">
      <c r="A7">
        <v>1992</v>
      </c>
      <c r="B7" t="s">
        <v>289</v>
      </c>
      <c r="E7">
        <v>37</v>
      </c>
      <c r="I7" s="17"/>
      <c r="J7" s="16"/>
    </row>
    <row r="8" spans="1:10" hidden="1" x14ac:dyDescent="0.2">
      <c r="A8">
        <v>1993</v>
      </c>
      <c r="B8" t="s">
        <v>289</v>
      </c>
      <c r="E8">
        <v>37</v>
      </c>
      <c r="I8" s="17"/>
      <c r="J8" s="16"/>
    </row>
    <row r="9" spans="1:10" hidden="1" x14ac:dyDescent="0.2">
      <c r="A9">
        <v>1994</v>
      </c>
      <c r="B9" t="s">
        <v>289</v>
      </c>
      <c r="E9">
        <v>37.200000000000003</v>
      </c>
      <c r="I9" s="17"/>
      <c r="J9" s="16"/>
    </row>
    <row r="10" spans="1:10" hidden="1" x14ac:dyDescent="0.2">
      <c r="A10">
        <v>1995</v>
      </c>
      <c r="B10" t="s">
        <v>289</v>
      </c>
      <c r="E10">
        <v>37.1</v>
      </c>
      <c r="I10" s="17"/>
      <c r="J10" s="16"/>
    </row>
    <row r="11" spans="1:10" hidden="1" x14ac:dyDescent="0.2">
      <c r="A11">
        <v>1996</v>
      </c>
      <c r="B11" t="s">
        <v>289</v>
      </c>
      <c r="E11">
        <v>37</v>
      </c>
      <c r="I11" s="17"/>
      <c r="J11" s="16"/>
    </row>
    <row r="12" spans="1:10" hidden="1" x14ac:dyDescent="0.2">
      <c r="A12">
        <v>1997</v>
      </c>
      <c r="B12" t="s">
        <v>289</v>
      </c>
      <c r="E12">
        <v>36.700000000000003</v>
      </c>
      <c r="I12" s="17"/>
      <c r="J12" s="16"/>
    </row>
    <row r="13" spans="1:10" hidden="1" x14ac:dyDescent="0.2">
      <c r="A13">
        <v>1998</v>
      </c>
      <c r="B13" t="s">
        <v>289</v>
      </c>
      <c r="E13">
        <v>36.700000000000003</v>
      </c>
      <c r="I13" s="17"/>
      <c r="J13" s="16"/>
    </row>
    <row r="14" spans="1:10" hidden="1" x14ac:dyDescent="0.2">
      <c r="A14">
        <v>1999</v>
      </c>
      <c r="B14" t="s">
        <v>289</v>
      </c>
      <c r="E14">
        <v>36.799999999999997</v>
      </c>
      <c r="I14" s="17"/>
      <c r="J14" s="16"/>
    </row>
    <row r="15" spans="1:10" hidden="1" x14ac:dyDescent="0.2">
      <c r="A15">
        <v>2000</v>
      </c>
      <c r="B15" t="s">
        <v>289</v>
      </c>
      <c r="E15">
        <v>36.700000000000003</v>
      </c>
    </row>
    <row r="16" spans="1:10" hidden="1" x14ac:dyDescent="0.2">
      <c r="A16">
        <v>2001</v>
      </c>
      <c r="B16" t="s">
        <v>289</v>
      </c>
      <c r="E16">
        <v>36.6</v>
      </c>
    </row>
    <row r="17" spans="1:5" hidden="1" x14ac:dyDescent="0.2">
      <c r="A17">
        <v>2002</v>
      </c>
      <c r="B17" t="s">
        <v>289</v>
      </c>
      <c r="E17">
        <v>36.299999999999997</v>
      </c>
    </row>
    <row r="18" spans="1:5" hidden="1" x14ac:dyDescent="0.2">
      <c r="A18">
        <v>2003</v>
      </c>
      <c r="B18" t="s">
        <v>289</v>
      </c>
      <c r="E18">
        <v>36.200000000000003</v>
      </c>
    </row>
    <row r="19" spans="1:5" hidden="1" x14ac:dyDescent="0.2">
      <c r="A19">
        <v>2004</v>
      </c>
      <c r="B19" t="s">
        <v>289</v>
      </c>
      <c r="E19">
        <v>36.5</v>
      </c>
    </row>
    <row r="20" spans="1:5" hidden="1" x14ac:dyDescent="0.2">
      <c r="A20">
        <v>2005</v>
      </c>
      <c r="B20" t="s">
        <v>289</v>
      </c>
      <c r="E20">
        <v>36.5</v>
      </c>
    </row>
    <row r="21" spans="1:5" hidden="1" x14ac:dyDescent="0.2">
      <c r="A21">
        <v>2006</v>
      </c>
      <c r="B21" t="s">
        <v>289</v>
      </c>
      <c r="E21">
        <v>36.5</v>
      </c>
    </row>
    <row r="22" spans="1:5" hidden="1" x14ac:dyDescent="0.2">
      <c r="A22">
        <v>2007</v>
      </c>
      <c r="B22" t="s">
        <v>289</v>
      </c>
      <c r="E22">
        <v>36.5</v>
      </c>
    </row>
    <row r="23" spans="1:5" hidden="1" x14ac:dyDescent="0.2">
      <c r="A23">
        <v>2008</v>
      </c>
      <c r="B23" t="s">
        <v>289</v>
      </c>
      <c r="E23">
        <v>36.299999999999997</v>
      </c>
    </row>
    <row r="24" spans="1:5" hidden="1" x14ac:dyDescent="0.2">
      <c r="A24">
        <v>2009</v>
      </c>
      <c r="B24" t="s">
        <v>289</v>
      </c>
      <c r="E24">
        <v>36</v>
      </c>
    </row>
    <row r="25" spans="1:5" hidden="1" x14ac:dyDescent="0.2">
      <c r="A25">
        <v>2010</v>
      </c>
      <c r="B25" t="s">
        <v>289</v>
      </c>
      <c r="E25">
        <v>35.799999999999997</v>
      </c>
    </row>
    <row r="26" spans="1:5" hidden="1" x14ac:dyDescent="0.2">
      <c r="A26">
        <v>2011</v>
      </c>
      <c r="B26" t="s">
        <v>289</v>
      </c>
      <c r="E26">
        <v>35.9</v>
      </c>
    </row>
    <row r="27" spans="1:5" hidden="1" x14ac:dyDescent="0.2">
      <c r="A27">
        <v>2012</v>
      </c>
      <c r="B27" t="s">
        <v>289</v>
      </c>
      <c r="E27">
        <v>36</v>
      </c>
    </row>
    <row r="28" spans="1:5" hidden="1" x14ac:dyDescent="0.2">
      <c r="A28">
        <v>2013</v>
      </c>
      <c r="B28" t="s">
        <v>289</v>
      </c>
      <c r="E28">
        <v>36</v>
      </c>
    </row>
    <row r="29" spans="1:5" hidden="1" x14ac:dyDescent="0.2">
      <c r="A29">
        <v>2014</v>
      </c>
      <c r="B29" t="s">
        <v>289</v>
      </c>
      <c r="E29">
        <v>35.9</v>
      </c>
    </row>
    <row r="30" spans="1:5" hidden="1" x14ac:dyDescent="0.2">
      <c r="A30">
        <v>2015</v>
      </c>
      <c r="B30" t="s">
        <v>289</v>
      </c>
      <c r="E30">
        <v>35.9</v>
      </c>
    </row>
    <row r="31" spans="1:5" hidden="1" x14ac:dyDescent="0.2">
      <c r="A31">
        <v>2016</v>
      </c>
      <c r="B31" t="s">
        <v>289</v>
      </c>
      <c r="E31">
        <v>35.799999999999997</v>
      </c>
    </row>
    <row r="32" spans="1:5" hidden="1" x14ac:dyDescent="0.2">
      <c r="A32">
        <v>2017</v>
      </c>
      <c r="B32" t="s">
        <v>289</v>
      </c>
      <c r="E32">
        <v>35.799999999999997</v>
      </c>
    </row>
    <row r="33" spans="1:5" hidden="1" x14ac:dyDescent="0.2">
      <c r="A33">
        <v>2018</v>
      </c>
      <c r="B33" t="s">
        <v>289</v>
      </c>
      <c r="E33">
        <v>35.799999999999997</v>
      </c>
    </row>
    <row r="34" spans="1:5" hidden="1" x14ac:dyDescent="0.2">
      <c r="A34">
        <v>2019</v>
      </c>
      <c r="B34" t="s">
        <v>289</v>
      </c>
      <c r="E34">
        <v>35.700000000000003</v>
      </c>
    </row>
    <row r="35" spans="1:5" hidden="1" x14ac:dyDescent="0.2">
      <c r="A35">
        <v>2020</v>
      </c>
      <c r="B35" t="s">
        <v>289</v>
      </c>
      <c r="E35">
        <v>35.799999999999997</v>
      </c>
    </row>
    <row r="36" spans="1:5" hidden="1" x14ac:dyDescent="0.2">
      <c r="A36">
        <v>1987</v>
      </c>
      <c r="B36" t="s">
        <v>271</v>
      </c>
      <c r="E36">
        <v>41.2</v>
      </c>
    </row>
    <row r="37" spans="1:5" hidden="1" x14ac:dyDescent="0.2">
      <c r="A37">
        <v>1988</v>
      </c>
      <c r="B37" t="s">
        <v>271</v>
      </c>
      <c r="E37">
        <v>41.2</v>
      </c>
    </row>
    <row r="38" spans="1:5" hidden="1" x14ac:dyDescent="0.2">
      <c r="A38">
        <v>1989</v>
      </c>
      <c r="B38" t="s">
        <v>271</v>
      </c>
      <c r="E38">
        <v>41.1</v>
      </c>
    </row>
    <row r="39" spans="1:5" hidden="1" x14ac:dyDescent="0.2">
      <c r="A39">
        <v>1990</v>
      </c>
      <c r="B39" t="s">
        <v>271</v>
      </c>
      <c r="E39">
        <v>41.3</v>
      </c>
    </row>
    <row r="40" spans="1:5" hidden="1" x14ac:dyDescent="0.2">
      <c r="A40">
        <v>1991</v>
      </c>
      <c r="B40" t="s">
        <v>271</v>
      </c>
      <c r="E40">
        <v>41</v>
      </c>
    </row>
    <row r="41" spans="1:5" hidden="1" x14ac:dyDescent="0.2">
      <c r="A41">
        <v>1992</v>
      </c>
      <c r="B41" t="s">
        <v>271</v>
      </c>
      <c r="E41">
        <v>40.9</v>
      </c>
    </row>
    <row r="42" spans="1:5" hidden="1" x14ac:dyDescent="0.2">
      <c r="A42">
        <v>1993</v>
      </c>
      <c r="B42" t="s">
        <v>271</v>
      </c>
      <c r="E42">
        <v>41.1</v>
      </c>
    </row>
    <row r="43" spans="1:5" hidden="1" x14ac:dyDescent="0.2">
      <c r="A43">
        <v>1994</v>
      </c>
      <c r="B43" t="s">
        <v>271</v>
      </c>
      <c r="E43">
        <v>41.4</v>
      </c>
    </row>
    <row r="44" spans="1:5" hidden="1" x14ac:dyDescent="0.2">
      <c r="A44">
        <v>1995</v>
      </c>
      <c r="B44" t="s">
        <v>271</v>
      </c>
      <c r="E44">
        <v>41.2</v>
      </c>
    </row>
    <row r="45" spans="1:5" hidden="1" x14ac:dyDescent="0.2">
      <c r="A45">
        <v>1996</v>
      </c>
      <c r="B45" t="s">
        <v>271</v>
      </c>
      <c r="E45">
        <v>41.2</v>
      </c>
    </row>
    <row r="46" spans="1:5" hidden="1" x14ac:dyDescent="0.2">
      <c r="A46">
        <v>1997</v>
      </c>
      <c r="B46" t="s">
        <v>271</v>
      </c>
      <c r="E46">
        <v>40.9</v>
      </c>
    </row>
    <row r="47" spans="1:5" hidden="1" x14ac:dyDescent="0.2">
      <c r="A47">
        <v>1998</v>
      </c>
      <c r="B47" t="s">
        <v>271</v>
      </c>
      <c r="E47">
        <v>40.9</v>
      </c>
    </row>
    <row r="48" spans="1:5" hidden="1" x14ac:dyDescent="0.2">
      <c r="A48">
        <v>1999</v>
      </c>
      <c r="B48" t="s">
        <v>271</v>
      </c>
      <c r="E48">
        <v>40.9</v>
      </c>
    </row>
    <row r="49" spans="1:5" hidden="1" x14ac:dyDescent="0.2">
      <c r="A49">
        <v>2000</v>
      </c>
      <c r="B49" t="s">
        <v>271</v>
      </c>
      <c r="E49">
        <v>40.799999999999997</v>
      </c>
    </row>
    <row r="50" spans="1:5" hidden="1" x14ac:dyDescent="0.2">
      <c r="A50">
        <v>2001</v>
      </c>
      <c r="B50" t="s">
        <v>271</v>
      </c>
      <c r="E50">
        <v>40.9</v>
      </c>
    </row>
    <row r="51" spans="1:5" hidden="1" x14ac:dyDescent="0.2">
      <c r="A51">
        <v>2002</v>
      </c>
      <c r="B51" t="s">
        <v>271</v>
      </c>
      <c r="E51">
        <v>40.700000000000003</v>
      </c>
    </row>
    <row r="52" spans="1:5" hidden="1" x14ac:dyDescent="0.2">
      <c r="A52">
        <v>2003</v>
      </c>
      <c r="B52" t="s">
        <v>271</v>
      </c>
      <c r="E52">
        <v>40.700000000000003</v>
      </c>
    </row>
    <row r="53" spans="1:5" hidden="1" x14ac:dyDescent="0.2">
      <c r="A53">
        <v>2004</v>
      </c>
      <c r="B53" t="s">
        <v>271</v>
      </c>
      <c r="E53">
        <v>40.9</v>
      </c>
    </row>
    <row r="54" spans="1:5" hidden="1" x14ac:dyDescent="0.2">
      <c r="A54">
        <v>2005</v>
      </c>
      <c r="B54" t="s">
        <v>271</v>
      </c>
      <c r="E54">
        <v>41.1</v>
      </c>
    </row>
    <row r="55" spans="1:5" hidden="1" x14ac:dyDescent="0.2">
      <c r="A55">
        <v>2006</v>
      </c>
      <c r="B55" t="s">
        <v>271</v>
      </c>
      <c r="E55">
        <v>41.1</v>
      </c>
    </row>
    <row r="56" spans="1:5" hidden="1" x14ac:dyDescent="0.2">
      <c r="A56">
        <v>2007</v>
      </c>
      <c r="B56" t="s">
        <v>271</v>
      </c>
      <c r="E56">
        <v>41</v>
      </c>
    </row>
    <row r="57" spans="1:5" hidden="1" x14ac:dyDescent="0.2">
      <c r="A57">
        <v>2008</v>
      </c>
      <c r="B57" t="s">
        <v>271</v>
      </c>
      <c r="E57">
        <v>41</v>
      </c>
    </row>
    <row r="58" spans="1:5" hidden="1" x14ac:dyDescent="0.2">
      <c r="A58">
        <v>2009</v>
      </c>
      <c r="B58" t="s">
        <v>271</v>
      </c>
      <c r="E58">
        <v>40.5</v>
      </c>
    </row>
    <row r="59" spans="1:5" hidden="1" x14ac:dyDescent="0.2">
      <c r="A59">
        <v>2010</v>
      </c>
      <c r="B59" t="s">
        <v>271</v>
      </c>
      <c r="E59">
        <v>40.700000000000003</v>
      </c>
    </row>
    <row r="60" spans="1:5" hidden="1" x14ac:dyDescent="0.2">
      <c r="A60">
        <v>2011</v>
      </c>
      <c r="B60" t="s">
        <v>271</v>
      </c>
      <c r="E60">
        <v>40.700000000000003</v>
      </c>
    </row>
    <row r="61" spans="1:5" hidden="1" x14ac:dyDescent="0.2">
      <c r="A61">
        <v>2012</v>
      </c>
      <c r="B61" t="s">
        <v>271</v>
      </c>
      <c r="E61">
        <v>40.799999999999997</v>
      </c>
    </row>
    <row r="62" spans="1:5" hidden="1" x14ac:dyDescent="0.2">
      <c r="A62">
        <v>2013</v>
      </c>
      <c r="B62" t="s">
        <v>271</v>
      </c>
      <c r="E62">
        <v>40.799999999999997</v>
      </c>
    </row>
    <row r="63" spans="1:5" hidden="1" x14ac:dyDescent="0.2">
      <c r="A63">
        <v>2014</v>
      </c>
      <c r="B63" t="s">
        <v>271</v>
      </c>
      <c r="E63">
        <v>40.700000000000003</v>
      </c>
    </row>
    <row r="64" spans="1:5" hidden="1" x14ac:dyDescent="0.2">
      <c r="A64">
        <v>2015</v>
      </c>
      <c r="B64" t="s">
        <v>271</v>
      </c>
      <c r="E64">
        <v>40.700000000000003</v>
      </c>
    </row>
    <row r="65" spans="1:5" hidden="1" x14ac:dyDescent="0.2">
      <c r="A65">
        <v>2016</v>
      </c>
      <c r="B65" t="s">
        <v>271</v>
      </c>
      <c r="E65">
        <v>40.5</v>
      </c>
    </row>
    <row r="66" spans="1:5" hidden="1" x14ac:dyDescent="0.2">
      <c r="A66">
        <v>2017</v>
      </c>
      <c r="B66" t="s">
        <v>271</v>
      </c>
      <c r="E66">
        <v>40.5</v>
      </c>
    </row>
    <row r="67" spans="1:5" hidden="1" x14ac:dyDescent="0.2">
      <c r="A67">
        <v>2018</v>
      </c>
      <c r="B67" t="s">
        <v>271</v>
      </c>
      <c r="E67">
        <v>40.5</v>
      </c>
    </row>
    <row r="68" spans="1:5" hidden="1" x14ac:dyDescent="0.2">
      <c r="A68">
        <v>2019</v>
      </c>
      <c r="B68" t="s">
        <v>271</v>
      </c>
      <c r="E68">
        <v>40.4</v>
      </c>
    </row>
    <row r="69" spans="1:5" hidden="1" x14ac:dyDescent="0.2">
      <c r="A69">
        <v>2020</v>
      </c>
      <c r="B69" t="s">
        <v>271</v>
      </c>
      <c r="E69">
        <v>40.200000000000003</v>
      </c>
    </row>
    <row r="70" spans="1:5" hidden="1" x14ac:dyDescent="0.2">
      <c r="A70">
        <v>1987</v>
      </c>
      <c r="B70" t="s">
        <v>272</v>
      </c>
      <c r="E70">
        <v>45.3</v>
      </c>
    </row>
    <row r="71" spans="1:5" hidden="1" x14ac:dyDescent="0.2">
      <c r="A71">
        <v>1988</v>
      </c>
      <c r="B71" t="s">
        <v>272</v>
      </c>
      <c r="E71">
        <v>44.8</v>
      </c>
    </row>
    <row r="72" spans="1:5" hidden="1" x14ac:dyDescent="0.2">
      <c r="A72">
        <v>1989</v>
      </c>
      <c r="B72" t="s">
        <v>272</v>
      </c>
      <c r="E72">
        <v>45.3</v>
      </c>
    </row>
    <row r="73" spans="1:5" hidden="1" x14ac:dyDescent="0.2">
      <c r="A73">
        <v>1990</v>
      </c>
      <c r="B73" t="s">
        <v>272</v>
      </c>
      <c r="E73">
        <v>45.7</v>
      </c>
    </row>
    <row r="74" spans="1:5" hidden="1" x14ac:dyDescent="0.2">
      <c r="A74">
        <v>1991</v>
      </c>
      <c r="B74" t="s">
        <v>272</v>
      </c>
      <c r="E74">
        <v>45.4</v>
      </c>
    </row>
    <row r="75" spans="1:5" hidden="1" x14ac:dyDescent="0.2">
      <c r="A75">
        <v>1992</v>
      </c>
      <c r="B75" t="s">
        <v>272</v>
      </c>
      <c r="E75">
        <v>45.3</v>
      </c>
    </row>
    <row r="76" spans="1:5" hidden="1" x14ac:dyDescent="0.2">
      <c r="A76">
        <v>1993</v>
      </c>
      <c r="B76" t="s">
        <v>272</v>
      </c>
      <c r="E76">
        <v>44.7</v>
      </c>
    </row>
    <row r="77" spans="1:5" hidden="1" x14ac:dyDescent="0.2">
      <c r="A77">
        <v>1994</v>
      </c>
      <c r="B77" t="s">
        <v>272</v>
      </c>
      <c r="E77">
        <v>44.9</v>
      </c>
    </row>
    <row r="78" spans="1:5" hidden="1" x14ac:dyDescent="0.2">
      <c r="A78">
        <v>1995</v>
      </c>
      <c r="B78" t="s">
        <v>272</v>
      </c>
      <c r="E78">
        <v>44.3</v>
      </c>
    </row>
    <row r="79" spans="1:5" hidden="1" x14ac:dyDescent="0.2">
      <c r="A79">
        <v>1996</v>
      </c>
      <c r="B79" t="s">
        <v>272</v>
      </c>
      <c r="E79">
        <v>44.9</v>
      </c>
    </row>
    <row r="80" spans="1:5" hidden="1" x14ac:dyDescent="0.2">
      <c r="A80">
        <v>1997</v>
      </c>
      <c r="B80" t="s">
        <v>272</v>
      </c>
      <c r="E80">
        <v>44.8</v>
      </c>
    </row>
    <row r="81" spans="1:5" hidden="1" x14ac:dyDescent="0.2">
      <c r="A81">
        <v>1998</v>
      </c>
      <c r="B81" t="s">
        <v>272</v>
      </c>
      <c r="E81">
        <v>44.7</v>
      </c>
    </row>
    <row r="82" spans="1:5" hidden="1" x14ac:dyDescent="0.2">
      <c r="A82">
        <v>1999</v>
      </c>
      <c r="B82" t="s">
        <v>272</v>
      </c>
      <c r="E82">
        <v>44.7</v>
      </c>
    </row>
    <row r="83" spans="1:5" hidden="1" x14ac:dyDescent="0.2">
      <c r="A83">
        <v>2000</v>
      </c>
      <c r="B83" t="s">
        <v>272</v>
      </c>
      <c r="E83">
        <v>45</v>
      </c>
    </row>
    <row r="84" spans="1:5" hidden="1" x14ac:dyDescent="0.2">
      <c r="A84">
        <v>2001</v>
      </c>
      <c r="B84" t="s">
        <v>272</v>
      </c>
      <c r="E84">
        <v>45.6</v>
      </c>
    </row>
    <row r="85" spans="1:5" hidden="1" x14ac:dyDescent="0.2">
      <c r="A85">
        <v>2002</v>
      </c>
      <c r="B85" t="s">
        <v>272</v>
      </c>
      <c r="E85">
        <v>45.3</v>
      </c>
    </row>
    <row r="86" spans="1:5" hidden="1" x14ac:dyDescent="0.2">
      <c r="A86">
        <v>2003</v>
      </c>
      <c r="B86" t="s">
        <v>272</v>
      </c>
      <c r="E86">
        <v>45.3</v>
      </c>
    </row>
    <row r="87" spans="1:5" hidden="1" x14ac:dyDescent="0.2">
      <c r="A87">
        <v>2004</v>
      </c>
      <c r="B87" t="s">
        <v>272</v>
      </c>
      <c r="E87">
        <v>45.8</v>
      </c>
    </row>
    <row r="88" spans="1:5" hidden="1" x14ac:dyDescent="0.2">
      <c r="A88">
        <v>2005</v>
      </c>
      <c r="B88" t="s">
        <v>272</v>
      </c>
      <c r="E88">
        <v>46.2</v>
      </c>
    </row>
    <row r="89" spans="1:5" hidden="1" x14ac:dyDescent="0.2">
      <c r="A89">
        <v>2006</v>
      </c>
      <c r="B89" t="s">
        <v>272</v>
      </c>
      <c r="E89">
        <v>45.9</v>
      </c>
    </row>
    <row r="90" spans="1:5" hidden="1" x14ac:dyDescent="0.2">
      <c r="A90">
        <v>2007</v>
      </c>
      <c r="B90" t="s">
        <v>272</v>
      </c>
      <c r="E90">
        <v>45.6</v>
      </c>
    </row>
    <row r="91" spans="1:5" hidden="1" x14ac:dyDescent="0.2">
      <c r="A91">
        <v>2008</v>
      </c>
      <c r="B91" t="s">
        <v>272</v>
      </c>
      <c r="E91">
        <v>45.5</v>
      </c>
    </row>
    <row r="92" spans="1:5" hidden="1" x14ac:dyDescent="0.2">
      <c r="A92">
        <v>2009</v>
      </c>
      <c r="B92" t="s">
        <v>272</v>
      </c>
      <c r="E92">
        <v>45.2</v>
      </c>
    </row>
    <row r="93" spans="1:5" hidden="1" x14ac:dyDescent="0.2">
      <c r="A93">
        <v>2010</v>
      </c>
      <c r="B93" t="s">
        <v>272</v>
      </c>
      <c r="E93">
        <v>45.2</v>
      </c>
    </row>
    <row r="94" spans="1:5" hidden="1" x14ac:dyDescent="0.2">
      <c r="A94">
        <v>2011</v>
      </c>
      <c r="B94" t="s">
        <v>272</v>
      </c>
      <c r="E94">
        <v>44.4</v>
      </c>
    </row>
    <row r="95" spans="1:5" hidden="1" x14ac:dyDescent="0.2">
      <c r="A95">
        <v>2012</v>
      </c>
      <c r="B95" t="s">
        <v>272</v>
      </c>
      <c r="E95">
        <v>44.9</v>
      </c>
    </row>
    <row r="96" spans="1:5" hidden="1" x14ac:dyDescent="0.2">
      <c r="A96">
        <v>2013</v>
      </c>
      <c r="B96" t="s">
        <v>272</v>
      </c>
      <c r="E96">
        <v>44.8</v>
      </c>
    </row>
    <row r="97" spans="1:5" hidden="1" x14ac:dyDescent="0.2">
      <c r="A97">
        <v>2014</v>
      </c>
      <c r="B97" t="s">
        <v>272</v>
      </c>
      <c r="E97">
        <v>44.1</v>
      </c>
    </row>
    <row r="98" spans="1:5" hidden="1" x14ac:dyDescent="0.2">
      <c r="A98">
        <v>2015</v>
      </c>
      <c r="B98" t="s">
        <v>272</v>
      </c>
      <c r="E98">
        <v>44.8</v>
      </c>
    </row>
    <row r="99" spans="1:5" hidden="1" x14ac:dyDescent="0.2">
      <c r="A99">
        <v>2016</v>
      </c>
      <c r="B99" t="s">
        <v>272</v>
      </c>
      <c r="E99">
        <v>43.8</v>
      </c>
    </row>
    <row r="100" spans="1:5" hidden="1" x14ac:dyDescent="0.2">
      <c r="A100">
        <v>2017</v>
      </c>
      <c r="B100" t="s">
        <v>272</v>
      </c>
      <c r="E100">
        <v>43.5</v>
      </c>
    </row>
    <row r="101" spans="1:5" hidden="1" x14ac:dyDescent="0.2">
      <c r="A101">
        <v>2018</v>
      </c>
      <c r="B101" t="s">
        <v>272</v>
      </c>
      <c r="E101">
        <v>43.4</v>
      </c>
    </row>
    <row r="102" spans="1:5" hidden="1" x14ac:dyDescent="0.2">
      <c r="A102">
        <v>2019</v>
      </c>
      <c r="B102" t="s">
        <v>272</v>
      </c>
      <c r="E102">
        <v>43.5</v>
      </c>
    </row>
    <row r="103" spans="1:5" hidden="1" x14ac:dyDescent="0.2">
      <c r="A103">
        <v>2020</v>
      </c>
      <c r="B103" t="s">
        <v>272</v>
      </c>
      <c r="E103">
        <v>43.1</v>
      </c>
    </row>
    <row r="104" spans="1:5" hidden="1" x14ac:dyDescent="0.2">
      <c r="A104">
        <v>1987</v>
      </c>
      <c r="B104" t="s">
        <v>273</v>
      </c>
      <c r="E104">
        <v>43.9</v>
      </c>
    </row>
    <row r="105" spans="1:5" hidden="1" x14ac:dyDescent="0.2">
      <c r="A105">
        <v>1988</v>
      </c>
      <c r="B105" t="s">
        <v>273</v>
      </c>
      <c r="E105">
        <v>44.5</v>
      </c>
    </row>
    <row r="106" spans="1:5" hidden="1" x14ac:dyDescent="0.2">
      <c r="A106">
        <v>1989</v>
      </c>
      <c r="B106" t="s">
        <v>273</v>
      </c>
      <c r="E106">
        <v>44.2</v>
      </c>
    </row>
    <row r="107" spans="1:5" hidden="1" x14ac:dyDescent="0.2">
      <c r="A107">
        <v>1990</v>
      </c>
      <c r="B107" t="s">
        <v>273</v>
      </c>
      <c r="E107">
        <v>44.6</v>
      </c>
    </row>
    <row r="108" spans="1:5" hidden="1" x14ac:dyDescent="0.2">
      <c r="A108">
        <v>1991</v>
      </c>
      <c r="B108" t="s">
        <v>273</v>
      </c>
      <c r="E108">
        <v>44.7</v>
      </c>
    </row>
    <row r="109" spans="1:5" hidden="1" x14ac:dyDescent="0.2">
      <c r="A109">
        <v>1992</v>
      </c>
      <c r="B109" t="s">
        <v>273</v>
      </c>
      <c r="E109">
        <v>44</v>
      </c>
    </row>
    <row r="110" spans="1:5" hidden="1" x14ac:dyDescent="0.2">
      <c r="A110">
        <v>1993</v>
      </c>
      <c r="B110" t="s">
        <v>273</v>
      </c>
      <c r="E110">
        <v>45.1</v>
      </c>
    </row>
    <row r="111" spans="1:5" hidden="1" x14ac:dyDescent="0.2">
      <c r="A111">
        <v>1994</v>
      </c>
      <c r="B111" t="s">
        <v>273</v>
      </c>
      <c r="E111">
        <v>45.8</v>
      </c>
    </row>
    <row r="112" spans="1:5" hidden="1" x14ac:dyDescent="0.2">
      <c r="A112">
        <v>1995</v>
      </c>
      <c r="B112" t="s">
        <v>273</v>
      </c>
      <c r="E112">
        <v>45</v>
      </c>
    </row>
    <row r="113" spans="1:5" hidden="1" x14ac:dyDescent="0.2">
      <c r="A113">
        <v>1996</v>
      </c>
      <c r="B113" t="s">
        <v>273</v>
      </c>
      <c r="E113">
        <v>45</v>
      </c>
    </row>
    <row r="114" spans="1:5" hidden="1" x14ac:dyDescent="0.2">
      <c r="A114">
        <v>1997</v>
      </c>
      <c r="B114" t="s">
        <v>273</v>
      </c>
      <c r="E114">
        <v>45</v>
      </c>
    </row>
    <row r="115" spans="1:5" hidden="1" x14ac:dyDescent="0.2">
      <c r="A115">
        <v>1998</v>
      </c>
      <c r="B115" t="s">
        <v>273</v>
      </c>
      <c r="E115">
        <v>44.6</v>
      </c>
    </row>
    <row r="116" spans="1:5" hidden="1" x14ac:dyDescent="0.2">
      <c r="A116">
        <v>1999</v>
      </c>
      <c r="B116" t="s">
        <v>273</v>
      </c>
      <c r="E116">
        <v>44.6</v>
      </c>
    </row>
    <row r="117" spans="1:5" hidden="1" x14ac:dyDescent="0.2">
      <c r="A117">
        <v>2000</v>
      </c>
      <c r="B117" t="s">
        <v>273</v>
      </c>
      <c r="E117">
        <v>44.6</v>
      </c>
    </row>
    <row r="118" spans="1:5" hidden="1" x14ac:dyDescent="0.2">
      <c r="A118">
        <v>2001</v>
      </c>
      <c r="B118" t="s">
        <v>273</v>
      </c>
      <c r="E118">
        <v>45.3</v>
      </c>
    </row>
    <row r="119" spans="1:5" hidden="1" x14ac:dyDescent="0.2">
      <c r="A119">
        <v>2002</v>
      </c>
      <c r="B119" t="s">
        <v>273</v>
      </c>
      <c r="E119">
        <v>45</v>
      </c>
    </row>
    <row r="120" spans="1:5" hidden="1" x14ac:dyDescent="0.2">
      <c r="A120">
        <v>2003</v>
      </c>
      <c r="B120" t="s">
        <v>273</v>
      </c>
      <c r="E120">
        <v>45.2</v>
      </c>
    </row>
    <row r="121" spans="1:5" hidden="1" x14ac:dyDescent="0.2">
      <c r="A121">
        <v>2004</v>
      </c>
      <c r="B121" t="s">
        <v>273</v>
      </c>
      <c r="E121">
        <v>45.5</v>
      </c>
    </row>
    <row r="122" spans="1:5" hidden="1" x14ac:dyDescent="0.2">
      <c r="A122">
        <v>2005</v>
      </c>
      <c r="B122" t="s">
        <v>273</v>
      </c>
      <c r="E122">
        <v>46.1</v>
      </c>
    </row>
    <row r="123" spans="1:5" hidden="1" x14ac:dyDescent="0.2">
      <c r="A123">
        <v>2006</v>
      </c>
      <c r="B123" t="s">
        <v>273</v>
      </c>
      <c r="E123">
        <v>45.8</v>
      </c>
    </row>
    <row r="124" spans="1:5" hidden="1" x14ac:dyDescent="0.2">
      <c r="A124">
        <v>2007</v>
      </c>
      <c r="B124" t="s">
        <v>273</v>
      </c>
      <c r="E124">
        <v>45.3</v>
      </c>
    </row>
    <row r="125" spans="1:5" hidden="1" x14ac:dyDescent="0.2">
      <c r="A125">
        <v>2008</v>
      </c>
      <c r="B125" t="s">
        <v>273</v>
      </c>
      <c r="E125">
        <v>45.2</v>
      </c>
    </row>
    <row r="126" spans="1:5" hidden="1" x14ac:dyDescent="0.2">
      <c r="A126">
        <v>2009</v>
      </c>
      <c r="B126" t="s">
        <v>273</v>
      </c>
      <c r="E126">
        <v>44.6</v>
      </c>
    </row>
    <row r="127" spans="1:5" hidden="1" x14ac:dyDescent="0.2">
      <c r="A127">
        <v>2010</v>
      </c>
      <c r="B127" t="s">
        <v>273</v>
      </c>
      <c r="E127">
        <v>44.9</v>
      </c>
    </row>
    <row r="128" spans="1:5" hidden="1" x14ac:dyDescent="0.2">
      <c r="A128">
        <v>2011</v>
      </c>
      <c r="B128" t="s">
        <v>273</v>
      </c>
      <c r="E128">
        <v>45.1</v>
      </c>
    </row>
    <row r="129" spans="1:5" hidden="1" x14ac:dyDescent="0.2">
      <c r="A129">
        <v>2012</v>
      </c>
      <c r="B129" t="s">
        <v>273</v>
      </c>
      <c r="E129">
        <v>45.3</v>
      </c>
    </row>
    <row r="130" spans="1:5" hidden="1" x14ac:dyDescent="0.2">
      <c r="A130">
        <v>2013</v>
      </c>
      <c r="B130" t="s">
        <v>273</v>
      </c>
      <c r="E130">
        <v>45.1</v>
      </c>
    </row>
    <row r="131" spans="1:5" hidden="1" x14ac:dyDescent="0.2">
      <c r="A131">
        <v>2014</v>
      </c>
      <c r="B131" t="s">
        <v>273</v>
      </c>
      <c r="E131">
        <v>45.1</v>
      </c>
    </row>
    <row r="132" spans="1:5" hidden="1" x14ac:dyDescent="0.2">
      <c r="A132">
        <v>2015</v>
      </c>
      <c r="B132" t="s">
        <v>273</v>
      </c>
      <c r="E132">
        <v>44.6</v>
      </c>
    </row>
    <row r="133" spans="1:5" hidden="1" x14ac:dyDescent="0.2">
      <c r="A133">
        <v>2016</v>
      </c>
      <c r="B133" t="s">
        <v>273</v>
      </c>
      <c r="E133">
        <v>44.4</v>
      </c>
    </row>
    <row r="134" spans="1:5" hidden="1" x14ac:dyDescent="0.2">
      <c r="A134">
        <v>2017</v>
      </c>
      <c r="B134" t="s">
        <v>273</v>
      </c>
      <c r="E134">
        <v>45.2</v>
      </c>
    </row>
    <row r="135" spans="1:5" hidden="1" x14ac:dyDescent="0.2">
      <c r="A135">
        <v>2018</v>
      </c>
      <c r="B135" t="s">
        <v>273</v>
      </c>
      <c r="E135">
        <v>44.9</v>
      </c>
    </row>
    <row r="136" spans="1:5" hidden="1" x14ac:dyDescent="0.2">
      <c r="A136">
        <v>2019</v>
      </c>
      <c r="B136" t="s">
        <v>273</v>
      </c>
      <c r="E136">
        <v>45</v>
      </c>
    </row>
    <row r="137" spans="1:5" hidden="1" x14ac:dyDescent="0.2">
      <c r="A137">
        <v>2020</v>
      </c>
      <c r="B137" t="s">
        <v>273</v>
      </c>
      <c r="E137">
        <v>44.9</v>
      </c>
    </row>
    <row r="138" spans="1:5" hidden="1" x14ac:dyDescent="0.2">
      <c r="A138">
        <v>1987</v>
      </c>
      <c r="B138" t="s">
        <v>274</v>
      </c>
      <c r="E138">
        <v>38.4</v>
      </c>
    </row>
    <row r="139" spans="1:5" hidden="1" x14ac:dyDescent="0.2">
      <c r="A139">
        <v>1988</v>
      </c>
      <c r="B139" t="s">
        <v>274</v>
      </c>
      <c r="E139">
        <v>38.700000000000003</v>
      </c>
    </row>
    <row r="140" spans="1:5" hidden="1" x14ac:dyDescent="0.2">
      <c r="A140">
        <v>1989</v>
      </c>
      <c r="B140" t="s">
        <v>274</v>
      </c>
      <c r="E140">
        <v>38.5</v>
      </c>
    </row>
    <row r="141" spans="1:5" hidden="1" x14ac:dyDescent="0.2">
      <c r="A141">
        <v>1990</v>
      </c>
      <c r="B141" t="s">
        <v>274</v>
      </c>
      <c r="E141">
        <v>38.700000000000003</v>
      </c>
    </row>
    <row r="142" spans="1:5" hidden="1" x14ac:dyDescent="0.2">
      <c r="A142">
        <v>1991</v>
      </c>
      <c r="B142" t="s">
        <v>274</v>
      </c>
      <c r="E142">
        <v>38.5</v>
      </c>
    </row>
    <row r="143" spans="1:5" hidden="1" x14ac:dyDescent="0.2">
      <c r="A143">
        <v>1992</v>
      </c>
      <c r="B143" t="s">
        <v>274</v>
      </c>
      <c r="E143">
        <v>38.6</v>
      </c>
    </row>
    <row r="144" spans="1:5" hidden="1" x14ac:dyDescent="0.2">
      <c r="A144">
        <v>1993</v>
      </c>
      <c r="B144" t="s">
        <v>274</v>
      </c>
      <c r="E144">
        <v>38.700000000000003</v>
      </c>
    </row>
    <row r="145" spans="1:5" hidden="1" x14ac:dyDescent="0.2">
      <c r="A145">
        <v>1994</v>
      </c>
      <c r="B145" t="s">
        <v>274</v>
      </c>
      <c r="E145">
        <v>38.799999999999997</v>
      </c>
    </row>
    <row r="146" spans="1:5" hidden="1" x14ac:dyDescent="0.2">
      <c r="A146">
        <v>1995</v>
      </c>
      <c r="B146" t="s">
        <v>274</v>
      </c>
      <c r="E146">
        <v>38.799999999999997</v>
      </c>
    </row>
    <row r="147" spans="1:5" hidden="1" x14ac:dyDescent="0.2">
      <c r="A147">
        <v>1996</v>
      </c>
      <c r="B147" t="s">
        <v>274</v>
      </c>
      <c r="E147">
        <v>38.700000000000003</v>
      </c>
    </row>
    <row r="148" spans="1:5" hidden="1" x14ac:dyDescent="0.2">
      <c r="A148">
        <v>1997</v>
      </c>
      <c r="B148" t="s">
        <v>274</v>
      </c>
      <c r="E148">
        <v>37.799999999999997</v>
      </c>
    </row>
    <row r="149" spans="1:5" hidden="1" x14ac:dyDescent="0.2">
      <c r="A149">
        <v>1998</v>
      </c>
      <c r="B149" t="s">
        <v>274</v>
      </c>
      <c r="E149">
        <v>38.299999999999997</v>
      </c>
    </row>
    <row r="150" spans="1:5" hidden="1" x14ac:dyDescent="0.2">
      <c r="A150">
        <v>1999</v>
      </c>
      <c r="B150" t="s">
        <v>274</v>
      </c>
      <c r="E150">
        <v>38.200000000000003</v>
      </c>
    </row>
    <row r="151" spans="1:5" hidden="1" x14ac:dyDescent="0.2">
      <c r="A151">
        <v>2000</v>
      </c>
      <c r="B151" t="s">
        <v>274</v>
      </c>
      <c r="E151">
        <v>38.299999999999997</v>
      </c>
    </row>
    <row r="152" spans="1:5" hidden="1" x14ac:dyDescent="0.2">
      <c r="A152">
        <v>2001</v>
      </c>
      <c r="B152" t="s">
        <v>274</v>
      </c>
      <c r="E152">
        <v>38.200000000000003</v>
      </c>
    </row>
    <row r="153" spans="1:5" hidden="1" x14ac:dyDescent="0.2">
      <c r="A153">
        <v>2002</v>
      </c>
      <c r="B153" t="s">
        <v>274</v>
      </c>
      <c r="E153">
        <v>38.1</v>
      </c>
    </row>
    <row r="154" spans="1:5" hidden="1" x14ac:dyDescent="0.2">
      <c r="A154">
        <v>2003</v>
      </c>
      <c r="B154" t="s">
        <v>274</v>
      </c>
      <c r="E154">
        <v>38.5</v>
      </c>
    </row>
    <row r="155" spans="1:5" hidden="1" x14ac:dyDescent="0.2">
      <c r="A155">
        <v>2004</v>
      </c>
      <c r="B155" t="s">
        <v>274</v>
      </c>
      <c r="E155">
        <v>38.200000000000003</v>
      </c>
    </row>
    <row r="156" spans="1:5" hidden="1" x14ac:dyDescent="0.2">
      <c r="A156">
        <v>2005</v>
      </c>
      <c r="B156" t="s">
        <v>274</v>
      </c>
      <c r="E156">
        <v>38.299999999999997</v>
      </c>
    </row>
    <row r="157" spans="1:5" hidden="1" x14ac:dyDescent="0.2">
      <c r="A157">
        <v>2006</v>
      </c>
      <c r="B157" t="s">
        <v>274</v>
      </c>
      <c r="E157">
        <v>38.299999999999997</v>
      </c>
    </row>
    <row r="158" spans="1:5" hidden="1" x14ac:dyDescent="0.2">
      <c r="A158">
        <v>2007</v>
      </c>
      <c r="B158" t="s">
        <v>274</v>
      </c>
      <c r="E158">
        <v>38.299999999999997</v>
      </c>
    </row>
    <row r="159" spans="1:5" hidden="1" x14ac:dyDescent="0.2">
      <c r="A159">
        <v>2008</v>
      </c>
      <c r="B159" t="s">
        <v>274</v>
      </c>
      <c r="E159">
        <v>38.4</v>
      </c>
    </row>
    <row r="160" spans="1:5" hidden="1" x14ac:dyDescent="0.2">
      <c r="A160">
        <v>2009</v>
      </c>
      <c r="B160" t="s">
        <v>274</v>
      </c>
      <c r="E160">
        <v>38.299999999999997</v>
      </c>
    </row>
    <row r="161" spans="1:7" hidden="1" x14ac:dyDescent="0.2">
      <c r="A161">
        <v>2010</v>
      </c>
      <c r="B161" t="s">
        <v>274</v>
      </c>
      <c r="E161">
        <v>38.4</v>
      </c>
    </row>
    <row r="162" spans="1:7" hidden="1" x14ac:dyDescent="0.2">
      <c r="A162">
        <v>2011</v>
      </c>
      <c r="B162" t="s">
        <v>274</v>
      </c>
      <c r="E162">
        <v>38.4</v>
      </c>
    </row>
    <row r="163" spans="1:7" hidden="1" x14ac:dyDescent="0.2">
      <c r="A163">
        <v>2012</v>
      </c>
      <c r="B163" t="s">
        <v>274</v>
      </c>
      <c r="E163">
        <v>38.299999999999997</v>
      </c>
    </row>
    <row r="164" spans="1:7" hidden="1" x14ac:dyDescent="0.2">
      <c r="A164">
        <v>2013</v>
      </c>
      <c r="B164" t="s">
        <v>274</v>
      </c>
      <c r="E164">
        <v>38.6</v>
      </c>
    </row>
    <row r="165" spans="1:7" hidden="1" x14ac:dyDescent="0.2">
      <c r="A165">
        <v>2014</v>
      </c>
      <c r="B165" t="s">
        <v>274</v>
      </c>
      <c r="E165">
        <v>38.700000000000003</v>
      </c>
    </row>
    <row r="166" spans="1:7" hidden="1" x14ac:dyDescent="0.2">
      <c r="A166">
        <v>2015</v>
      </c>
      <c r="B166" t="s">
        <v>274</v>
      </c>
      <c r="E166">
        <v>38.799999999999997</v>
      </c>
    </row>
    <row r="167" spans="1:7" hidden="1" x14ac:dyDescent="0.2">
      <c r="A167">
        <v>2016</v>
      </c>
      <c r="B167" t="s">
        <v>274</v>
      </c>
      <c r="E167">
        <v>38.6</v>
      </c>
    </row>
    <row r="168" spans="1:7" hidden="1" x14ac:dyDescent="0.2">
      <c r="A168">
        <v>2017</v>
      </c>
      <c r="B168" t="s">
        <v>274</v>
      </c>
      <c r="E168">
        <v>38.700000000000003</v>
      </c>
    </row>
    <row r="169" spans="1:7" hidden="1" x14ac:dyDescent="0.2">
      <c r="A169">
        <v>2018</v>
      </c>
      <c r="B169" t="s">
        <v>274</v>
      </c>
      <c r="E169">
        <v>38.6</v>
      </c>
    </row>
    <row r="170" spans="1:7" hidden="1" x14ac:dyDescent="0.2">
      <c r="A170">
        <v>2019</v>
      </c>
      <c r="B170" t="s">
        <v>274</v>
      </c>
      <c r="E170">
        <v>38.6</v>
      </c>
    </row>
    <row r="171" spans="1:7" hidden="1" x14ac:dyDescent="0.2">
      <c r="A171">
        <v>2020</v>
      </c>
      <c r="B171" t="s">
        <v>274</v>
      </c>
      <c r="E171">
        <v>38.5</v>
      </c>
    </row>
    <row r="172" spans="1:7" x14ac:dyDescent="0.2">
      <c r="A172">
        <v>1987</v>
      </c>
      <c r="B172" t="s">
        <v>275</v>
      </c>
      <c r="D172">
        <f>LOG(E172)</f>
        <v>1.6127838567197355</v>
      </c>
      <c r="E172">
        <v>41</v>
      </c>
      <c r="F172" s="2">
        <v>-0.80081785083138224</v>
      </c>
      <c r="G172" s="2">
        <v>-1.0475923831222584</v>
      </c>
    </row>
    <row r="173" spans="1:7" x14ac:dyDescent="0.2">
      <c r="A173">
        <v>1988</v>
      </c>
      <c r="B173" t="s">
        <v>275</v>
      </c>
      <c r="D173">
        <f t="shared" ref="D173:D236" si="0">LOG(E173)</f>
        <v>1.6159500516564009</v>
      </c>
      <c r="E173">
        <v>41.3</v>
      </c>
      <c r="F173" s="2">
        <v>-0.80081785083138224</v>
      </c>
      <c r="G173" s="2">
        <v>-1.0475923831222584</v>
      </c>
    </row>
    <row r="174" spans="1:7" x14ac:dyDescent="0.2">
      <c r="A174">
        <v>1989</v>
      </c>
      <c r="B174" t="s">
        <v>275</v>
      </c>
      <c r="D174">
        <f t="shared" si="0"/>
        <v>1.6148972160331345</v>
      </c>
      <c r="E174">
        <v>41.2</v>
      </c>
      <c r="F174" s="2">
        <v>-0.80081785083138224</v>
      </c>
      <c r="G174" s="2">
        <v>-1.0475923831222584</v>
      </c>
    </row>
    <row r="175" spans="1:7" x14ac:dyDescent="0.2">
      <c r="A175">
        <v>1990</v>
      </c>
      <c r="B175" t="s">
        <v>275</v>
      </c>
      <c r="D175">
        <f t="shared" si="0"/>
        <v>1.6138418218760693</v>
      </c>
      <c r="E175">
        <v>41.1</v>
      </c>
      <c r="F175" s="2">
        <v>-0.80081785083138224</v>
      </c>
      <c r="G175" s="2">
        <v>-1.0475923831222584</v>
      </c>
    </row>
    <row r="176" spans="1:7" x14ac:dyDescent="0.2">
      <c r="A176">
        <v>1991</v>
      </c>
      <c r="B176" t="s">
        <v>275</v>
      </c>
      <c r="D176">
        <f t="shared" si="0"/>
        <v>1.6053050461411094</v>
      </c>
      <c r="E176">
        <v>40.299999999999997</v>
      </c>
      <c r="F176" s="2">
        <v>-0.80081785083138224</v>
      </c>
      <c r="G176" s="2">
        <v>-1.0475923831222584</v>
      </c>
    </row>
    <row r="177" spans="1:7" x14ac:dyDescent="0.2">
      <c r="A177">
        <v>1992</v>
      </c>
      <c r="B177" t="s">
        <v>275</v>
      </c>
      <c r="D177">
        <f t="shared" si="0"/>
        <v>1.5987905067631152</v>
      </c>
      <c r="E177">
        <v>39.700000000000003</v>
      </c>
      <c r="F177" s="2">
        <v>-0.80081785083138224</v>
      </c>
      <c r="G177" s="2">
        <v>-1.0475923831222584</v>
      </c>
    </row>
    <row r="178" spans="1:7" x14ac:dyDescent="0.2">
      <c r="A178">
        <v>1993</v>
      </c>
      <c r="B178" t="s">
        <v>275</v>
      </c>
      <c r="D178">
        <f t="shared" si="0"/>
        <v>1.6020599913279623</v>
      </c>
      <c r="E178">
        <v>40</v>
      </c>
      <c r="F178" s="2">
        <v>-0.80081785083138224</v>
      </c>
      <c r="G178" s="2">
        <v>-1.0475923831222584</v>
      </c>
    </row>
    <row r="179" spans="1:7" x14ac:dyDescent="0.2">
      <c r="A179">
        <v>1994</v>
      </c>
      <c r="B179" t="s">
        <v>275</v>
      </c>
      <c r="D179">
        <f t="shared" si="0"/>
        <v>1.6095944092252201</v>
      </c>
      <c r="E179">
        <v>40.700000000000003</v>
      </c>
      <c r="F179" s="2">
        <v>-0.80081785083138224</v>
      </c>
      <c r="G179" s="2">
        <v>-1.0475923831222584</v>
      </c>
    </row>
    <row r="180" spans="1:7" x14ac:dyDescent="0.2">
      <c r="A180">
        <v>1995</v>
      </c>
      <c r="B180" t="s">
        <v>275</v>
      </c>
      <c r="D180">
        <f t="shared" si="0"/>
        <v>1.6063813651106049</v>
      </c>
      <c r="E180">
        <v>40.4</v>
      </c>
      <c r="F180" s="2">
        <v>-0.80081785083138224</v>
      </c>
      <c r="G180" s="2">
        <v>-1.0475923831222584</v>
      </c>
    </row>
    <row r="181" spans="1:7" x14ac:dyDescent="0.2">
      <c r="A181">
        <v>1996</v>
      </c>
      <c r="B181" t="s">
        <v>275</v>
      </c>
      <c r="D181">
        <f t="shared" si="0"/>
        <v>1.608526033577194</v>
      </c>
      <c r="E181">
        <v>40.6</v>
      </c>
      <c r="F181" s="2">
        <v>-0.80081785083138224</v>
      </c>
      <c r="G181" s="2">
        <v>-1.0475923831222584</v>
      </c>
    </row>
    <row r="182" spans="1:7" x14ac:dyDescent="0.2">
      <c r="A182">
        <v>1997</v>
      </c>
      <c r="B182" t="s">
        <v>275</v>
      </c>
      <c r="D182">
        <f t="shared" si="0"/>
        <v>1.6095944092252201</v>
      </c>
      <c r="E182">
        <v>40.700000000000003</v>
      </c>
      <c r="F182" s="2">
        <v>-0.80081785083138224</v>
      </c>
      <c r="G182" s="2">
        <v>-1.0475923831222584</v>
      </c>
    </row>
    <row r="183" spans="1:7" x14ac:dyDescent="0.2">
      <c r="A183">
        <v>1998</v>
      </c>
      <c r="B183" t="s">
        <v>275</v>
      </c>
      <c r="D183">
        <f t="shared" si="0"/>
        <v>1.6117233080073419</v>
      </c>
      <c r="E183">
        <v>40.9</v>
      </c>
      <c r="F183" s="2">
        <v>-0.80081785083138224</v>
      </c>
      <c r="G183" s="2">
        <v>-1.0475923831222584</v>
      </c>
    </row>
    <row r="184" spans="1:7" x14ac:dyDescent="0.2">
      <c r="A184">
        <v>1999</v>
      </c>
      <c r="B184" t="s">
        <v>275</v>
      </c>
      <c r="D184">
        <f t="shared" si="0"/>
        <v>1.6127838567197355</v>
      </c>
      <c r="E184">
        <v>41</v>
      </c>
      <c r="F184" s="2">
        <v>-0.80081785083138224</v>
      </c>
      <c r="G184" s="2">
        <v>-1.0475923831222584</v>
      </c>
    </row>
    <row r="185" spans="1:7" x14ac:dyDescent="0.2">
      <c r="A185">
        <v>2000</v>
      </c>
      <c r="B185" t="s">
        <v>275</v>
      </c>
      <c r="D185">
        <f t="shared" si="0"/>
        <v>1.6117233080073419</v>
      </c>
      <c r="E185">
        <v>40.9</v>
      </c>
      <c r="F185" s="2">
        <v>-0.80081785083138224</v>
      </c>
      <c r="G185" s="2">
        <v>-1.0475923831222584</v>
      </c>
    </row>
    <row r="186" spans="1:7" x14ac:dyDescent="0.2">
      <c r="A186">
        <v>2001</v>
      </c>
      <c r="B186" t="s">
        <v>275</v>
      </c>
      <c r="D186">
        <f t="shared" si="0"/>
        <v>1.6117233080073419</v>
      </c>
      <c r="E186">
        <v>40.9</v>
      </c>
      <c r="F186" s="2">
        <v>-0.80081785083138224</v>
      </c>
      <c r="G186" s="2">
        <v>-1.0475923831222584</v>
      </c>
    </row>
    <row r="187" spans="1:7" x14ac:dyDescent="0.2">
      <c r="A187">
        <v>2002</v>
      </c>
      <c r="B187" t="s">
        <v>275</v>
      </c>
      <c r="D187">
        <f t="shared" si="0"/>
        <v>1.6095944092252201</v>
      </c>
      <c r="E187">
        <v>40.700000000000003</v>
      </c>
      <c r="F187" s="2">
        <v>-0.80081785083138224</v>
      </c>
      <c r="G187" s="2">
        <v>-1.0475923831222584</v>
      </c>
    </row>
    <row r="188" spans="1:7" x14ac:dyDescent="0.2">
      <c r="A188">
        <v>2003</v>
      </c>
      <c r="B188" t="s">
        <v>275</v>
      </c>
      <c r="D188">
        <f t="shared" si="0"/>
        <v>1.608526033577194</v>
      </c>
      <c r="E188">
        <v>40.6</v>
      </c>
      <c r="F188" s="2">
        <v>-0.80081785083138224</v>
      </c>
      <c r="G188" s="2">
        <v>-1.0475923831222584</v>
      </c>
    </row>
    <row r="189" spans="1:7" x14ac:dyDescent="0.2">
      <c r="A189">
        <v>2004</v>
      </c>
      <c r="B189" t="s">
        <v>275</v>
      </c>
      <c r="D189">
        <f t="shared" si="0"/>
        <v>1.6148972160331345</v>
      </c>
      <c r="E189">
        <v>41.2</v>
      </c>
      <c r="F189" s="2">
        <v>-0.80081785083138224</v>
      </c>
      <c r="G189" s="2">
        <v>-1.0475923831222584</v>
      </c>
    </row>
    <row r="190" spans="1:7" x14ac:dyDescent="0.2">
      <c r="A190">
        <v>2005</v>
      </c>
      <c r="B190" t="s">
        <v>275</v>
      </c>
      <c r="D190">
        <f t="shared" si="0"/>
        <v>1.6138418218760693</v>
      </c>
      <c r="E190">
        <v>41.1</v>
      </c>
      <c r="F190" s="2">
        <v>-0.80081785083138224</v>
      </c>
      <c r="G190" s="2">
        <v>-1.0475923831222584</v>
      </c>
    </row>
    <row r="191" spans="1:7" x14ac:dyDescent="0.2">
      <c r="A191">
        <v>2006</v>
      </c>
      <c r="B191" t="s">
        <v>275</v>
      </c>
      <c r="D191">
        <f t="shared" si="0"/>
        <v>1.6138418218760693</v>
      </c>
      <c r="E191">
        <v>41.1</v>
      </c>
      <c r="F191" s="2">
        <v>-0.80081785083138224</v>
      </c>
      <c r="G191" s="2">
        <v>-1.0475923831222584</v>
      </c>
    </row>
    <row r="192" spans="1:7" x14ac:dyDescent="0.2">
      <c r="A192">
        <v>2007</v>
      </c>
      <c r="B192" t="s">
        <v>275</v>
      </c>
      <c r="D192">
        <f t="shared" si="0"/>
        <v>1.6148972160331345</v>
      </c>
      <c r="E192">
        <v>41.2</v>
      </c>
      <c r="F192" s="2">
        <v>-0.80081785083138224</v>
      </c>
      <c r="G192" s="2">
        <v>-1.0475923831222584</v>
      </c>
    </row>
    <row r="193" spans="1:7" x14ac:dyDescent="0.2">
      <c r="A193">
        <v>2008</v>
      </c>
      <c r="B193" t="s">
        <v>275</v>
      </c>
      <c r="D193">
        <f t="shared" si="0"/>
        <v>1.6127838567197355</v>
      </c>
      <c r="E193">
        <v>41</v>
      </c>
      <c r="F193" s="2">
        <v>-0.80081785083138224</v>
      </c>
      <c r="G193" s="2">
        <v>-1.0475923831222584</v>
      </c>
    </row>
    <row r="194" spans="1:7" x14ac:dyDescent="0.2">
      <c r="A194">
        <v>2009</v>
      </c>
      <c r="B194" t="s">
        <v>275</v>
      </c>
      <c r="D194">
        <f t="shared" si="0"/>
        <v>1.6063813651106049</v>
      </c>
      <c r="E194">
        <v>40.4</v>
      </c>
      <c r="F194" s="2">
        <v>-0.80081785083138224</v>
      </c>
      <c r="G194" s="2">
        <v>-1.0475923831222584</v>
      </c>
    </row>
    <row r="195" spans="1:7" x14ac:dyDescent="0.2">
      <c r="A195">
        <v>2010</v>
      </c>
      <c r="B195" t="s">
        <v>275</v>
      </c>
      <c r="D195">
        <f t="shared" si="0"/>
        <v>1.6074550232146685</v>
      </c>
      <c r="E195">
        <v>40.5</v>
      </c>
      <c r="F195" s="2">
        <v>-0.80081785083138224</v>
      </c>
      <c r="G195" s="2">
        <v>-1.0475923831222584</v>
      </c>
    </row>
    <row r="196" spans="1:7" x14ac:dyDescent="0.2">
      <c r="A196">
        <v>2011</v>
      </c>
      <c r="B196" t="s">
        <v>275</v>
      </c>
      <c r="D196">
        <f t="shared" si="0"/>
        <v>1.608526033577194</v>
      </c>
      <c r="E196">
        <v>40.6</v>
      </c>
      <c r="F196" s="2">
        <v>-0.80081785083138224</v>
      </c>
      <c r="G196" s="2">
        <v>-1.0475923831222584</v>
      </c>
    </row>
    <row r="197" spans="1:7" x14ac:dyDescent="0.2">
      <c r="A197">
        <v>2012</v>
      </c>
      <c r="B197" t="s">
        <v>275</v>
      </c>
      <c r="D197">
        <f t="shared" si="0"/>
        <v>1.6095944092252201</v>
      </c>
      <c r="E197">
        <v>40.700000000000003</v>
      </c>
      <c r="F197" s="2">
        <v>-0.80081785083138224</v>
      </c>
      <c r="G197" s="2">
        <v>-1.0475923831222584</v>
      </c>
    </row>
    <row r="198" spans="1:7" x14ac:dyDescent="0.2">
      <c r="A198">
        <v>2013</v>
      </c>
      <c r="B198" t="s">
        <v>275</v>
      </c>
      <c r="D198">
        <f t="shared" si="0"/>
        <v>1.6095944092252201</v>
      </c>
      <c r="E198">
        <v>40.700000000000003</v>
      </c>
      <c r="F198" s="2">
        <v>-0.80081785083138224</v>
      </c>
      <c r="G198" s="2">
        <v>-1.0475923831222584</v>
      </c>
    </row>
    <row r="199" spans="1:7" x14ac:dyDescent="0.2">
      <c r="A199">
        <v>2014</v>
      </c>
      <c r="B199" t="s">
        <v>275</v>
      </c>
      <c r="D199">
        <f t="shared" si="0"/>
        <v>1.608526033577194</v>
      </c>
      <c r="E199">
        <v>40.6</v>
      </c>
      <c r="F199" s="2">
        <v>-0.80081785083138224</v>
      </c>
      <c r="G199" s="2">
        <v>-1.0475923831222584</v>
      </c>
    </row>
    <row r="200" spans="1:7" x14ac:dyDescent="0.2">
      <c r="A200">
        <v>2015</v>
      </c>
      <c r="B200" t="s">
        <v>275</v>
      </c>
      <c r="D200">
        <f t="shared" si="0"/>
        <v>1.6095944092252201</v>
      </c>
      <c r="E200">
        <v>40.700000000000003</v>
      </c>
      <c r="F200" s="2">
        <v>-0.80081785083138224</v>
      </c>
      <c r="G200" s="2">
        <v>-1.0475923831222584</v>
      </c>
    </row>
    <row r="201" spans="1:7" x14ac:dyDescent="0.2">
      <c r="A201">
        <v>2016</v>
      </c>
      <c r="B201" t="s">
        <v>275</v>
      </c>
      <c r="D201">
        <f t="shared" si="0"/>
        <v>1.6053050461411094</v>
      </c>
      <c r="E201">
        <v>40.299999999999997</v>
      </c>
      <c r="F201" s="2">
        <v>-0.80081785083138224</v>
      </c>
      <c r="G201" s="2">
        <v>-1.0475923831222584</v>
      </c>
    </row>
    <row r="202" spans="1:7" x14ac:dyDescent="0.2">
      <c r="A202">
        <v>2017</v>
      </c>
      <c r="B202" t="s">
        <v>275</v>
      </c>
      <c r="D202">
        <f t="shared" si="0"/>
        <v>1.6053050461411094</v>
      </c>
      <c r="E202">
        <v>40.299999999999997</v>
      </c>
      <c r="F202" s="2">
        <v>-0.80081785083138224</v>
      </c>
      <c r="G202" s="2">
        <v>-1.0475923831222584</v>
      </c>
    </row>
    <row r="203" spans="1:7" x14ac:dyDescent="0.2">
      <c r="A203">
        <v>2018</v>
      </c>
      <c r="B203" t="s">
        <v>275</v>
      </c>
      <c r="D203">
        <f t="shared" si="0"/>
        <v>1.6053050461411094</v>
      </c>
      <c r="E203">
        <v>40.299999999999997</v>
      </c>
      <c r="F203" s="2">
        <v>-0.80081785083138224</v>
      </c>
      <c r="G203" s="2">
        <v>-1.0475923831222584</v>
      </c>
    </row>
    <row r="204" spans="1:7" x14ac:dyDescent="0.2">
      <c r="A204">
        <v>2019</v>
      </c>
      <c r="B204" t="s">
        <v>275</v>
      </c>
      <c r="D204">
        <f t="shared" si="0"/>
        <v>1.6053050461411094</v>
      </c>
      <c r="E204">
        <v>40.299999999999997</v>
      </c>
      <c r="F204" s="2">
        <v>-0.80081785083138224</v>
      </c>
      <c r="G204" s="2">
        <v>-1.0475923831222584</v>
      </c>
    </row>
    <row r="205" spans="1:7" x14ac:dyDescent="0.2">
      <c r="A205">
        <v>2020</v>
      </c>
      <c r="B205" t="s">
        <v>275</v>
      </c>
      <c r="D205">
        <f t="shared" si="0"/>
        <v>1.6009728956867482</v>
      </c>
      <c r="E205">
        <v>39.9</v>
      </c>
      <c r="F205" s="2">
        <v>-0.80081785083138224</v>
      </c>
      <c r="G205" s="2">
        <v>-1.0475923831222584</v>
      </c>
    </row>
    <row r="206" spans="1:7" x14ac:dyDescent="0.2">
      <c r="A206">
        <v>1987</v>
      </c>
      <c r="B206" t="s">
        <v>276</v>
      </c>
      <c r="D206">
        <f t="shared" si="0"/>
        <v>1.6031443726201824</v>
      </c>
      <c r="E206">
        <v>40.1</v>
      </c>
      <c r="F206" s="48">
        <v>0.5036364781343351</v>
      </c>
      <c r="G206" s="48">
        <v>0.84290676145386534</v>
      </c>
    </row>
    <row r="207" spans="1:7" x14ac:dyDescent="0.2">
      <c r="A207">
        <v>1988</v>
      </c>
      <c r="B207" t="s">
        <v>276</v>
      </c>
      <c r="D207">
        <f t="shared" si="0"/>
        <v>1.6031443726201824</v>
      </c>
      <c r="E207">
        <v>40.1</v>
      </c>
      <c r="F207" s="48">
        <v>0.5036364781343351</v>
      </c>
      <c r="G207" s="48">
        <v>0.84290676145386534</v>
      </c>
    </row>
    <row r="208" spans="1:7" x14ac:dyDescent="0.2">
      <c r="A208">
        <v>1989</v>
      </c>
      <c r="B208" t="s">
        <v>276</v>
      </c>
      <c r="D208">
        <f t="shared" si="0"/>
        <v>1.6009728956867482</v>
      </c>
      <c r="E208">
        <v>39.9</v>
      </c>
      <c r="F208" s="48">
        <v>0.5036364781343351</v>
      </c>
      <c r="G208" s="48">
        <v>0.84290676145386534</v>
      </c>
    </row>
    <row r="209" spans="1:7" x14ac:dyDescent="0.2">
      <c r="A209">
        <v>1990</v>
      </c>
      <c r="B209" t="s">
        <v>276</v>
      </c>
      <c r="D209">
        <f t="shared" si="0"/>
        <v>1.6031443726201824</v>
      </c>
      <c r="E209">
        <v>40.1</v>
      </c>
      <c r="F209" s="48">
        <v>0.5036364781343351</v>
      </c>
      <c r="G209" s="48">
        <v>0.84290676145386534</v>
      </c>
    </row>
    <row r="210" spans="1:7" x14ac:dyDescent="0.2">
      <c r="A210">
        <v>1991</v>
      </c>
      <c r="B210" t="s">
        <v>276</v>
      </c>
      <c r="D210">
        <f t="shared" si="0"/>
        <v>1.6009728956867482</v>
      </c>
      <c r="E210">
        <v>39.9</v>
      </c>
      <c r="F210" s="48">
        <v>0.5036364781343351</v>
      </c>
      <c r="G210" s="48">
        <v>0.84290676145386534</v>
      </c>
    </row>
    <row r="211" spans="1:7" x14ac:dyDescent="0.2">
      <c r="A211">
        <v>1992</v>
      </c>
      <c r="B211" t="s">
        <v>276</v>
      </c>
      <c r="D211">
        <f t="shared" si="0"/>
        <v>1.6020599913279623</v>
      </c>
      <c r="E211">
        <v>40</v>
      </c>
      <c r="F211" s="48">
        <v>0.5036364781343351</v>
      </c>
      <c r="G211" s="48">
        <v>0.84290676145386534</v>
      </c>
    </row>
    <row r="212" spans="1:7" x14ac:dyDescent="0.2">
      <c r="A212">
        <v>1993</v>
      </c>
      <c r="B212" t="s">
        <v>276</v>
      </c>
      <c r="D212">
        <f t="shared" si="0"/>
        <v>1.6042260530844701</v>
      </c>
      <c r="E212">
        <v>40.200000000000003</v>
      </c>
      <c r="F212" s="48">
        <v>0.5036364781343351</v>
      </c>
      <c r="G212" s="48">
        <v>0.84290676145386534</v>
      </c>
    </row>
    <row r="213" spans="1:7" x14ac:dyDescent="0.2">
      <c r="A213">
        <v>1994</v>
      </c>
      <c r="B213" t="s">
        <v>276</v>
      </c>
      <c r="D213">
        <f t="shared" si="0"/>
        <v>1.6053050461411094</v>
      </c>
      <c r="E213">
        <v>40.299999999999997</v>
      </c>
      <c r="F213" s="48">
        <v>0.5036364781343351</v>
      </c>
      <c r="G213" s="48">
        <v>0.84290676145386534</v>
      </c>
    </row>
    <row r="214" spans="1:7" x14ac:dyDescent="0.2">
      <c r="A214">
        <v>1995</v>
      </c>
      <c r="B214" t="s">
        <v>276</v>
      </c>
      <c r="D214">
        <f t="shared" si="0"/>
        <v>1.6053050461411094</v>
      </c>
      <c r="E214">
        <v>40.299999999999997</v>
      </c>
      <c r="F214" s="48">
        <v>0.5036364781343351</v>
      </c>
      <c r="G214" s="48">
        <v>0.84290676145386534</v>
      </c>
    </row>
    <row r="215" spans="1:7" x14ac:dyDescent="0.2">
      <c r="A215">
        <v>1996</v>
      </c>
      <c r="B215" t="s">
        <v>276</v>
      </c>
      <c r="D215">
        <f t="shared" si="0"/>
        <v>1.6031443726201824</v>
      </c>
      <c r="E215">
        <v>40.1</v>
      </c>
      <c r="F215" s="48">
        <v>0.5036364781343351</v>
      </c>
      <c r="G215" s="48">
        <v>0.84290676145386534</v>
      </c>
    </row>
    <row r="216" spans="1:7" x14ac:dyDescent="0.2">
      <c r="A216">
        <v>1997</v>
      </c>
      <c r="B216" t="s">
        <v>276</v>
      </c>
      <c r="D216">
        <f t="shared" si="0"/>
        <v>1.5998830720736879</v>
      </c>
      <c r="E216">
        <v>39.799999999999997</v>
      </c>
      <c r="F216" s="48">
        <v>0.5036364781343351</v>
      </c>
      <c r="G216" s="48">
        <v>0.84290676145386534</v>
      </c>
    </row>
    <row r="217" spans="1:7" x14ac:dyDescent="0.2">
      <c r="A217">
        <v>1998</v>
      </c>
      <c r="B217" t="s">
        <v>276</v>
      </c>
      <c r="D217">
        <f t="shared" si="0"/>
        <v>1.5998830720736879</v>
      </c>
      <c r="E217">
        <v>39.799999999999997</v>
      </c>
      <c r="F217" s="48">
        <v>0.5036364781343351</v>
      </c>
      <c r="G217" s="48">
        <v>0.84290676145386534</v>
      </c>
    </row>
    <row r="218" spans="1:7" x14ac:dyDescent="0.2">
      <c r="A218">
        <v>1999</v>
      </c>
      <c r="B218" t="s">
        <v>276</v>
      </c>
      <c r="D218">
        <f t="shared" si="0"/>
        <v>1.5998830720736879</v>
      </c>
      <c r="E218">
        <v>39.799999999999997</v>
      </c>
      <c r="F218" s="48">
        <v>0.5036364781343351</v>
      </c>
      <c r="G218" s="48">
        <v>0.84290676145386534</v>
      </c>
    </row>
    <row r="219" spans="1:7" x14ac:dyDescent="0.2">
      <c r="A219">
        <v>2000</v>
      </c>
      <c r="B219" t="s">
        <v>276</v>
      </c>
      <c r="D219">
        <f t="shared" si="0"/>
        <v>1.5998830720736879</v>
      </c>
      <c r="E219">
        <v>39.799999999999997</v>
      </c>
      <c r="F219" s="48">
        <v>0.5036364781343351</v>
      </c>
      <c r="G219" s="48">
        <v>0.84290676145386534</v>
      </c>
    </row>
    <row r="220" spans="1:7" x14ac:dyDescent="0.2">
      <c r="A220">
        <v>2001</v>
      </c>
      <c r="B220" t="s">
        <v>276</v>
      </c>
      <c r="D220">
        <f t="shared" si="0"/>
        <v>1.5998830720736879</v>
      </c>
      <c r="E220">
        <v>39.799999999999997</v>
      </c>
      <c r="F220" s="48">
        <v>0.5036364781343351</v>
      </c>
      <c r="G220" s="48">
        <v>0.84290676145386534</v>
      </c>
    </row>
    <row r="221" spans="1:7" x14ac:dyDescent="0.2">
      <c r="A221">
        <v>2002</v>
      </c>
      <c r="B221" t="s">
        <v>276</v>
      </c>
      <c r="D221">
        <f t="shared" si="0"/>
        <v>1.5987905067631152</v>
      </c>
      <c r="E221">
        <v>39.700000000000003</v>
      </c>
      <c r="F221" s="48">
        <v>0.5036364781343351</v>
      </c>
      <c r="G221" s="48">
        <v>0.84290676145386534</v>
      </c>
    </row>
    <row r="222" spans="1:7" x14ac:dyDescent="0.2">
      <c r="A222">
        <v>2003</v>
      </c>
      <c r="B222" t="s">
        <v>276</v>
      </c>
      <c r="D222">
        <f t="shared" si="0"/>
        <v>1.5976951859255124</v>
      </c>
      <c r="E222">
        <v>39.6</v>
      </c>
      <c r="F222" s="48">
        <v>0.5036364781343351</v>
      </c>
      <c r="G222" s="48">
        <v>0.84290676145386534</v>
      </c>
    </row>
    <row r="223" spans="1:7" x14ac:dyDescent="0.2">
      <c r="A223">
        <v>2004</v>
      </c>
      <c r="B223" t="s">
        <v>276</v>
      </c>
      <c r="D223">
        <f t="shared" si="0"/>
        <v>1.5987905067631152</v>
      </c>
      <c r="E223">
        <v>39.700000000000003</v>
      </c>
      <c r="F223" s="48">
        <v>0.5036364781343351</v>
      </c>
      <c r="G223" s="48">
        <v>0.84290676145386534</v>
      </c>
    </row>
    <row r="224" spans="1:7" x14ac:dyDescent="0.2">
      <c r="A224">
        <v>2005</v>
      </c>
      <c r="B224" t="s">
        <v>276</v>
      </c>
      <c r="D224">
        <f t="shared" si="0"/>
        <v>1.5987905067631152</v>
      </c>
      <c r="E224">
        <v>39.700000000000003</v>
      </c>
      <c r="F224" s="48">
        <v>0.5036364781343351</v>
      </c>
      <c r="G224" s="48">
        <v>0.84290676145386534</v>
      </c>
    </row>
    <row r="225" spans="1:7" x14ac:dyDescent="0.2">
      <c r="A225">
        <v>2006</v>
      </c>
      <c r="B225" t="s">
        <v>276</v>
      </c>
      <c r="D225">
        <f t="shared" si="0"/>
        <v>1.5998830720736879</v>
      </c>
      <c r="E225">
        <v>39.799999999999997</v>
      </c>
      <c r="F225" s="48">
        <v>0.5036364781343351</v>
      </c>
      <c r="G225" s="48">
        <v>0.84290676145386534</v>
      </c>
    </row>
    <row r="226" spans="1:7" x14ac:dyDescent="0.2">
      <c r="A226">
        <v>2007</v>
      </c>
      <c r="B226" t="s">
        <v>276</v>
      </c>
      <c r="D226">
        <f t="shared" si="0"/>
        <v>1.5987905067631152</v>
      </c>
      <c r="E226">
        <v>39.700000000000003</v>
      </c>
      <c r="F226" s="48">
        <v>0.5036364781343351</v>
      </c>
      <c r="G226" s="48">
        <v>0.84290676145386534</v>
      </c>
    </row>
    <row r="227" spans="1:7" x14ac:dyDescent="0.2">
      <c r="A227">
        <v>2008</v>
      </c>
      <c r="B227" t="s">
        <v>276</v>
      </c>
      <c r="D227">
        <f t="shared" si="0"/>
        <v>1.5976951859255124</v>
      </c>
      <c r="E227">
        <v>39.6</v>
      </c>
      <c r="F227" s="48">
        <v>0.5036364781343351</v>
      </c>
      <c r="G227" s="48">
        <v>0.84290676145386534</v>
      </c>
    </row>
    <row r="228" spans="1:7" x14ac:dyDescent="0.2">
      <c r="A228">
        <v>2009</v>
      </c>
      <c r="B228" t="s">
        <v>276</v>
      </c>
      <c r="D228">
        <f t="shared" si="0"/>
        <v>1.5932860670204574</v>
      </c>
      <c r="E228">
        <v>39.200000000000003</v>
      </c>
      <c r="F228" s="48">
        <v>0.5036364781343351</v>
      </c>
      <c r="G228" s="48">
        <v>0.84290676145386534</v>
      </c>
    </row>
    <row r="229" spans="1:7" x14ac:dyDescent="0.2">
      <c r="A229">
        <v>2010</v>
      </c>
      <c r="B229" t="s">
        <v>276</v>
      </c>
      <c r="D229">
        <f t="shared" si="0"/>
        <v>1.5954962218255742</v>
      </c>
      <c r="E229">
        <v>39.4</v>
      </c>
      <c r="F229" s="48">
        <v>0.5036364781343351</v>
      </c>
      <c r="G229" s="48">
        <v>0.84290676145386534</v>
      </c>
    </row>
    <row r="230" spans="1:7" x14ac:dyDescent="0.2">
      <c r="A230">
        <v>2011</v>
      </c>
      <c r="B230" t="s">
        <v>276</v>
      </c>
      <c r="D230">
        <f t="shared" si="0"/>
        <v>1.5954962218255742</v>
      </c>
      <c r="E230">
        <v>39.4</v>
      </c>
      <c r="F230" s="48">
        <v>0.5036364781343351</v>
      </c>
      <c r="G230" s="48">
        <v>0.84290676145386534</v>
      </c>
    </row>
    <row r="231" spans="1:7" x14ac:dyDescent="0.2">
      <c r="A231">
        <v>2012</v>
      </c>
      <c r="B231" t="s">
        <v>276</v>
      </c>
      <c r="D231">
        <f t="shared" si="0"/>
        <v>1.5954962218255742</v>
      </c>
      <c r="E231">
        <v>39.4</v>
      </c>
      <c r="F231" s="48">
        <v>0.5036364781343351</v>
      </c>
      <c r="G231" s="48">
        <v>0.84290676145386534</v>
      </c>
    </row>
    <row r="232" spans="1:7" x14ac:dyDescent="0.2">
      <c r="A232">
        <v>2013</v>
      </c>
      <c r="B232" t="s">
        <v>276</v>
      </c>
      <c r="D232">
        <f t="shared" si="0"/>
        <v>1.5954962218255742</v>
      </c>
      <c r="E232">
        <v>39.4</v>
      </c>
      <c r="F232" s="48">
        <v>0.5036364781343351</v>
      </c>
      <c r="G232" s="48">
        <v>0.84290676145386534</v>
      </c>
    </row>
    <row r="233" spans="1:7" x14ac:dyDescent="0.2">
      <c r="A233">
        <v>2014</v>
      </c>
      <c r="B233" t="s">
        <v>276</v>
      </c>
      <c r="D233">
        <f t="shared" si="0"/>
        <v>1.5965970956264601</v>
      </c>
      <c r="E233">
        <v>39.5</v>
      </c>
      <c r="F233" s="48">
        <v>0.5036364781343351</v>
      </c>
      <c r="G233" s="48">
        <v>0.84290676145386534</v>
      </c>
    </row>
    <row r="234" spans="1:7" x14ac:dyDescent="0.2">
      <c r="A234">
        <v>2015</v>
      </c>
      <c r="B234" t="s">
        <v>276</v>
      </c>
      <c r="D234">
        <f t="shared" si="0"/>
        <v>1.5954962218255742</v>
      </c>
      <c r="E234">
        <v>39.4</v>
      </c>
      <c r="F234" s="48">
        <v>0.5036364781343351</v>
      </c>
      <c r="G234" s="48">
        <v>0.84290676145386534</v>
      </c>
    </row>
    <row r="235" spans="1:7" x14ac:dyDescent="0.2">
      <c r="A235">
        <v>2016</v>
      </c>
      <c r="B235" t="s">
        <v>276</v>
      </c>
      <c r="D235">
        <f t="shared" si="0"/>
        <v>1.5954962218255742</v>
      </c>
      <c r="E235">
        <v>39.4</v>
      </c>
      <c r="F235" s="48">
        <v>0.5036364781343351</v>
      </c>
      <c r="G235" s="48">
        <v>0.84290676145386534</v>
      </c>
    </row>
    <row r="236" spans="1:7" x14ac:dyDescent="0.2">
      <c r="A236">
        <v>2017</v>
      </c>
      <c r="B236" t="s">
        <v>276</v>
      </c>
      <c r="D236">
        <f t="shared" si="0"/>
        <v>1.5943925503754266</v>
      </c>
      <c r="E236">
        <v>39.299999999999997</v>
      </c>
      <c r="F236" s="48">
        <v>0.5036364781343351</v>
      </c>
      <c r="G236" s="48">
        <v>0.84290676145386534</v>
      </c>
    </row>
    <row r="237" spans="1:7" x14ac:dyDescent="0.2">
      <c r="A237">
        <v>2018</v>
      </c>
      <c r="B237" t="s">
        <v>276</v>
      </c>
      <c r="D237">
        <f>LOG(E237)</f>
        <v>1.5965970956264601</v>
      </c>
      <c r="E237">
        <v>39.5</v>
      </c>
      <c r="F237" s="48">
        <v>0.5036364781343351</v>
      </c>
      <c r="G237" s="48">
        <v>0.84290676145386534</v>
      </c>
    </row>
    <row r="238" spans="1:7" x14ac:dyDescent="0.2">
      <c r="A238">
        <v>2019</v>
      </c>
      <c r="B238" t="s">
        <v>276</v>
      </c>
      <c r="D238">
        <f>LOG(E238)</f>
        <v>1.5943925503754266</v>
      </c>
      <c r="E238">
        <v>39.299999999999997</v>
      </c>
      <c r="F238" s="48">
        <v>0.5036364781343351</v>
      </c>
      <c r="G238" s="48">
        <v>0.84290676145386534</v>
      </c>
    </row>
    <row r="239" spans="1:7" x14ac:dyDescent="0.2">
      <c r="A239">
        <v>2020</v>
      </c>
      <c r="B239" t="s">
        <v>276</v>
      </c>
      <c r="D239">
        <f>LOG(E239)</f>
        <v>1.5943925503754266</v>
      </c>
      <c r="E239">
        <v>39.299999999999997</v>
      </c>
      <c r="F239" s="48">
        <v>0.5036364781343351</v>
      </c>
      <c r="G239" s="48">
        <v>0.84290676145386534</v>
      </c>
    </row>
    <row r="240" spans="1:7" hidden="1" x14ac:dyDescent="0.2">
      <c r="A240">
        <v>1987</v>
      </c>
      <c r="B240" t="s">
        <v>277</v>
      </c>
      <c r="E240">
        <v>36.1</v>
      </c>
    </row>
    <row r="241" spans="1:5" hidden="1" x14ac:dyDescent="0.2">
      <c r="A241">
        <v>1988</v>
      </c>
      <c r="B241" t="s">
        <v>277</v>
      </c>
      <c r="E241">
        <v>36.1</v>
      </c>
    </row>
    <row r="242" spans="1:5" hidden="1" x14ac:dyDescent="0.2">
      <c r="A242">
        <v>1989</v>
      </c>
      <c r="B242" t="s">
        <v>277</v>
      </c>
      <c r="E242">
        <v>36.1</v>
      </c>
    </row>
    <row r="243" spans="1:5" hidden="1" x14ac:dyDescent="0.2">
      <c r="A243">
        <v>1990</v>
      </c>
      <c r="B243" t="s">
        <v>277</v>
      </c>
      <c r="E243">
        <v>36</v>
      </c>
    </row>
    <row r="244" spans="1:5" hidden="1" x14ac:dyDescent="0.2">
      <c r="A244">
        <v>1991</v>
      </c>
      <c r="B244" t="s">
        <v>277</v>
      </c>
      <c r="E244">
        <v>35.6</v>
      </c>
    </row>
    <row r="245" spans="1:5" hidden="1" x14ac:dyDescent="0.2">
      <c r="A245">
        <v>1992</v>
      </c>
      <c r="B245" t="s">
        <v>277</v>
      </c>
      <c r="E245">
        <v>35.6</v>
      </c>
    </row>
    <row r="246" spans="1:5" hidden="1" x14ac:dyDescent="0.2">
      <c r="A246">
        <v>1993</v>
      </c>
      <c r="B246" t="s">
        <v>277</v>
      </c>
      <c r="E246">
        <v>35.5</v>
      </c>
    </row>
    <row r="247" spans="1:5" hidden="1" x14ac:dyDescent="0.2">
      <c r="A247">
        <v>1994</v>
      </c>
      <c r="B247" t="s">
        <v>277</v>
      </c>
      <c r="E247">
        <v>35.700000000000003</v>
      </c>
    </row>
    <row r="248" spans="1:5" hidden="1" x14ac:dyDescent="0.2">
      <c r="A248">
        <v>1995</v>
      </c>
      <c r="B248" t="s">
        <v>277</v>
      </c>
      <c r="E248">
        <v>35.700000000000003</v>
      </c>
    </row>
    <row r="249" spans="1:5" hidden="1" x14ac:dyDescent="0.2">
      <c r="A249">
        <v>1996</v>
      </c>
      <c r="B249" t="s">
        <v>277</v>
      </c>
      <c r="E249">
        <v>35.5</v>
      </c>
    </row>
    <row r="250" spans="1:5" hidden="1" x14ac:dyDescent="0.2">
      <c r="A250">
        <v>1997</v>
      </c>
      <c r="B250" t="s">
        <v>277</v>
      </c>
      <c r="E250">
        <v>35.200000000000003</v>
      </c>
    </row>
    <row r="251" spans="1:5" hidden="1" x14ac:dyDescent="0.2">
      <c r="A251">
        <v>1998</v>
      </c>
      <c r="B251" t="s">
        <v>277</v>
      </c>
      <c r="E251">
        <v>35.200000000000003</v>
      </c>
    </row>
    <row r="252" spans="1:5" hidden="1" x14ac:dyDescent="0.2">
      <c r="A252">
        <v>1999</v>
      </c>
      <c r="B252" t="s">
        <v>277</v>
      </c>
      <c r="E252">
        <v>35.299999999999997</v>
      </c>
    </row>
    <row r="253" spans="1:5" hidden="1" x14ac:dyDescent="0.2">
      <c r="A253">
        <v>2000</v>
      </c>
      <c r="B253" t="s">
        <v>277</v>
      </c>
      <c r="E253">
        <v>35.200000000000003</v>
      </c>
    </row>
    <row r="254" spans="1:5" hidden="1" x14ac:dyDescent="0.2">
      <c r="A254">
        <v>2001</v>
      </c>
      <c r="B254" t="s">
        <v>277</v>
      </c>
      <c r="E254">
        <v>35.200000000000003</v>
      </c>
    </row>
    <row r="255" spans="1:5" hidden="1" x14ac:dyDescent="0.2">
      <c r="A255">
        <v>2002</v>
      </c>
      <c r="B255" t="s">
        <v>277</v>
      </c>
      <c r="E255">
        <v>34.799999999999997</v>
      </c>
    </row>
    <row r="256" spans="1:5" hidden="1" x14ac:dyDescent="0.2">
      <c r="A256">
        <v>2003</v>
      </c>
      <c r="B256" t="s">
        <v>277</v>
      </c>
      <c r="E256">
        <v>34.799999999999997</v>
      </c>
    </row>
    <row r="257" spans="1:5" hidden="1" x14ac:dyDescent="0.2">
      <c r="A257">
        <v>2004</v>
      </c>
      <c r="B257" t="s">
        <v>277</v>
      </c>
      <c r="E257">
        <v>35</v>
      </c>
    </row>
    <row r="258" spans="1:5" hidden="1" x14ac:dyDescent="0.2">
      <c r="A258">
        <v>2005</v>
      </c>
      <c r="B258" t="s">
        <v>277</v>
      </c>
      <c r="E258">
        <v>35</v>
      </c>
    </row>
    <row r="259" spans="1:5" hidden="1" x14ac:dyDescent="0.2">
      <c r="A259">
        <v>2006</v>
      </c>
      <c r="B259" t="s">
        <v>277</v>
      </c>
      <c r="E259">
        <v>35</v>
      </c>
    </row>
    <row r="260" spans="1:5" hidden="1" x14ac:dyDescent="0.2">
      <c r="A260">
        <v>2007</v>
      </c>
      <c r="B260" t="s">
        <v>277</v>
      </c>
      <c r="E260">
        <v>35</v>
      </c>
    </row>
    <row r="261" spans="1:5" hidden="1" x14ac:dyDescent="0.2">
      <c r="A261">
        <v>2008</v>
      </c>
      <c r="B261" t="s">
        <v>277</v>
      </c>
      <c r="E261">
        <v>34.9</v>
      </c>
    </row>
    <row r="262" spans="1:5" hidden="1" x14ac:dyDescent="0.2">
      <c r="A262">
        <v>2009</v>
      </c>
      <c r="B262" t="s">
        <v>277</v>
      </c>
      <c r="E262">
        <v>34.6</v>
      </c>
    </row>
    <row r="263" spans="1:5" hidden="1" x14ac:dyDescent="0.2">
      <c r="A263">
        <v>2010</v>
      </c>
      <c r="B263" t="s">
        <v>277</v>
      </c>
      <c r="E263">
        <v>34.5</v>
      </c>
    </row>
    <row r="264" spans="1:5" hidden="1" x14ac:dyDescent="0.2">
      <c r="A264">
        <v>2011</v>
      </c>
      <c r="B264" t="s">
        <v>277</v>
      </c>
      <c r="E264">
        <v>34.6</v>
      </c>
    </row>
    <row r="265" spans="1:5" hidden="1" x14ac:dyDescent="0.2">
      <c r="A265">
        <v>2012</v>
      </c>
      <c r="B265" t="s">
        <v>277</v>
      </c>
      <c r="E265">
        <v>34.700000000000003</v>
      </c>
    </row>
    <row r="266" spans="1:5" hidden="1" x14ac:dyDescent="0.2">
      <c r="A266">
        <v>2013</v>
      </c>
      <c r="B266" t="s">
        <v>277</v>
      </c>
      <c r="E266">
        <v>34.6</v>
      </c>
    </row>
    <row r="267" spans="1:5" hidden="1" x14ac:dyDescent="0.2">
      <c r="A267">
        <v>2014</v>
      </c>
      <c r="B267" t="s">
        <v>277</v>
      </c>
      <c r="E267">
        <v>34.5</v>
      </c>
    </row>
    <row r="268" spans="1:5" hidden="1" x14ac:dyDescent="0.2">
      <c r="A268">
        <v>2015</v>
      </c>
      <c r="B268" t="s">
        <v>277</v>
      </c>
      <c r="E268">
        <v>34.6</v>
      </c>
    </row>
    <row r="269" spans="1:5" hidden="1" x14ac:dyDescent="0.2">
      <c r="A269">
        <v>2016</v>
      </c>
      <c r="B269" t="s">
        <v>277</v>
      </c>
      <c r="E269">
        <v>34.5</v>
      </c>
    </row>
    <row r="270" spans="1:5" hidden="1" x14ac:dyDescent="0.2">
      <c r="A270">
        <v>2017</v>
      </c>
      <c r="B270" t="s">
        <v>277</v>
      </c>
      <c r="E270">
        <v>34.5</v>
      </c>
    </row>
    <row r="271" spans="1:5" hidden="1" x14ac:dyDescent="0.2">
      <c r="A271">
        <v>2018</v>
      </c>
      <c r="B271" t="s">
        <v>277</v>
      </c>
      <c r="E271">
        <v>34.6</v>
      </c>
    </row>
    <row r="272" spans="1:5" hidden="1" x14ac:dyDescent="0.2">
      <c r="A272">
        <v>2019</v>
      </c>
      <c r="B272" t="s">
        <v>277</v>
      </c>
      <c r="E272">
        <v>34.5</v>
      </c>
    </row>
    <row r="273" spans="1:7" hidden="1" x14ac:dyDescent="0.2">
      <c r="A273">
        <v>2020</v>
      </c>
      <c r="B273" t="s">
        <v>277</v>
      </c>
      <c r="E273">
        <v>34.6</v>
      </c>
    </row>
    <row r="274" spans="1:7" x14ac:dyDescent="0.2">
      <c r="A274">
        <v>1987</v>
      </c>
      <c r="B274" t="s">
        <v>278</v>
      </c>
      <c r="D274">
        <f t="shared" ref="D274:D337" si="1">LOG(E274)</f>
        <v>1.5490032620257879</v>
      </c>
      <c r="E274">
        <v>35.4</v>
      </c>
      <c r="F274" s="2">
        <v>1.0232052326274388</v>
      </c>
      <c r="G274" s="2">
        <v>-1.0475923831222584</v>
      </c>
    </row>
    <row r="275" spans="1:7" x14ac:dyDescent="0.2">
      <c r="A275">
        <v>1988</v>
      </c>
      <c r="B275" t="s">
        <v>278</v>
      </c>
      <c r="D275">
        <f t="shared" si="1"/>
        <v>1.5490032620257879</v>
      </c>
      <c r="E275">
        <v>35.4</v>
      </c>
      <c r="F275" s="2">
        <v>1.0232052326274388</v>
      </c>
      <c r="G275" s="2">
        <v>-1.0475923831222584</v>
      </c>
    </row>
    <row r="276" spans="1:7" x14ac:dyDescent="0.2">
      <c r="A276">
        <v>1989</v>
      </c>
      <c r="B276" t="s">
        <v>278</v>
      </c>
      <c r="D276">
        <f t="shared" si="1"/>
        <v>1.5490032620257879</v>
      </c>
      <c r="E276">
        <v>35.4</v>
      </c>
      <c r="F276" s="2">
        <v>1.0232052326274388</v>
      </c>
      <c r="G276" s="2">
        <v>-1.0475923831222584</v>
      </c>
    </row>
    <row r="277" spans="1:7" x14ac:dyDescent="0.2">
      <c r="A277">
        <v>1990</v>
      </c>
      <c r="B277" t="s">
        <v>278</v>
      </c>
      <c r="D277">
        <f t="shared" si="1"/>
        <v>1.5477747053878226</v>
      </c>
      <c r="E277">
        <v>35.299999999999997</v>
      </c>
      <c r="F277" s="2">
        <v>1.0232052326274388</v>
      </c>
      <c r="G277" s="2">
        <v>-1.0475923831222584</v>
      </c>
    </row>
    <row r="278" spans="1:7" x14ac:dyDescent="0.2">
      <c r="A278">
        <v>1991</v>
      </c>
      <c r="B278" t="s">
        <v>278</v>
      </c>
      <c r="D278">
        <f t="shared" si="1"/>
        <v>1.541579243946581</v>
      </c>
      <c r="E278">
        <v>34.799999999999997</v>
      </c>
      <c r="F278" s="2">
        <v>1.0232052326274388</v>
      </c>
      <c r="G278" s="2">
        <v>-1.0475923831222584</v>
      </c>
    </row>
    <row r="279" spans="1:7" x14ac:dyDescent="0.2">
      <c r="A279">
        <v>1992</v>
      </c>
      <c r="B279" t="s">
        <v>278</v>
      </c>
      <c r="D279">
        <f t="shared" si="1"/>
        <v>1.5453071164658241</v>
      </c>
      <c r="E279">
        <v>35.1</v>
      </c>
      <c r="F279" s="2">
        <v>1.0232052326274388</v>
      </c>
      <c r="G279" s="2">
        <v>-1.0475923831222584</v>
      </c>
    </row>
    <row r="280" spans="1:7" x14ac:dyDescent="0.2">
      <c r="A280">
        <v>1993</v>
      </c>
      <c r="B280" t="s">
        <v>278</v>
      </c>
      <c r="D280">
        <f t="shared" si="1"/>
        <v>1.5428254269591799</v>
      </c>
      <c r="E280">
        <v>34.9</v>
      </c>
      <c r="F280" s="2">
        <v>1.0232052326274388</v>
      </c>
      <c r="G280" s="2">
        <v>-1.0475923831222584</v>
      </c>
    </row>
    <row r="281" spans="1:7" x14ac:dyDescent="0.2">
      <c r="A281">
        <v>1994</v>
      </c>
      <c r="B281" t="s">
        <v>278</v>
      </c>
      <c r="D281">
        <f t="shared" si="1"/>
        <v>1.541579243946581</v>
      </c>
      <c r="E281">
        <v>34.799999999999997</v>
      </c>
      <c r="F281" s="2">
        <v>1.0232052326274388</v>
      </c>
      <c r="G281" s="2">
        <v>-1.0475923831222584</v>
      </c>
    </row>
    <row r="282" spans="1:7" x14ac:dyDescent="0.2">
      <c r="A282">
        <v>1995</v>
      </c>
      <c r="B282" t="s">
        <v>278</v>
      </c>
      <c r="D282">
        <f t="shared" si="1"/>
        <v>1.5453071164658241</v>
      </c>
      <c r="E282">
        <v>35.1</v>
      </c>
      <c r="F282" s="2">
        <v>1.0232052326274388</v>
      </c>
      <c r="G282" s="2">
        <v>-1.0475923831222584</v>
      </c>
    </row>
    <row r="283" spans="1:7" x14ac:dyDescent="0.2">
      <c r="A283">
        <v>1996</v>
      </c>
      <c r="B283" t="s">
        <v>278</v>
      </c>
      <c r="D283">
        <f t="shared" si="1"/>
        <v>1.5428254269591799</v>
      </c>
      <c r="E283">
        <v>34.9</v>
      </c>
      <c r="F283" s="2">
        <v>1.0232052326274388</v>
      </c>
      <c r="G283" s="2">
        <v>-1.0475923831222584</v>
      </c>
    </row>
    <row r="284" spans="1:7" x14ac:dyDescent="0.2">
      <c r="A284">
        <v>1997</v>
      </c>
      <c r="B284" t="s">
        <v>278</v>
      </c>
      <c r="D284">
        <f t="shared" si="1"/>
        <v>1.5428254269591799</v>
      </c>
      <c r="E284">
        <v>34.9</v>
      </c>
      <c r="F284" s="2">
        <v>1.0232052326274388</v>
      </c>
      <c r="G284" s="2">
        <v>-1.0475923831222584</v>
      </c>
    </row>
    <row r="285" spans="1:7" x14ac:dyDescent="0.2">
      <c r="A285">
        <v>1998</v>
      </c>
      <c r="B285" t="s">
        <v>278</v>
      </c>
      <c r="D285">
        <f t="shared" si="1"/>
        <v>1.541579243946581</v>
      </c>
      <c r="E285">
        <v>34.799999999999997</v>
      </c>
      <c r="F285" s="2">
        <v>1.0232052326274388</v>
      </c>
      <c r="G285" s="2">
        <v>-1.0475923831222584</v>
      </c>
    </row>
    <row r="286" spans="1:7" x14ac:dyDescent="0.2">
      <c r="A286">
        <v>1999</v>
      </c>
      <c r="B286" t="s">
        <v>278</v>
      </c>
      <c r="D286">
        <f t="shared" si="1"/>
        <v>1.5390760987927767</v>
      </c>
      <c r="E286">
        <v>34.6</v>
      </c>
      <c r="F286" s="2">
        <v>1.0232052326274388</v>
      </c>
      <c r="G286" s="2">
        <v>-1.0475923831222584</v>
      </c>
    </row>
    <row r="287" spans="1:7" x14ac:dyDescent="0.2">
      <c r="A287">
        <v>2000</v>
      </c>
      <c r="B287" t="s">
        <v>278</v>
      </c>
      <c r="D287">
        <f t="shared" si="1"/>
        <v>1.5403294747908738</v>
      </c>
      <c r="E287">
        <v>34.700000000000003</v>
      </c>
      <c r="F287" s="2">
        <v>1.0232052326274388</v>
      </c>
      <c r="G287" s="2">
        <v>-1.0475923831222584</v>
      </c>
    </row>
    <row r="288" spans="1:7" x14ac:dyDescent="0.2">
      <c r="A288">
        <v>2001</v>
      </c>
      <c r="B288" t="s">
        <v>278</v>
      </c>
      <c r="D288">
        <f t="shared" si="1"/>
        <v>1.5390760987927767</v>
      </c>
      <c r="E288">
        <v>34.6</v>
      </c>
      <c r="F288" s="2">
        <v>1.0232052326274388</v>
      </c>
      <c r="G288" s="2">
        <v>-1.0475923831222584</v>
      </c>
    </row>
    <row r="289" spans="1:7" x14ac:dyDescent="0.2">
      <c r="A289">
        <v>2002</v>
      </c>
      <c r="B289" t="s">
        <v>278</v>
      </c>
      <c r="D289">
        <f t="shared" si="1"/>
        <v>1.5340261060561351</v>
      </c>
      <c r="E289">
        <v>34.200000000000003</v>
      </c>
      <c r="F289" s="2">
        <v>1.0232052326274388</v>
      </c>
      <c r="G289" s="2">
        <v>-1.0475923831222584</v>
      </c>
    </row>
    <row r="290" spans="1:7" x14ac:dyDescent="0.2">
      <c r="A290">
        <v>2003</v>
      </c>
      <c r="B290" t="s">
        <v>278</v>
      </c>
      <c r="D290">
        <f t="shared" si="1"/>
        <v>1.5327543789924978</v>
      </c>
      <c r="E290">
        <v>34.1</v>
      </c>
      <c r="F290" s="2">
        <v>1.0232052326274388</v>
      </c>
      <c r="G290" s="2">
        <v>-1.0475923831222584</v>
      </c>
    </row>
    <row r="291" spans="1:7" x14ac:dyDescent="0.2">
      <c r="A291">
        <v>2004</v>
      </c>
      <c r="B291" t="s">
        <v>278</v>
      </c>
      <c r="D291">
        <f t="shared" si="1"/>
        <v>1.5352941200427705</v>
      </c>
      <c r="E291">
        <v>34.299999999999997</v>
      </c>
      <c r="F291" s="2">
        <v>1.0232052326274388</v>
      </c>
      <c r="G291" s="2">
        <v>-1.0475923831222584</v>
      </c>
    </row>
    <row r="292" spans="1:7" x14ac:dyDescent="0.2">
      <c r="A292">
        <v>2005</v>
      </c>
      <c r="B292" t="s">
        <v>278</v>
      </c>
      <c r="D292">
        <f t="shared" si="1"/>
        <v>1.5365584425715302</v>
      </c>
      <c r="E292">
        <v>34.4</v>
      </c>
      <c r="F292" s="2">
        <v>1.0232052326274388</v>
      </c>
      <c r="G292" s="2">
        <v>-1.0475923831222584</v>
      </c>
    </row>
    <row r="293" spans="1:7" x14ac:dyDescent="0.2">
      <c r="A293">
        <v>2006</v>
      </c>
      <c r="B293" t="s">
        <v>278</v>
      </c>
      <c r="D293">
        <f t="shared" si="1"/>
        <v>1.5340261060561351</v>
      </c>
      <c r="E293">
        <v>34.200000000000003</v>
      </c>
      <c r="F293" s="2">
        <v>1.0232052326274388</v>
      </c>
      <c r="G293" s="2">
        <v>-1.0475923831222584</v>
      </c>
    </row>
    <row r="294" spans="1:7" x14ac:dyDescent="0.2">
      <c r="A294">
        <v>2007</v>
      </c>
      <c r="B294" t="s">
        <v>278</v>
      </c>
      <c r="D294">
        <f t="shared" si="1"/>
        <v>1.5327543789924978</v>
      </c>
      <c r="E294">
        <v>34.1</v>
      </c>
      <c r="F294" s="2">
        <v>1.0232052326274388</v>
      </c>
      <c r="G294" s="2">
        <v>-1.0475923831222584</v>
      </c>
    </row>
    <row r="295" spans="1:7" x14ac:dyDescent="0.2">
      <c r="A295">
        <v>2008</v>
      </c>
      <c r="B295" t="s">
        <v>278</v>
      </c>
      <c r="D295">
        <f t="shared" si="1"/>
        <v>1.5301996982030821</v>
      </c>
      <c r="E295">
        <v>33.9</v>
      </c>
      <c r="F295" s="2">
        <v>1.0232052326274388</v>
      </c>
      <c r="G295" s="2">
        <v>-1.0475923831222584</v>
      </c>
    </row>
    <row r="296" spans="1:7" x14ac:dyDescent="0.2">
      <c r="A296">
        <v>2009</v>
      </c>
      <c r="B296" t="s">
        <v>278</v>
      </c>
      <c r="D296">
        <f t="shared" si="1"/>
        <v>1.5263392773898441</v>
      </c>
      <c r="E296">
        <v>33.6</v>
      </c>
      <c r="F296" s="2">
        <v>1.0232052326274388</v>
      </c>
      <c r="G296" s="2">
        <v>-1.0475923831222584</v>
      </c>
    </row>
    <row r="297" spans="1:7" x14ac:dyDescent="0.2">
      <c r="A297">
        <v>2010</v>
      </c>
      <c r="B297" t="s">
        <v>278</v>
      </c>
      <c r="D297">
        <f t="shared" si="1"/>
        <v>1.5263392773898441</v>
      </c>
      <c r="E297">
        <v>33.6</v>
      </c>
      <c r="F297" s="2">
        <v>1.0232052326274388</v>
      </c>
      <c r="G297" s="2">
        <v>-1.0475923831222584</v>
      </c>
    </row>
    <row r="298" spans="1:7" x14ac:dyDescent="0.2">
      <c r="A298">
        <v>2011</v>
      </c>
      <c r="B298" t="s">
        <v>278</v>
      </c>
      <c r="D298">
        <f t="shared" si="1"/>
        <v>1.5250448070368452</v>
      </c>
      <c r="E298">
        <v>33.5</v>
      </c>
      <c r="F298" s="2">
        <v>1.0232052326274388</v>
      </c>
      <c r="G298" s="2">
        <v>-1.0475923831222584</v>
      </c>
    </row>
    <row r="299" spans="1:7" x14ac:dyDescent="0.2">
      <c r="A299">
        <v>2012</v>
      </c>
      <c r="B299" t="s">
        <v>278</v>
      </c>
      <c r="D299">
        <f t="shared" si="1"/>
        <v>1.5237464668115646</v>
      </c>
      <c r="E299">
        <v>33.4</v>
      </c>
      <c r="F299" s="2">
        <v>1.0232052326274388</v>
      </c>
      <c r="G299" s="2">
        <v>-1.0475923831222584</v>
      </c>
    </row>
    <row r="300" spans="1:7" x14ac:dyDescent="0.2">
      <c r="A300">
        <v>2013</v>
      </c>
      <c r="B300" t="s">
        <v>278</v>
      </c>
      <c r="D300">
        <f t="shared" si="1"/>
        <v>1.5263392773898441</v>
      </c>
      <c r="E300">
        <v>33.6</v>
      </c>
      <c r="F300" s="2">
        <v>1.0232052326274388</v>
      </c>
      <c r="G300" s="2">
        <v>-1.0475923831222584</v>
      </c>
    </row>
    <row r="301" spans="1:7" x14ac:dyDescent="0.2">
      <c r="A301">
        <v>2014</v>
      </c>
      <c r="B301" t="s">
        <v>278</v>
      </c>
      <c r="D301">
        <f t="shared" si="1"/>
        <v>1.5250448070368452</v>
      </c>
      <c r="E301">
        <v>33.5</v>
      </c>
      <c r="F301" s="2">
        <v>1.0232052326274388</v>
      </c>
      <c r="G301" s="2">
        <v>-1.0475923831222584</v>
      </c>
    </row>
    <row r="302" spans="1:7" x14ac:dyDescent="0.2">
      <c r="A302">
        <v>2015</v>
      </c>
      <c r="B302" t="s">
        <v>278</v>
      </c>
      <c r="D302">
        <f t="shared" si="1"/>
        <v>1.5263392773898441</v>
      </c>
      <c r="E302">
        <v>33.6</v>
      </c>
      <c r="F302" s="2">
        <v>1.0232052326274388</v>
      </c>
      <c r="G302" s="2">
        <v>-1.0475923831222584</v>
      </c>
    </row>
    <row r="303" spans="1:7" x14ac:dyDescent="0.2">
      <c r="A303">
        <v>2016</v>
      </c>
      <c r="B303" t="s">
        <v>278</v>
      </c>
      <c r="D303">
        <f t="shared" si="1"/>
        <v>1.5276299008713388</v>
      </c>
      <c r="E303">
        <v>33.700000000000003</v>
      </c>
      <c r="F303" s="2">
        <v>1.0232052326274388</v>
      </c>
      <c r="G303" s="2">
        <v>-1.0475923831222584</v>
      </c>
    </row>
    <row r="304" spans="1:7" x14ac:dyDescent="0.2">
      <c r="A304">
        <v>2017</v>
      </c>
      <c r="B304" t="s">
        <v>278</v>
      </c>
      <c r="D304">
        <f t="shared" si="1"/>
        <v>1.5263392773898441</v>
      </c>
      <c r="E304">
        <v>33.6</v>
      </c>
      <c r="F304" s="2">
        <v>1.0232052326274388</v>
      </c>
      <c r="G304" s="2">
        <v>-1.0475923831222584</v>
      </c>
    </row>
    <row r="305" spans="1:7" x14ac:dyDescent="0.2">
      <c r="A305">
        <v>2018</v>
      </c>
      <c r="B305" t="s">
        <v>278</v>
      </c>
      <c r="D305">
        <f t="shared" si="1"/>
        <v>1.5263392773898441</v>
      </c>
      <c r="E305">
        <v>33.6</v>
      </c>
      <c r="F305" s="2">
        <v>1.0232052326274388</v>
      </c>
      <c r="G305" s="2">
        <v>-1.0475923831222584</v>
      </c>
    </row>
    <row r="306" spans="1:7" x14ac:dyDescent="0.2">
      <c r="A306">
        <v>2019</v>
      </c>
      <c r="B306" t="s">
        <v>278</v>
      </c>
      <c r="D306">
        <f t="shared" si="1"/>
        <v>1.5237464668115646</v>
      </c>
      <c r="E306">
        <v>33.4</v>
      </c>
      <c r="F306" s="2">
        <v>1.0232052326274388</v>
      </c>
      <c r="G306" s="2">
        <v>-1.0475923831222584</v>
      </c>
    </row>
    <row r="307" spans="1:7" x14ac:dyDescent="0.2">
      <c r="A307">
        <v>2020</v>
      </c>
      <c r="B307" t="s">
        <v>278</v>
      </c>
      <c r="D307">
        <f t="shared" si="1"/>
        <v>1.5237464668115646</v>
      </c>
      <c r="E307">
        <v>33.4</v>
      </c>
      <c r="F307" s="2">
        <v>1.0232052326274388</v>
      </c>
      <c r="G307" s="2">
        <v>-1.0475923831222584</v>
      </c>
    </row>
    <row r="308" spans="1:7" x14ac:dyDescent="0.2">
      <c r="A308">
        <v>1987</v>
      </c>
      <c r="B308" t="s">
        <v>279</v>
      </c>
      <c r="D308">
        <f t="shared" si="1"/>
        <v>1.6138418218760693</v>
      </c>
      <c r="E308">
        <v>41.1</v>
      </c>
      <c r="F308" s="2">
        <v>-1.5545420044630611</v>
      </c>
      <c r="G308" s="2">
        <v>-1.0997114071581915</v>
      </c>
    </row>
    <row r="309" spans="1:7" x14ac:dyDescent="0.2">
      <c r="A309">
        <v>1988</v>
      </c>
      <c r="B309" t="s">
        <v>279</v>
      </c>
      <c r="D309">
        <f t="shared" si="1"/>
        <v>1.6138418218760693</v>
      </c>
      <c r="E309">
        <v>41.1</v>
      </c>
      <c r="F309" s="2">
        <v>-1.5545420044630611</v>
      </c>
      <c r="G309" s="2">
        <v>-1.0997114071581915</v>
      </c>
    </row>
    <row r="310" spans="1:7" x14ac:dyDescent="0.2">
      <c r="A310">
        <v>1989</v>
      </c>
      <c r="B310" t="s">
        <v>279</v>
      </c>
      <c r="D310">
        <f t="shared" si="1"/>
        <v>1.6117233080073419</v>
      </c>
      <c r="E310">
        <v>40.9</v>
      </c>
      <c r="F310" s="2">
        <v>-1.5545420044630611</v>
      </c>
      <c r="G310" s="2">
        <v>-1.0997114071581915</v>
      </c>
    </row>
    <row r="311" spans="1:7" x14ac:dyDescent="0.2">
      <c r="A311">
        <v>1990</v>
      </c>
      <c r="B311" t="s">
        <v>279</v>
      </c>
      <c r="D311">
        <f t="shared" si="1"/>
        <v>1.61066016308988</v>
      </c>
      <c r="E311">
        <v>40.799999999999997</v>
      </c>
      <c r="F311" s="2">
        <v>-1.5545420044630611</v>
      </c>
      <c r="G311" s="2">
        <v>-1.0997114071581915</v>
      </c>
    </row>
    <row r="312" spans="1:7" x14ac:dyDescent="0.2">
      <c r="A312">
        <v>1991</v>
      </c>
      <c r="B312" t="s">
        <v>279</v>
      </c>
      <c r="D312">
        <f t="shared" si="1"/>
        <v>1.608526033577194</v>
      </c>
      <c r="E312">
        <v>40.6</v>
      </c>
      <c r="F312" s="2">
        <v>-1.5545420044630611</v>
      </c>
      <c r="G312" s="2">
        <v>-1.0997114071581915</v>
      </c>
    </row>
    <row r="313" spans="1:7" x14ac:dyDescent="0.2">
      <c r="A313">
        <v>1992</v>
      </c>
      <c r="B313" t="s">
        <v>279</v>
      </c>
      <c r="D313">
        <f t="shared" si="1"/>
        <v>1.6053050461411094</v>
      </c>
      <c r="E313">
        <v>40.299999999999997</v>
      </c>
      <c r="F313" s="2">
        <v>-1.5545420044630611</v>
      </c>
      <c r="G313" s="2">
        <v>-1.0997114071581915</v>
      </c>
    </row>
    <row r="314" spans="1:7" x14ac:dyDescent="0.2">
      <c r="A314">
        <v>1993</v>
      </c>
      <c r="B314" t="s">
        <v>279</v>
      </c>
      <c r="D314">
        <f t="shared" si="1"/>
        <v>1.6095944092252201</v>
      </c>
      <c r="E314">
        <v>40.700000000000003</v>
      </c>
      <c r="F314" s="2">
        <v>-1.5545420044630611</v>
      </c>
      <c r="G314" s="2">
        <v>-1.0997114071581915</v>
      </c>
    </row>
    <row r="315" spans="1:7" x14ac:dyDescent="0.2">
      <c r="A315">
        <v>1994</v>
      </c>
      <c r="B315" t="s">
        <v>279</v>
      </c>
      <c r="D315">
        <f t="shared" si="1"/>
        <v>1.6148972160331345</v>
      </c>
      <c r="E315">
        <v>41.2</v>
      </c>
      <c r="F315" s="2">
        <v>-1.5545420044630611</v>
      </c>
      <c r="G315" s="2">
        <v>-1.0997114071581915</v>
      </c>
    </row>
    <row r="316" spans="1:7" x14ac:dyDescent="0.2">
      <c r="A316">
        <v>1995</v>
      </c>
      <c r="B316" t="s">
        <v>279</v>
      </c>
      <c r="D316">
        <f t="shared" si="1"/>
        <v>1.6148972160331345</v>
      </c>
      <c r="E316">
        <v>41.2</v>
      </c>
      <c r="F316" s="2">
        <v>-1.5545420044630611</v>
      </c>
      <c r="G316" s="2">
        <v>-1.0997114071581915</v>
      </c>
    </row>
    <row r="317" spans="1:7" x14ac:dyDescent="0.2">
      <c r="A317">
        <v>1996</v>
      </c>
      <c r="B317" t="s">
        <v>279</v>
      </c>
      <c r="D317">
        <f t="shared" si="1"/>
        <v>1.6138418218760693</v>
      </c>
      <c r="E317">
        <v>41.1</v>
      </c>
      <c r="F317" s="2">
        <v>-1.5545420044630611</v>
      </c>
      <c r="G317" s="2">
        <v>-1.0997114071581915</v>
      </c>
    </row>
    <row r="318" spans="1:7" x14ac:dyDescent="0.2">
      <c r="A318">
        <v>1997</v>
      </c>
      <c r="B318" t="s">
        <v>279</v>
      </c>
      <c r="D318">
        <f t="shared" si="1"/>
        <v>1.6117233080073419</v>
      </c>
      <c r="E318">
        <v>40.9</v>
      </c>
      <c r="F318" s="2">
        <v>-1.5545420044630611</v>
      </c>
      <c r="G318" s="2">
        <v>-1.0997114071581915</v>
      </c>
    </row>
    <row r="319" spans="1:7" x14ac:dyDescent="0.2">
      <c r="A319">
        <v>1998</v>
      </c>
      <c r="B319" t="s">
        <v>279</v>
      </c>
      <c r="D319">
        <f t="shared" si="1"/>
        <v>1.6148972160331345</v>
      </c>
      <c r="E319">
        <v>41.2</v>
      </c>
      <c r="F319" s="2">
        <v>-1.5545420044630611</v>
      </c>
      <c r="G319" s="2">
        <v>-1.0997114071581915</v>
      </c>
    </row>
    <row r="320" spans="1:7" x14ac:dyDescent="0.2">
      <c r="A320">
        <v>1999</v>
      </c>
      <c r="B320" t="s">
        <v>279</v>
      </c>
      <c r="D320">
        <f t="shared" si="1"/>
        <v>1.6170003411208989</v>
      </c>
      <c r="E320">
        <v>41.4</v>
      </c>
      <c r="F320" s="2">
        <v>-1.5545420044630611</v>
      </c>
      <c r="G320" s="2">
        <v>-1.0997114071581915</v>
      </c>
    </row>
    <row r="321" spans="1:7" x14ac:dyDescent="0.2">
      <c r="A321">
        <v>2000</v>
      </c>
      <c r="B321" t="s">
        <v>279</v>
      </c>
      <c r="D321">
        <f t="shared" si="1"/>
        <v>1.6159500516564009</v>
      </c>
      <c r="E321">
        <v>41.3</v>
      </c>
      <c r="F321" s="2">
        <v>-1.5545420044630611</v>
      </c>
      <c r="G321" s="2">
        <v>-1.0997114071581915</v>
      </c>
    </row>
    <row r="322" spans="1:7" x14ac:dyDescent="0.2">
      <c r="A322">
        <v>2001</v>
      </c>
      <c r="B322" t="s">
        <v>279</v>
      </c>
      <c r="D322">
        <f t="shared" si="1"/>
        <v>1.6148972160331345</v>
      </c>
      <c r="E322">
        <v>41.2</v>
      </c>
      <c r="F322" s="2">
        <v>-1.5545420044630611</v>
      </c>
      <c r="G322" s="2">
        <v>-1.0997114071581915</v>
      </c>
    </row>
    <row r="323" spans="1:7" x14ac:dyDescent="0.2">
      <c r="A323">
        <v>2002</v>
      </c>
      <c r="B323" t="s">
        <v>279</v>
      </c>
      <c r="D323">
        <f t="shared" si="1"/>
        <v>1.6148972160331345</v>
      </c>
      <c r="E323">
        <v>41.2</v>
      </c>
      <c r="F323" s="2">
        <v>-1.5545420044630611</v>
      </c>
      <c r="G323" s="2">
        <v>-1.0997114071581915</v>
      </c>
    </row>
    <row r="324" spans="1:7" x14ac:dyDescent="0.2">
      <c r="A324">
        <v>2003</v>
      </c>
      <c r="B324" t="s">
        <v>279</v>
      </c>
      <c r="D324">
        <f t="shared" si="1"/>
        <v>1.6127838567197355</v>
      </c>
      <c r="E324">
        <v>41</v>
      </c>
      <c r="F324" s="2">
        <v>-1.5545420044630611</v>
      </c>
      <c r="G324" s="2">
        <v>-1.0997114071581915</v>
      </c>
    </row>
    <row r="325" spans="1:7" x14ac:dyDescent="0.2">
      <c r="A325">
        <v>2004</v>
      </c>
      <c r="B325" t="s">
        <v>279</v>
      </c>
      <c r="D325">
        <f t="shared" si="1"/>
        <v>1.6159500516564009</v>
      </c>
      <c r="E325">
        <v>41.3</v>
      </c>
      <c r="F325" s="2">
        <v>-1.5545420044630611</v>
      </c>
      <c r="G325" s="2">
        <v>-1.0997114071581915</v>
      </c>
    </row>
    <row r="326" spans="1:7" x14ac:dyDescent="0.2">
      <c r="A326">
        <v>2005</v>
      </c>
      <c r="B326" t="s">
        <v>279</v>
      </c>
      <c r="D326">
        <f t="shared" si="1"/>
        <v>1.6180480967120927</v>
      </c>
      <c r="E326">
        <v>41.5</v>
      </c>
      <c r="F326" s="2">
        <v>-1.5545420044630611</v>
      </c>
      <c r="G326" s="2">
        <v>-1.0997114071581915</v>
      </c>
    </row>
    <row r="327" spans="1:7" x14ac:dyDescent="0.2">
      <c r="A327">
        <v>2006</v>
      </c>
      <c r="B327" t="s">
        <v>279</v>
      </c>
      <c r="D327">
        <f t="shared" si="1"/>
        <v>1.6180480967120927</v>
      </c>
      <c r="E327">
        <v>41.5</v>
      </c>
      <c r="F327" s="2">
        <v>-1.5545420044630611</v>
      </c>
      <c r="G327" s="2">
        <v>-1.0997114071581915</v>
      </c>
    </row>
    <row r="328" spans="1:7" x14ac:dyDescent="0.2">
      <c r="A328">
        <v>2007</v>
      </c>
      <c r="B328" t="s">
        <v>279</v>
      </c>
      <c r="D328">
        <f t="shared" si="1"/>
        <v>1.6159500516564009</v>
      </c>
      <c r="E328">
        <v>41.3</v>
      </c>
      <c r="F328" s="2">
        <v>-1.5545420044630611</v>
      </c>
      <c r="G328" s="2">
        <v>-1.0997114071581915</v>
      </c>
    </row>
    <row r="329" spans="1:7" x14ac:dyDescent="0.2">
      <c r="A329">
        <v>2008</v>
      </c>
      <c r="B329" t="s">
        <v>279</v>
      </c>
      <c r="D329">
        <f t="shared" si="1"/>
        <v>1.6117233080073419</v>
      </c>
      <c r="E329">
        <v>40.9</v>
      </c>
      <c r="F329" s="2">
        <v>-1.5545420044630611</v>
      </c>
      <c r="G329" s="2">
        <v>-1.0997114071581915</v>
      </c>
    </row>
    <row r="330" spans="1:7" x14ac:dyDescent="0.2">
      <c r="A330">
        <v>2009</v>
      </c>
      <c r="B330" t="s">
        <v>279</v>
      </c>
      <c r="D330">
        <f t="shared" si="1"/>
        <v>1.6053050461411094</v>
      </c>
      <c r="E330">
        <v>40.299999999999997</v>
      </c>
      <c r="F330" s="2">
        <v>-1.5545420044630611</v>
      </c>
      <c r="G330" s="2">
        <v>-1.0997114071581915</v>
      </c>
    </row>
    <row r="331" spans="1:7" x14ac:dyDescent="0.2">
      <c r="A331">
        <v>2010</v>
      </c>
      <c r="B331" t="s">
        <v>279</v>
      </c>
      <c r="D331">
        <f t="shared" si="1"/>
        <v>1.608526033577194</v>
      </c>
      <c r="E331">
        <v>40.6</v>
      </c>
      <c r="F331" s="2">
        <v>-1.5545420044630611</v>
      </c>
      <c r="G331" s="2">
        <v>-1.0997114071581915</v>
      </c>
    </row>
    <row r="332" spans="1:7" x14ac:dyDescent="0.2">
      <c r="A332">
        <v>2011</v>
      </c>
      <c r="B332" t="s">
        <v>279</v>
      </c>
      <c r="D332">
        <f t="shared" si="1"/>
        <v>1.6095944092252201</v>
      </c>
      <c r="E332">
        <v>40.700000000000003</v>
      </c>
      <c r="F332" s="2">
        <v>-1.5545420044630611</v>
      </c>
      <c r="G332" s="2">
        <v>-1.0997114071581915</v>
      </c>
    </row>
    <row r="333" spans="1:7" x14ac:dyDescent="0.2">
      <c r="A333">
        <v>2012</v>
      </c>
      <c r="B333" t="s">
        <v>279</v>
      </c>
      <c r="D333">
        <f t="shared" si="1"/>
        <v>1.6063813651106049</v>
      </c>
      <c r="E333">
        <v>40.4</v>
      </c>
      <c r="F333" s="2">
        <v>-1.5545420044630611</v>
      </c>
      <c r="G333" s="2">
        <v>-1.0997114071581915</v>
      </c>
    </row>
    <row r="334" spans="1:7" x14ac:dyDescent="0.2">
      <c r="A334">
        <v>2013</v>
      </c>
      <c r="B334" t="s">
        <v>279</v>
      </c>
      <c r="D334">
        <f t="shared" si="1"/>
        <v>1.6063813651106049</v>
      </c>
      <c r="E334">
        <v>40.4</v>
      </c>
      <c r="F334" s="2">
        <v>-1.5545420044630611</v>
      </c>
      <c r="G334" s="2">
        <v>-1.0997114071581915</v>
      </c>
    </row>
    <row r="335" spans="1:7" x14ac:dyDescent="0.2">
      <c r="A335">
        <v>2014</v>
      </c>
      <c r="B335" t="s">
        <v>279</v>
      </c>
      <c r="D335">
        <f t="shared" si="1"/>
        <v>1.6095944092252201</v>
      </c>
      <c r="E335">
        <v>40.700000000000003</v>
      </c>
      <c r="F335" s="2">
        <v>-1.5545420044630611</v>
      </c>
      <c r="G335" s="2">
        <v>-1.0997114071581915</v>
      </c>
    </row>
    <row r="336" spans="1:7" x14ac:dyDescent="0.2">
      <c r="A336">
        <v>2015</v>
      </c>
      <c r="B336" t="s">
        <v>279</v>
      </c>
      <c r="D336">
        <f t="shared" si="1"/>
        <v>1.608526033577194</v>
      </c>
      <c r="E336">
        <v>40.6</v>
      </c>
      <c r="F336" s="2">
        <v>-1.5545420044630611</v>
      </c>
      <c r="G336" s="2">
        <v>-1.0997114071581915</v>
      </c>
    </row>
    <row r="337" spans="1:7" x14ac:dyDescent="0.2">
      <c r="A337">
        <v>2016</v>
      </c>
      <c r="B337" t="s">
        <v>279</v>
      </c>
      <c r="D337">
        <f t="shared" si="1"/>
        <v>1.6063813651106049</v>
      </c>
      <c r="E337">
        <v>40.4</v>
      </c>
      <c r="F337" s="2">
        <v>-1.5545420044630611</v>
      </c>
      <c r="G337" s="2">
        <v>-1.0997114071581915</v>
      </c>
    </row>
    <row r="338" spans="1:7" x14ac:dyDescent="0.2">
      <c r="A338">
        <v>2017</v>
      </c>
      <c r="B338" t="s">
        <v>279</v>
      </c>
      <c r="D338">
        <f t="shared" ref="D338:D401" si="2">LOG(E338)</f>
        <v>1.6053050461411094</v>
      </c>
      <c r="E338">
        <v>40.299999999999997</v>
      </c>
      <c r="F338" s="2">
        <v>-1.5545420044630611</v>
      </c>
      <c r="G338" s="2">
        <v>-1.0997114071581915</v>
      </c>
    </row>
    <row r="339" spans="1:7" x14ac:dyDescent="0.2">
      <c r="A339">
        <v>2018</v>
      </c>
      <c r="B339" t="s">
        <v>279</v>
      </c>
      <c r="D339">
        <f t="shared" si="2"/>
        <v>1.6053050461411094</v>
      </c>
      <c r="E339">
        <v>40.299999999999997</v>
      </c>
      <c r="F339" s="2">
        <v>-1.5545420044630611</v>
      </c>
      <c r="G339" s="2">
        <v>-1.0997114071581915</v>
      </c>
    </row>
    <row r="340" spans="1:7" x14ac:dyDescent="0.2">
      <c r="A340">
        <v>2019</v>
      </c>
      <c r="B340" t="s">
        <v>279</v>
      </c>
      <c r="D340">
        <f t="shared" si="2"/>
        <v>1.6042260530844701</v>
      </c>
      <c r="E340">
        <v>40.200000000000003</v>
      </c>
      <c r="F340" s="2">
        <v>-1.5545420044630611</v>
      </c>
      <c r="G340" s="2">
        <v>-1.0997114071581915</v>
      </c>
    </row>
    <row r="341" spans="1:7" x14ac:dyDescent="0.2">
      <c r="A341">
        <v>2020</v>
      </c>
      <c r="B341" t="s">
        <v>279</v>
      </c>
      <c r="D341">
        <f t="shared" si="2"/>
        <v>1.5998830720736879</v>
      </c>
      <c r="E341">
        <v>39.799999999999997</v>
      </c>
      <c r="F341" s="2">
        <v>-1.5545420044630611</v>
      </c>
      <c r="G341" s="2">
        <v>-1.0997114071581915</v>
      </c>
    </row>
    <row r="342" spans="1:7" x14ac:dyDescent="0.2">
      <c r="A342">
        <v>1987</v>
      </c>
      <c r="B342" t="s">
        <v>280</v>
      </c>
      <c r="D342">
        <f t="shared" si="2"/>
        <v>1.5809249756756194</v>
      </c>
      <c r="E342">
        <v>38.1</v>
      </c>
      <c r="F342" s="2">
        <v>2.6040634437978936</v>
      </c>
      <c r="G342" s="2">
        <v>1.0561209506917739</v>
      </c>
    </row>
    <row r="343" spans="1:7" x14ac:dyDescent="0.2">
      <c r="A343">
        <v>1988</v>
      </c>
      <c r="B343" t="s">
        <v>280</v>
      </c>
      <c r="D343">
        <f t="shared" si="2"/>
        <v>1.5797835966168101</v>
      </c>
      <c r="E343">
        <v>38</v>
      </c>
      <c r="F343" s="2">
        <v>2.6040634437978936</v>
      </c>
      <c r="G343" s="2">
        <v>1.0561209506917739</v>
      </c>
    </row>
    <row r="344" spans="1:7" x14ac:dyDescent="0.2">
      <c r="A344">
        <v>1989</v>
      </c>
      <c r="B344" t="s">
        <v>280</v>
      </c>
      <c r="D344">
        <f t="shared" si="2"/>
        <v>1.5809249756756194</v>
      </c>
      <c r="E344">
        <v>38.1</v>
      </c>
      <c r="F344" s="2">
        <v>2.6040634437978936</v>
      </c>
      <c r="G344" s="2">
        <v>1.0561209506917739</v>
      </c>
    </row>
    <row r="345" spans="1:7" x14ac:dyDescent="0.2">
      <c r="A345">
        <v>1990</v>
      </c>
      <c r="B345" t="s">
        <v>280</v>
      </c>
      <c r="D345">
        <f t="shared" si="2"/>
        <v>1.5751878449276611</v>
      </c>
      <c r="E345">
        <v>37.6</v>
      </c>
      <c r="F345" s="2">
        <v>2.6040634437978936</v>
      </c>
      <c r="G345" s="2">
        <v>1.0561209506917739</v>
      </c>
    </row>
    <row r="346" spans="1:7" x14ac:dyDescent="0.2">
      <c r="A346">
        <v>1991</v>
      </c>
      <c r="B346" t="s">
        <v>280</v>
      </c>
      <c r="D346">
        <f t="shared" si="2"/>
        <v>1.5705429398818975</v>
      </c>
      <c r="E346">
        <v>37.200000000000003</v>
      </c>
      <c r="F346" s="2">
        <v>2.6040634437978936</v>
      </c>
      <c r="G346" s="2">
        <v>1.0561209506917739</v>
      </c>
    </row>
    <row r="347" spans="1:7" x14ac:dyDescent="0.2">
      <c r="A347">
        <v>1992</v>
      </c>
      <c r="B347" t="s">
        <v>280</v>
      </c>
      <c r="D347">
        <f t="shared" si="2"/>
        <v>1.5763413502057928</v>
      </c>
      <c r="E347">
        <v>37.700000000000003</v>
      </c>
      <c r="F347" s="2">
        <v>2.6040634437978936</v>
      </c>
      <c r="G347" s="2">
        <v>1.0561209506917739</v>
      </c>
    </row>
    <row r="348" spans="1:7" x14ac:dyDescent="0.2">
      <c r="A348">
        <v>1993</v>
      </c>
      <c r="B348" t="s">
        <v>280</v>
      </c>
      <c r="D348">
        <f t="shared" si="2"/>
        <v>1.5705429398818975</v>
      </c>
      <c r="E348">
        <v>37.200000000000003</v>
      </c>
      <c r="F348" s="2">
        <v>2.6040634437978936</v>
      </c>
      <c r="G348" s="2">
        <v>1.0561209506917739</v>
      </c>
    </row>
    <row r="349" spans="1:7" x14ac:dyDescent="0.2">
      <c r="A349">
        <v>1994</v>
      </c>
      <c r="B349" t="s">
        <v>280</v>
      </c>
      <c r="D349">
        <f t="shared" si="2"/>
        <v>1.5728716022004801</v>
      </c>
      <c r="E349">
        <v>37.4</v>
      </c>
      <c r="F349" s="2">
        <v>2.6040634437978936</v>
      </c>
      <c r="G349" s="2">
        <v>1.0561209506917739</v>
      </c>
    </row>
    <row r="350" spans="1:7" x14ac:dyDescent="0.2">
      <c r="A350">
        <v>1995</v>
      </c>
      <c r="B350" t="s">
        <v>280</v>
      </c>
      <c r="D350">
        <f t="shared" si="2"/>
        <v>1.5717088318086876</v>
      </c>
      <c r="E350">
        <v>37.299999999999997</v>
      </c>
      <c r="F350" s="2">
        <v>2.6040634437978936</v>
      </c>
      <c r="G350" s="2">
        <v>1.0561209506917739</v>
      </c>
    </row>
    <row r="351" spans="1:7" x14ac:dyDescent="0.2">
      <c r="A351">
        <v>1996</v>
      </c>
      <c r="B351" t="s">
        <v>280</v>
      </c>
      <c r="D351">
        <f t="shared" si="2"/>
        <v>1.5717088318086876</v>
      </c>
      <c r="E351">
        <v>37.299999999999997</v>
      </c>
      <c r="F351" s="2">
        <v>2.6040634437978936</v>
      </c>
      <c r="G351" s="2">
        <v>1.0561209506917739</v>
      </c>
    </row>
    <row r="352" spans="1:7" x14ac:dyDescent="0.2">
      <c r="A352">
        <v>1997</v>
      </c>
      <c r="B352" t="s">
        <v>280</v>
      </c>
      <c r="D352">
        <f t="shared" si="2"/>
        <v>1.5658478186735176</v>
      </c>
      <c r="E352">
        <v>36.799999999999997</v>
      </c>
      <c r="F352" s="2">
        <v>2.6040634437978936</v>
      </c>
      <c r="G352" s="2">
        <v>1.0561209506917739</v>
      </c>
    </row>
    <row r="353" spans="1:7" x14ac:dyDescent="0.2">
      <c r="A353">
        <v>1998</v>
      </c>
      <c r="B353" t="s">
        <v>280</v>
      </c>
      <c r="D353">
        <f t="shared" si="2"/>
        <v>1.5670263661590604</v>
      </c>
      <c r="E353">
        <v>36.9</v>
      </c>
      <c r="F353" s="2">
        <v>2.6040634437978936</v>
      </c>
      <c r="G353" s="2">
        <v>1.0561209506917739</v>
      </c>
    </row>
    <row r="354" spans="1:7" x14ac:dyDescent="0.2">
      <c r="A354">
        <v>1999</v>
      </c>
      <c r="B354" t="s">
        <v>280</v>
      </c>
      <c r="D354">
        <f t="shared" si="2"/>
        <v>1.5658478186735176</v>
      </c>
      <c r="E354">
        <v>36.799999999999997</v>
      </c>
      <c r="F354" s="2">
        <v>2.6040634437978936</v>
      </c>
      <c r="G354" s="2">
        <v>1.0561209506917739</v>
      </c>
    </row>
    <row r="355" spans="1:7" x14ac:dyDescent="0.2">
      <c r="A355">
        <v>2000</v>
      </c>
      <c r="B355" t="s">
        <v>280</v>
      </c>
      <c r="D355">
        <f t="shared" si="2"/>
        <v>1.5670263661590604</v>
      </c>
      <c r="E355">
        <v>36.9</v>
      </c>
      <c r="F355" s="2">
        <v>2.6040634437978936</v>
      </c>
      <c r="G355" s="2">
        <v>1.0561209506917739</v>
      </c>
    </row>
    <row r="356" spans="1:7" x14ac:dyDescent="0.2">
      <c r="A356">
        <v>2001</v>
      </c>
      <c r="B356" t="s">
        <v>280</v>
      </c>
      <c r="D356">
        <f t="shared" si="2"/>
        <v>1.5634810853944108</v>
      </c>
      <c r="E356">
        <v>36.6</v>
      </c>
      <c r="F356" s="2">
        <v>2.6040634437978936</v>
      </c>
      <c r="G356" s="2">
        <v>1.0561209506917739</v>
      </c>
    </row>
    <row r="357" spans="1:7" x14ac:dyDescent="0.2">
      <c r="A357">
        <v>2002</v>
      </c>
      <c r="B357" t="s">
        <v>280</v>
      </c>
      <c r="D357">
        <f t="shared" si="2"/>
        <v>1.5611013836490559</v>
      </c>
      <c r="E357">
        <v>36.4</v>
      </c>
      <c r="F357" s="2">
        <v>2.6040634437978936</v>
      </c>
      <c r="G357" s="2">
        <v>1.0561209506917739</v>
      </c>
    </row>
    <row r="358" spans="1:7" x14ac:dyDescent="0.2">
      <c r="A358">
        <v>2003</v>
      </c>
      <c r="B358" t="s">
        <v>280</v>
      </c>
      <c r="D358">
        <f t="shared" si="2"/>
        <v>1.5646660642520893</v>
      </c>
      <c r="E358">
        <v>36.700000000000003</v>
      </c>
      <c r="F358" s="2">
        <v>2.6040634437978936</v>
      </c>
      <c r="G358" s="2">
        <v>1.0561209506917739</v>
      </c>
    </row>
    <row r="359" spans="1:7" x14ac:dyDescent="0.2">
      <c r="A359">
        <v>2004</v>
      </c>
      <c r="B359" t="s">
        <v>280</v>
      </c>
      <c r="D359">
        <f t="shared" si="2"/>
        <v>1.5634810853944108</v>
      </c>
      <c r="E359">
        <v>36.6</v>
      </c>
      <c r="F359" s="2">
        <v>2.6040634437978936</v>
      </c>
      <c r="G359" s="2">
        <v>1.0561209506917739</v>
      </c>
    </row>
    <row r="360" spans="1:7" x14ac:dyDescent="0.2">
      <c r="A360">
        <v>2005</v>
      </c>
      <c r="B360" t="s">
        <v>280</v>
      </c>
      <c r="D360">
        <f t="shared" si="2"/>
        <v>1.5646660642520893</v>
      </c>
      <c r="E360">
        <v>36.700000000000003</v>
      </c>
      <c r="F360" s="2">
        <v>2.6040634437978936</v>
      </c>
      <c r="G360" s="2">
        <v>1.0561209506917739</v>
      </c>
    </row>
    <row r="361" spans="1:7" x14ac:dyDescent="0.2">
      <c r="A361">
        <v>2006</v>
      </c>
      <c r="B361" t="s">
        <v>280</v>
      </c>
      <c r="D361">
        <f t="shared" si="2"/>
        <v>1.5670263661590604</v>
      </c>
      <c r="E361">
        <v>36.9</v>
      </c>
      <c r="F361" s="2">
        <v>2.6040634437978936</v>
      </c>
      <c r="G361" s="2">
        <v>1.0561209506917739</v>
      </c>
    </row>
    <row r="362" spans="1:7" x14ac:dyDescent="0.2">
      <c r="A362">
        <v>2007</v>
      </c>
      <c r="B362" t="s">
        <v>280</v>
      </c>
      <c r="D362">
        <f t="shared" si="2"/>
        <v>1.5658478186735176</v>
      </c>
      <c r="E362">
        <v>36.799999999999997</v>
      </c>
      <c r="F362" s="2">
        <v>2.6040634437978936</v>
      </c>
      <c r="G362" s="2">
        <v>1.0561209506917739</v>
      </c>
    </row>
    <row r="363" spans="1:7" x14ac:dyDescent="0.2">
      <c r="A363">
        <v>2008</v>
      </c>
      <c r="B363" t="s">
        <v>280</v>
      </c>
      <c r="D363">
        <f t="shared" si="2"/>
        <v>1.5646660642520893</v>
      </c>
      <c r="E363">
        <v>36.700000000000003</v>
      </c>
      <c r="F363" s="2">
        <v>2.6040634437978936</v>
      </c>
      <c r="G363" s="2">
        <v>1.0561209506917739</v>
      </c>
    </row>
    <row r="364" spans="1:7" x14ac:dyDescent="0.2">
      <c r="A364">
        <v>2009</v>
      </c>
      <c r="B364" t="s">
        <v>280</v>
      </c>
      <c r="D364">
        <f t="shared" si="2"/>
        <v>1.5634810853944108</v>
      </c>
      <c r="E364">
        <v>36.6</v>
      </c>
      <c r="F364" s="2">
        <v>2.6040634437978936</v>
      </c>
      <c r="G364" s="2">
        <v>1.0561209506917739</v>
      </c>
    </row>
    <row r="365" spans="1:7" x14ac:dyDescent="0.2">
      <c r="A365">
        <v>2010</v>
      </c>
      <c r="B365" t="s">
        <v>280</v>
      </c>
      <c r="D365">
        <f t="shared" si="2"/>
        <v>1.5634810853944108</v>
      </c>
      <c r="E365">
        <v>36.6</v>
      </c>
      <c r="F365" s="2">
        <v>2.6040634437978936</v>
      </c>
      <c r="G365" s="2">
        <v>1.0561209506917739</v>
      </c>
    </row>
    <row r="366" spans="1:7" x14ac:dyDescent="0.2">
      <c r="A366">
        <v>2011</v>
      </c>
      <c r="B366" t="s">
        <v>280</v>
      </c>
      <c r="D366">
        <f t="shared" si="2"/>
        <v>1.5622928644564746</v>
      </c>
      <c r="E366">
        <v>36.5</v>
      </c>
      <c r="F366" s="2">
        <v>2.6040634437978936</v>
      </c>
      <c r="G366" s="2">
        <v>1.0561209506917739</v>
      </c>
    </row>
    <row r="367" spans="1:7" x14ac:dyDescent="0.2">
      <c r="A367">
        <v>2012</v>
      </c>
      <c r="B367" t="s">
        <v>280</v>
      </c>
      <c r="D367">
        <f t="shared" si="2"/>
        <v>1.568201724066995</v>
      </c>
      <c r="E367">
        <v>37</v>
      </c>
      <c r="F367" s="2">
        <v>2.6040634437978936</v>
      </c>
      <c r="G367" s="2">
        <v>1.0561209506917739</v>
      </c>
    </row>
    <row r="368" spans="1:7" x14ac:dyDescent="0.2">
      <c r="A368">
        <v>2013</v>
      </c>
      <c r="B368" t="s">
        <v>280</v>
      </c>
      <c r="D368">
        <f t="shared" si="2"/>
        <v>1.5670263661590604</v>
      </c>
      <c r="E368">
        <v>36.9</v>
      </c>
      <c r="F368" s="2">
        <v>2.6040634437978936</v>
      </c>
      <c r="G368" s="2">
        <v>1.0561209506917739</v>
      </c>
    </row>
    <row r="369" spans="1:7" x14ac:dyDescent="0.2">
      <c r="A369">
        <v>2014</v>
      </c>
      <c r="B369" t="s">
        <v>280</v>
      </c>
      <c r="D369">
        <f t="shared" si="2"/>
        <v>1.5646660642520893</v>
      </c>
      <c r="E369">
        <v>36.700000000000003</v>
      </c>
      <c r="F369" s="2">
        <v>2.6040634437978936</v>
      </c>
      <c r="G369" s="2">
        <v>1.0561209506917739</v>
      </c>
    </row>
    <row r="370" spans="1:7" x14ac:dyDescent="0.2">
      <c r="A370">
        <v>2015</v>
      </c>
      <c r="B370" t="s">
        <v>280</v>
      </c>
      <c r="D370">
        <f t="shared" si="2"/>
        <v>1.5658478186735176</v>
      </c>
      <c r="E370">
        <v>36.799999999999997</v>
      </c>
      <c r="F370" s="2">
        <v>2.6040634437978936</v>
      </c>
      <c r="G370" s="2">
        <v>1.0561209506917739</v>
      </c>
    </row>
    <row r="371" spans="1:7" x14ac:dyDescent="0.2">
      <c r="A371">
        <v>2016</v>
      </c>
      <c r="B371" t="s">
        <v>280</v>
      </c>
      <c r="D371">
        <f t="shared" si="2"/>
        <v>1.5670263661590604</v>
      </c>
      <c r="E371">
        <v>36.9</v>
      </c>
      <c r="F371" s="2">
        <v>2.6040634437978936</v>
      </c>
      <c r="G371" s="2">
        <v>1.0561209506917739</v>
      </c>
    </row>
    <row r="372" spans="1:7" x14ac:dyDescent="0.2">
      <c r="A372">
        <v>2017</v>
      </c>
      <c r="B372" t="s">
        <v>280</v>
      </c>
      <c r="D372">
        <f t="shared" si="2"/>
        <v>1.5646660642520893</v>
      </c>
      <c r="E372">
        <v>36.700000000000003</v>
      </c>
      <c r="F372" s="2">
        <v>2.6040634437978936</v>
      </c>
      <c r="G372" s="2">
        <v>1.0561209506917739</v>
      </c>
    </row>
    <row r="373" spans="1:7" x14ac:dyDescent="0.2">
      <c r="A373">
        <v>2018</v>
      </c>
      <c r="B373" t="s">
        <v>280</v>
      </c>
      <c r="D373">
        <f t="shared" si="2"/>
        <v>1.5634810853944108</v>
      </c>
      <c r="E373">
        <v>36.6</v>
      </c>
      <c r="F373" s="2">
        <v>2.6040634437978936</v>
      </c>
      <c r="G373" s="2">
        <v>1.0561209506917739</v>
      </c>
    </row>
    <row r="374" spans="1:7" x14ac:dyDescent="0.2">
      <c r="A374">
        <v>2019</v>
      </c>
      <c r="B374" t="s">
        <v>280</v>
      </c>
      <c r="D374">
        <f t="shared" si="2"/>
        <v>1.5646660642520893</v>
      </c>
      <c r="E374">
        <v>36.700000000000003</v>
      </c>
      <c r="F374" s="2">
        <v>2.6040634437978936</v>
      </c>
      <c r="G374" s="2">
        <v>1.0561209506917739</v>
      </c>
    </row>
    <row r="375" spans="1:7" x14ac:dyDescent="0.2">
      <c r="A375">
        <v>2020</v>
      </c>
      <c r="B375" t="s">
        <v>280</v>
      </c>
      <c r="D375">
        <f t="shared" si="2"/>
        <v>1.5658478186735176</v>
      </c>
      <c r="E375">
        <v>36.799999999999997</v>
      </c>
      <c r="F375" s="2">
        <v>2.6040634437978936</v>
      </c>
      <c r="G375" s="2">
        <v>1.0561209506917739</v>
      </c>
    </row>
    <row r="376" spans="1:7" x14ac:dyDescent="0.2">
      <c r="A376">
        <v>1987</v>
      </c>
      <c r="B376" t="s">
        <v>281</v>
      </c>
      <c r="D376">
        <f t="shared" si="2"/>
        <v>1.5899496013257077</v>
      </c>
      <c r="E376">
        <v>38.9</v>
      </c>
      <c r="F376" s="2">
        <v>0.63315731582505619</v>
      </c>
      <c r="G376" s="2">
        <v>8.9549959479921337E-2</v>
      </c>
    </row>
    <row r="377" spans="1:7" x14ac:dyDescent="0.2">
      <c r="A377">
        <v>1988</v>
      </c>
      <c r="B377" t="s">
        <v>281</v>
      </c>
      <c r="D377">
        <f t="shared" si="2"/>
        <v>1.5899496013257077</v>
      </c>
      <c r="E377">
        <v>38.9</v>
      </c>
      <c r="F377" s="2">
        <v>0.63315731582505619</v>
      </c>
      <c r="G377" s="2">
        <v>8.9549959479921337E-2</v>
      </c>
    </row>
    <row r="378" spans="1:7" x14ac:dyDescent="0.2">
      <c r="A378">
        <v>1989</v>
      </c>
      <c r="B378" t="s">
        <v>281</v>
      </c>
      <c r="D378">
        <f t="shared" si="2"/>
        <v>1.5899496013257077</v>
      </c>
      <c r="E378">
        <v>38.9</v>
      </c>
      <c r="F378" s="2">
        <v>0.63315731582505619</v>
      </c>
      <c r="G378" s="2">
        <v>8.9549959479921337E-2</v>
      </c>
    </row>
    <row r="379" spans="1:7" x14ac:dyDescent="0.2">
      <c r="A379">
        <v>1990</v>
      </c>
      <c r="B379" t="s">
        <v>281</v>
      </c>
      <c r="D379">
        <f t="shared" si="2"/>
        <v>1.5921767573958667</v>
      </c>
      <c r="E379">
        <v>39.1</v>
      </c>
      <c r="F379" s="2">
        <v>0.63315731582505619</v>
      </c>
      <c r="G379" s="2">
        <v>8.9549959479921337E-2</v>
      </c>
    </row>
    <row r="380" spans="1:7" x14ac:dyDescent="0.2">
      <c r="A380">
        <v>1991</v>
      </c>
      <c r="B380" t="s">
        <v>281</v>
      </c>
      <c r="D380">
        <f t="shared" si="2"/>
        <v>1.5888317255942073</v>
      </c>
      <c r="E380">
        <v>38.799999999999997</v>
      </c>
      <c r="F380" s="2">
        <v>0.63315731582505619</v>
      </c>
      <c r="G380" s="2">
        <v>8.9549959479921337E-2</v>
      </c>
    </row>
    <row r="381" spans="1:7" x14ac:dyDescent="0.2">
      <c r="A381">
        <v>1992</v>
      </c>
      <c r="B381" t="s">
        <v>281</v>
      </c>
      <c r="D381">
        <f t="shared" si="2"/>
        <v>1.5877109650189114</v>
      </c>
      <c r="E381">
        <v>38.700000000000003</v>
      </c>
      <c r="F381" s="2">
        <v>0.63315731582505619</v>
      </c>
      <c r="G381" s="2">
        <v>8.9549959479921337E-2</v>
      </c>
    </row>
    <row r="382" spans="1:7" x14ac:dyDescent="0.2">
      <c r="A382">
        <v>1993</v>
      </c>
      <c r="B382" t="s">
        <v>281</v>
      </c>
      <c r="D382">
        <f t="shared" si="2"/>
        <v>1.5877109650189114</v>
      </c>
      <c r="E382">
        <v>38.700000000000003</v>
      </c>
      <c r="F382" s="2">
        <v>0.63315731582505619</v>
      </c>
      <c r="G382" s="2">
        <v>8.9549959479921337E-2</v>
      </c>
    </row>
    <row r="383" spans="1:7" x14ac:dyDescent="0.2">
      <c r="A383">
        <v>1994</v>
      </c>
      <c r="B383" t="s">
        <v>281</v>
      </c>
      <c r="D383">
        <f t="shared" si="2"/>
        <v>1.5932860670204574</v>
      </c>
      <c r="E383">
        <v>39.200000000000003</v>
      </c>
      <c r="F383" s="2">
        <v>0.63315731582505619</v>
      </c>
      <c r="G383" s="2">
        <v>8.9549959479921337E-2</v>
      </c>
    </row>
    <row r="384" spans="1:7" x14ac:dyDescent="0.2">
      <c r="A384">
        <v>1995</v>
      </c>
      <c r="B384" t="s">
        <v>281</v>
      </c>
      <c r="D384">
        <f t="shared" si="2"/>
        <v>1.5888317255942073</v>
      </c>
      <c r="E384">
        <v>38.799999999999997</v>
      </c>
      <c r="F384" s="2">
        <v>0.63315731582505619</v>
      </c>
      <c r="G384" s="2">
        <v>8.9549959479921337E-2</v>
      </c>
    </row>
    <row r="385" spans="1:7" x14ac:dyDescent="0.2">
      <c r="A385">
        <v>1996</v>
      </c>
      <c r="B385" t="s">
        <v>281</v>
      </c>
      <c r="D385">
        <f t="shared" si="2"/>
        <v>1.5865873046717549</v>
      </c>
      <c r="E385">
        <v>38.6</v>
      </c>
      <c r="F385" s="2">
        <v>0.63315731582505619</v>
      </c>
      <c r="G385" s="2">
        <v>8.9549959479921337E-2</v>
      </c>
    </row>
    <row r="386" spans="1:7" x14ac:dyDescent="0.2">
      <c r="A386">
        <v>1997</v>
      </c>
      <c r="B386" t="s">
        <v>281</v>
      </c>
      <c r="D386">
        <f t="shared" si="2"/>
        <v>1.5831987739686226</v>
      </c>
      <c r="E386">
        <v>38.299999999999997</v>
      </c>
      <c r="F386" s="2">
        <v>0.63315731582505619</v>
      </c>
      <c r="G386" s="2">
        <v>8.9549959479921337E-2</v>
      </c>
    </row>
    <row r="387" spans="1:7" x14ac:dyDescent="0.2">
      <c r="A387">
        <v>1998</v>
      </c>
      <c r="B387" t="s">
        <v>281</v>
      </c>
      <c r="D387">
        <f t="shared" si="2"/>
        <v>1.5809249756756194</v>
      </c>
      <c r="E387">
        <v>38.1</v>
      </c>
      <c r="F387" s="2">
        <v>0.63315731582505619</v>
      </c>
      <c r="G387" s="2">
        <v>8.9549959479921337E-2</v>
      </c>
    </row>
    <row r="388" spans="1:7" x14ac:dyDescent="0.2">
      <c r="A388">
        <v>1999</v>
      </c>
      <c r="B388" t="s">
        <v>281</v>
      </c>
      <c r="D388">
        <f t="shared" si="2"/>
        <v>1.5865873046717549</v>
      </c>
      <c r="E388">
        <v>38.6</v>
      </c>
      <c r="F388" s="2">
        <v>0.63315731582505619</v>
      </c>
      <c r="G388" s="2">
        <v>8.9549959479921337E-2</v>
      </c>
    </row>
    <row r="389" spans="1:7" x14ac:dyDescent="0.2">
      <c r="A389">
        <v>2000</v>
      </c>
      <c r="B389" t="s">
        <v>281</v>
      </c>
      <c r="D389">
        <f t="shared" si="2"/>
        <v>1.5831987739686226</v>
      </c>
      <c r="E389">
        <v>38.299999999999997</v>
      </c>
      <c r="F389" s="2">
        <v>0.63315731582505619</v>
      </c>
      <c r="G389" s="2">
        <v>8.9549959479921337E-2</v>
      </c>
    </row>
    <row r="390" spans="1:7" x14ac:dyDescent="0.2">
      <c r="A390">
        <v>2001</v>
      </c>
      <c r="B390" t="s">
        <v>281</v>
      </c>
      <c r="D390">
        <f t="shared" si="2"/>
        <v>1.5797835966168101</v>
      </c>
      <c r="E390">
        <v>38</v>
      </c>
      <c r="F390" s="2">
        <v>0.63315731582505619</v>
      </c>
      <c r="G390" s="2">
        <v>8.9549959479921337E-2</v>
      </c>
    </row>
    <row r="391" spans="1:7" x14ac:dyDescent="0.2">
      <c r="A391">
        <v>2002</v>
      </c>
      <c r="B391" t="s">
        <v>281</v>
      </c>
      <c r="D391">
        <f t="shared" si="2"/>
        <v>1.5774917998372253</v>
      </c>
      <c r="E391">
        <v>37.799999999999997</v>
      </c>
      <c r="F391" s="2">
        <v>0.63315731582505619</v>
      </c>
      <c r="G391" s="2">
        <v>8.9549959479921337E-2</v>
      </c>
    </row>
    <row r="392" spans="1:7" x14ac:dyDescent="0.2">
      <c r="A392">
        <v>2003</v>
      </c>
      <c r="B392" t="s">
        <v>281</v>
      </c>
      <c r="D392">
        <f t="shared" si="2"/>
        <v>1.5705429398818975</v>
      </c>
      <c r="E392">
        <v>37.200000000000003</v>
      </c>
      <c r="F392" s="2">
        <v>0.63315731582505619</v>
      </c>
      <c r="G392" s="2">
        <v>8.9549959479921337E-2</v>
      </c>
    </row>
    <row r="393" spans="1:7" x14ac:dyDescent="0.2">
      <c r="A393">
        <v>2004</v>
      </c>
      <c r="B393" t="s">
        <v>281</v>
      </c>
      <c r="D393">
        <f t="shared" si="2"/>
        <v>1.5786392099680724</v>
      </c>
      <c r="E393">
        <v>37.9</v>
      </c>
      <c r="F393" s="2">
        <v>0.63315731582505619</v>
      </c>
      <c r="G393" s="2">
        <v>8.9549959479921337E-2</v>
      </c>
    </row>
    <row r="394" spans="1:7" x14ac:dyDescent="0.2">
      <c r="A394">
        <v>2005</v>
      </c>
      <c r="B394" t="s">
        <v>281</v>
      </c>
      <c r="D394">
        <f t="shared" si="2"/>
        <v>1.5786392099680724</v>
      </c>
      <c r="E394">
        <v>37.9</v>
      </c>
      <c r="F394" s="2">
        <v>0.63315731582505619</v>
      </c>
      <c r="G394" s="2">
        <v>8.9549959479921337E-2</v>
      </c>
    </row>
    <row r="395" spans="1:7" x14ac:dyDescent="0.2">
      <c r="A395">
        <v>2006</v>
      </c>
      <c r="B395" t="s">
        <v>281</v>
      </c>
      <c r="D395">
        <f t="shared" si="2"/>
        <v>1.5774917998372253</v>
      </c>
      <c r="E395">
        <v>37.799999999999997</v>
      </c>
      <c r="F395" s="2">
        <v>0.63315731582505619</v>
      </c>
      <c r="G395" s="2">
        <v>8.9549959479921337E-2</v>
      </c>
    </row>
    <row r="396" spans="1:7" x14ac:dyDescent="0.2">
      <c r="A396">
        <v>2007</v>
      </c>
      <c r="B396" t="s">
        <v>281</v>
      </c>
      <c r="D396">
        <f t="shared" si="2"/>
        <v>1.5786392099680724</v>
      </c>
      <c r="E396">
        <v>37.9</v>
      </c>
      <c r="F396" s="2">
        <v>0.63315731582505619</v>
      </c>
      <c r="G396" s="2">
        <v>8.9549959479921337E-2</v>
      </c>
    </row>
    <row r="397" spans="1:7" x14ac:dyDescent="0.2">
      <c r="A397">
        <v>2008</v>
      </c>
      <c r="B397" t="s">
        <v>281</v>
      </c>
      <c r="D397">
        <f t="shared" si="2"/>
        <v>1.5751878449276611</v>
      </c>
      <c r="E397">
        <v>37.6</v>
      </c>
      <c r="F397" s="2">
        <v>0.63315731582505619</v>
      </c>
      <c r="G397" s="2">
        <v>8.9549959479921337E-2</v>
      </c>
    </row>
    <row r="398" spans="1:7" x14ac:dyDescent="0.2">
      <c r="A398">
        <v>2009</v>
      </c>
      <c r="B398" t="s">
        <v>281</v>
      </c>
      <c r="D398">
        <f t="shared" si="2"/>
        <v>1.5717088318086876</v>
      </c>
      <c r="E398">
        <v>37.299999999999997</v>
      </c>
      <c r="F398" s="2">
        <v>0.63315731582505619</v>
      </c>
      <c r="G398" s="2">
        <v>8.9549959479921337E-2</v>
      </c>
    </row>
    <row r="399" spans="1:7" x14ac:dyDescent="0.2">
      <c r="A399">
        <v>2010</v>
      </c>
      <c r="B399" t="s">
        <v>281</v>
      </c>
      <c r="D399">
        <f t="shared" si="2"/>
        <v>1.568201724066995</v>
      </c>
      <c r="E399">
        <v>37</v>
      </c>
      <c r="F399" s="2">
        <v>0.63315731582505619</v>
      </c>
      <c r="G399" s="2">
        <v>8.9549959479921337E-2</v>
      </c>
    </row>
    <row r="400" spans="1:7" x14ac:dyDescent="0.2">
      <c r="A400">
        <v>2011</v>
      </c>
      <c r="B400" t="s">
        <v>281</v>
      </c>
      <c r="D400">
        <f t="shared" si="2"/>
        <v>1.5728716022004801</v>
      </c>
      <c r="E400">
        <v>37.4</v>
      </c>
      <c r="F400" s="2">
        <v>0.63315731582505619</v>
      </c>
      <c r="G400" s="2">
        <v>8.9549959479921337E-2</v>
      </c>
    </row>
    <row r="401" spans="1:7" x14ac:dyDescent="0.2">
      <c r="A401">
        <v>2012</v>
      </c>
      <c r="B401" t="s">
        <v>281</v>
      </c>
      <c r="D401">
        <f t="shared" si="2"/>
        <v>1.5751878449276611</v>
      </c>
      <c r="E401">
        <v>37.6</v>
      </c>
      <c r="F401" s="2">
        <v>0.63315731582505619</v>
      </c>
      <c r="G401" s="2">
        <v>8.9549959479921337E-2</v>
      </c>
    </row>
    <row r="402" spans="1:7" x14ac:dyDescent="0.2">
      <c r="A402">
        <v>2013</v>
      </c>
      <c r="B402" t="s">
        <v>281</v>
      </c>
      <c r="D402">
        <f t="shared" ref="D402:D465" si="3">LOG(E402)</f>
        <v>1.5740312677277188</v>
      </c>
      <c r="E402">
        <v>37.5</v>
      </c>
      <c r="F402" s="2">
        <v>0.63315731582505619</v>
      </c>
      <c r="G402" s="2">
        <v>8.9549959479921337E-2</v>
      </c>
    </row>
    <row r="403" spans="1:7" x14ac:dyDescent="0.2">
      <c r="A403">
        <v>2014</v>
      </c>
      <c r="B403" t="s">
        <v>281</v>
      </c>
      <c r="D403">
        <f t="shared" si="3"/>
        <v>1.5693739096150459</v>
      </c>
      <c r="E403">
        <v>37.1</v>
      </c>
      <c r="F403" s="2">
        <v>0.63315731582505619</v>
      </c>
      <c r="G403" s="2">
        <v>8.9549959479921337E-2</v>
      </c>
    </row>
    <row r="404" spans="1:7" x14ac:dyDescent="0.2">
      <c r="A404">
        <v>2015</v>
      </c>
      <c r="B404" t="s">
        <v>281</v>
      </c>
      <c r="D404">
        <f t="shared" si="3"/>
        <v>1.5705429398818975</v>
      </c>
      <c r="E404">
        <v>37.200000000000003</v>
      </c>
      <c r="F404" s="2">
        <v>0.63315731582505619</v>
      </c>
      <c r="G404" s="2">
        <v>8.9549959479921337E-2</v>
      </c>
    </row>
    <row r="405" spans="1:7" x14ac:dyDescent="0.2">
      <c r="A405">
        <v>2016</v>
      </c>
      <c r="B405" t="s">
        <v>281</v>
      </c>
      <c r="D405">
        <f t="shared" si="3"/>
        <v>1.5670263661590604</v>
      </c>
      <c r="E405">
        <v>36.9</v>
      </c>
      <c r="F405" s="2">
        <v>0.63315731582505619</v>
      </c>
      <c r="G405" s="2">
        <v>8.9549959479921337E-2</v>
      </c>
    </row>
    <row r="406" spans="1:7" x14ac:dyDescent="0.2">
      <c r="A406">
        <v>2017</v>
      </c>
      <c r="B406" t="s">
        <v>281</v>
      </c>
      <c r="D406">
        <f t="shared" si="3"/>
        <v>1.568201724066995</v>
      </c>
      <c r="E406">
        <v>37</v>
      </c>
      <c r="F406" s="2">
        <v>0.63315731582505619</v>
      </c>
      <c r="G406" s="2">
        <v>8.9549959479921337E-2</v>
      </c>
    </row>
    <row r="407" spans="1:7" x14ac:dyDescent="0.2">
      <c r="A407">
        <v>2018</v>
      </c>
      <c r="B407" t="s">
        <v>281</v>
      </c>
      <c r="D407">
        <f t="shared" si="3"/>
        <v>1.5693739096150459</v>
      </c>
      <c r="E407">
        <v>37.1</v>
      </c>
      <c r="F407" s="2">
        <v>0.63315731582505619</v>
      </c>
      <c r="G407" s="2">
        <v>8.9549959479921337E-2</v>
      </c>
    </row>
    <row r="408" spans="1:7" x14ac:dyDescent="0.2">
      <c r="A408">
        <v>2019</v>
      </c>
      <c r="B408" t="s">
        <v>281</v>
      </c>
      <c r="D408">
        <f t="shared" si="3"/>
        <v>1.568201724066995</v>
      </c>
      <c r="E408">
        <v>37</v>
      </c>
      <c r="F408" s="2">
        <v>0.63315731582505619</v>
      </c>
      <c r="G408" s="2">
        <v>8.9549959479921337E-2</v>
      </c>
    </row>
    <row r="409" spans="1:7" x14ac:dyDescent="0.2">
      <c r="A409">
        <v>2020</v>
      </c>
      <c r="B409" t="s">
        <v>281</v>
      </c>
      <c r="D409">
        <f t="shared" si="3"/>
        <v>1.5658478186735176</v>
      </c>
      <c r="E409">
        <v>36.799999999999997</v>
      </c>
      <c r="F409" s="2">
        <v>0.63315731582505619</v>
      </c>
      <c r="G409" s="2">
        <v>8.9549959479921337E-2</v>
      </c>
    </row>
    <row r="410" spans="1:7" x14ac:dyDescent="0.2">
      <c r="A410">
        <v>1987</v>
      </c>
      <c r="B410" t="s">
        <v>282</v>
      </c>
      <c r="D410">
        <f t="shared" si="3"/>
        <v>1.5403294747908738</v>
      </c>
      <c r="E410">
        <v>34.700000000000003</v>
      </c>
      <c r="F410" s="2">
        <v>0.63315731582505619</v>
      </c>
      <c r="G410" s="2">
        <v>8.9549959479921337E-2</v>
      </c>
    </row>
    <row r="411" spans="1:7" x14ac:dyDescent="0.2">
      <c r="A411">
        <v>1988</v>
      </c>
      <c r="B411" t="s">
        <v>282</v>
      </c>
      <c r="D411">
        <f t="shared" si="3"/>
        <v>1.5453071164658241</v>
      </c>
      <c r="E411">
        <v>35.1</v>
      </c>
      <c r="F411" s="2">
        <v>0.63315731582505619</v>
      </c>
      <c r="G411" s="2">
        <v>8.9549959479921337E-2</v>
      </c>
    </row>
    <row r="412" spans="1:7" x14ac:dyDescent="0.2">
      <c r="A412">
        <v>1989</v>
      </c>
      <c r="B412" t="s">
        <v>282</v>
      </c>
      <c r="D412">
        <f t="shared" si="3"/>
        <v>1.5526682161121932</v>
      </c>
      <c r="E412">
        <v>35.700000000000003</v>
      </c>
      <c r="F412" s="2">
        <v>0.63315731582505619</v>
      </c>
      <c r="G412" s="2">
        <v>8.9549959479921337E-2</v>
      </c>
    </row>
    <row r="413" spans="1:7" x14ac:dyDescent="0.2">
      <c r="A413">
        <v>1990</v>
      </c>
      <c r="B413" t="s">
        <v>282</v>
      </c>
      <c r="D413">
        <f t="shared" si="3"/>
        <v>1.550228353055094</v>
      </c>
      <c r="E413">
        <v>35.5</v>
      </c>
      <c r="F413" s="2">
        <v>0.63315731582505619</v>
      </c>
      <c r="G413" s="2">
        <v>8.9549959479921337E-2</v>
      </c>
    </row>
    <row r="414" spans="1:7" x14ac:dyDescent="0.2">
      <c r="A414">
        <v>1991</v>
      </c>
      <c r="B414" t="s">
        <v>282</v>
      </c>
      <c r="D414">
        <f t="shared" si="3"/>
        <v>1.5390760987927767</v>
      </c>
      <c r="E414">
        <v>34.6</v>
      </c>
      <c r="F414" s="2">
        <v>0.63315731582505619</v>
      </c>
      <c r="G414" s="2">
        <v>8.9549959479921337E-2</v>
      </c>
    </row>
    <row r="415" spans="1:7" x14ac:dyDescent="0.2">
      <c r="A415">
        <v>1992</v>
      </c>
      <c r="B415" t="s">
        <v>282</v>
      </c>
      <c r="D415">
        <f t="shared" si="3"/>
        <v>1.5365584425715302</v>
      </c>
      <c r="E415">
        <v>34.4</v>
      </c>
      <c r="F415" s="2">
        <v>0.63315731582505619</v>
      </c>
      <c r="G415" s="2">
        <v>8.9549959479921337E-2</v>
      </c>
    </row>
    <row r="416" spans="1:7" x14ac:dyDescent="0.2">
      <c r="A416">
        <v>1993</v>
      </c>
      <c r="B416" t="s">
        <v>282</v>
      </c>
      <c r="D416">
        <f t="shared" si="3"/>
        <v>1.5352941200427705</v>
      </c>
      <c r="E416">
        <v>34.299999999999997</v>
      </c>
      <c r="F416" s="2">
        <v>0.63315731582505619</v>
      </c>
      <c r="G416" s="2">
        <v>8.9549959479921337E-2</v>
      </c>
    </row>
    <row r="417" spans="1:7" x14ac:dyDescent="0.2">
      <c r="A417">
        <v>1994</v>
      </c>
      <c r="B417" t="s">
        <v>282</v>
      </c>
      <c r="D417">
        <f t="shared" si="3"/>
        <v>1.5378190950732742</v>
      </c>
      <c r="E417">
        <v>34.5</v>
      </c>
      <c r="F417" s="2">
        <v>0.63315731582505619</v>
      </c>
      <c r="G417" s="2">
        <v>8.9549959479921337E-2</v>
      </c>
    </row>
    <row r="418" spans="1:7" x14ac:dyDescent="0.2">
      <c r="A418">
        <v>1995</v>
      </c>
      <c r="B418" t="s">
        <v>282</v>
      </c>
      <c r="D418">
        <f t="shared" si="3"/>
        <v>1.5428254269591799</v>
      </c>
      <c r="E418">
        <v>34.9</v>
      </c>
      <c r="F418" s="2">
        <v>0.63315731582505619</v>
      </c>
      <c r="G418" s="2">
        <v>8.9549959479921337E-2</v>
      </c>
    </row>
    <row r="419" spans="1:7" x14ac:dyDescent="0.2">
      <c r="A419">
        <v>1996</v>
      </c>
      <c r="B419" t="s">
        <v>282</v>
      </c>
      <c r="D419">
        <f t="shared" si="3"/>
        <v>1.5340261060561351</v>
      </c>
      <c r="E419">
        <v>34.200000000000003</v>
      </c>
      <c r="F419" s="2">
        <v>0.63315731582505619</v>
      </c>
      <c r="G419" s="2">
        <v>8.9549959479921337E-2</v>
      </c>
    </row>
    <row r="420" spans="1:7" x14ac:dyDescent="0.2">
      <c r="A420">
        <v>1997</v>
      </c>
      <c r="B420" t="s">
        <v>282</v>
      </c>
      <c r="D420">
        <f t="shared" si="3"/>
        <v>1.5352941200427705</v>
      </c>
      <c r="E420">
        <v>34.299999999999997</v>
      </c>
      <c r="F420" s="2">
        <v>0.63315731582505619</v>
      </c>
      <c r="G420" s="2">
        <v>8.9549959479921337E-2</v>
      </c>
    </row>
    <row r="421" spans="1:7" x14ac:dyDescent="0.2">
      <c r="A421">
        <v>1998</v>
      </c>
      <c r="B421" t="s">
        <v>282</v>
      </c>
      <c r="D421">
        <f t="shared" si="3"/>
        <v>1.5340261060561351</v>
      </c>
      <c r="E421">
        <v>34.200000000000003</v>
      </c>
      <c r="F421" s="2">
        <v>0.63315731582505619</v>
      </c>
      <c r="G421" s="2">
        <v>8.9549959479921337E-2</v>
      </c>
    </row>
    <row r="422" spans="1:7" x14ac:dyDescent="0.2">
      <c r="A422">
        <v>1999</v>
      </c>
      <c r="B422" t="s">
        <v>282</v>
      </c>
      <c r="D422">
        <f t="shared" si="3"/>
        <v>1.5352941200427705</v>
      </c>
      <c r="E422">
        <v>34.299999999999997</v>
      </c>
      <c r="F422" s="2">
        <v>0.63315731582505619</v>
      </c>
      <c r="G422" s="2">
        <v>8.9549959479921337E-2</v>
      </c>
    </row>
    <row r="423" spans="1:7" x14ac:dyDescent="0.2">
      <c r="A423">
        <v>2000</v>
      </c>
      <c r="B423" t="s">
        <v>282</v>
      </c>
      <c r="D423">
        <f t="shared" si="3"/>
        <v>1.5352941200427705</v>
      </c>
      <c r="E423">
        <v>34.299999999999997</v>
      </c>
      <c r="F423" s="2">
        <v>0.63315731582505619</v>
      </c>
      <c r="G423" s="2">
        <v>8.9549959479921337E-2</v>
      </c>
    </row>
    <row r="424" spans="1:7" x14ac:dyDescent="0.2">
      <c r="A424">
        <v>2001</v>
      </c>
      <c r="B424" t="s">
        <v>282</v>
      </c>
      <c r="D424">
        <f t="shared" si="3"/>
        <v>1.5365584425715302</v>
      </c>
      <c r="E424">
        <v>34.4</v>
      </c>
      <c r="F424" s="2">
        <v>0.63315731582505619</v>
      </c>
      <c r="G424" s="2">
        <v>8.9549959479921337E-2</v>
      </c>
    </row>
    <row r="425" spans="1:7" x14ac:dyDescent="0.2">
      <c r="A425">
        <v>2002</v>
      </c>
      <c r="B425" t="s">
        <v>282</v>
      </c>
      <c r="D425">
        <f t="shared" si="3"/>
        <v>1.5352941200427705</v>
      </c>
      <c r="E425">
        <v>34.299999999999997</v>
      </c>
      <c r="F425" s="2">
        <v>0.63315731582505619</v>
      </c>
      <c r="G425" s="2">
        <v>8.9549959479921337E-2</v>
      </c>
    </row>
    <row r="426" spans="1:7" x14ac:dyDescent="0.2">
      <c r="A426">
        <v>2003</v>
      </c>
      <c r="B426" t="s">
        <v>282</v>
      </c>
      <c r="D426">
        <f t="shared" si="3"/>
        <v>1.5403294747908738</v>
      </c>
      <c r="E426">
        <v>34.700000000000003</v>
      </c>
      <c r="F426" s="2">
        <v>0.63315731582505619</v>
      </c>
      <c r="G426" s="2">
        <v>8.9549959479921337E-2</v>
      </c>
    </row>
    <row r="427" spans="1:7" x14ac:dyDescent="0.2">
      <c r="A427">
        <v>2004</v>
      </c>
      <c r="B427" t="s">
        <v>282</v>
      </c>
      <c r="D427">
        <f t="shared" si="3"/>
        <v>1.541579243946581</v>
      </c>
      <c r="E427">
        <v>34.799999999999997</v>
      </c>
      <c r="F427" s="2">
        <v>0.63315731582505619</v>
      </c>
      <c r="G427" s="2">
        <v>8.9549959479921337E-2</v>
      </c>
    </row>
    <row r="428" spans="1:7" x14ac:dyDescent="0.2">
      <c r="A428">
        <v>2005</v>
      </c>
      <c r="B428" t="s">
        <v>282</v>
      </c>
      <c r="D428">
        <f t="shared" si="3"/>
        <v>1.541579243946581</v>
      </c>
      <c r="E428">
        <v>34.799999999999997</v>
      </c>
      <c r="F428" s="2">
        <v>0.63315731582505619</v>
      </c>
      <c r="G428" s="2">
        <v>8.9549959479921337E-2</v>
      </c>
    </row>
    <row r="429" spans="1:7" x14ac:dyDescent="0.2">
      <c r="A429">
        <v>2006</v>
      </c>
      <c r="B429" t="s">
        <v>282</v>
      </c>
      <c r="D429">
        <f t="shared" si="3"/>
        <v>1.5440680443502757</v>
      </c>
      <c r="E429">
        <v>35</v>
      </c>
      <c r="F429" s="2">
        <v>0.63315731582505619</v>
      </c>
      <c r="G429" s="2">
        <v>8.9549959479921337E-2</v>
      </c>
    </row>
    <row r="430" spans="1:7" x14ac:dyDescent="0.2">
      <c r="A430">
        <v>2007</v>
      </c>
      <c r="B430" t="s">
        <v>282</v>
      </c>
      <c r="D430">
        <f t="shared" si="3"/>
        <v>1.5490032620257879</v>
      </c>
      <c r="E430">
        <v>35.4</v>
      </c>
      <c r="F430" s="2">
        <v>0.63315731582505619</v>
      </c>
      <c r="G430" s="2">
        <v>8.9549959479921337E-2</v>
      </c>
    </row>
    <row r="431" spans="1:7" x14ac:dyDescent="0.2">
      <c r="A431">
        <v>2008</v>
      </c>
      <c r="B431" t="s">
        <v>282</v>
      </c>
      <c r="D431">
        <f t="shared" si="3"/>
        <v>1.5428254269591799</v>
      </c>
      <c r="E431">
        <v>34.9</v>
      </c>
      <c r="F431" s="2">
        <v>0.63315731582505619</v>
      </c>
      <c r="G431" s="2">
        <v>8.9549959479921337E-2</v>
      </c>
    </row>
    <row r="432" spans="1:7" x14ac:dyDescent="0.2">
      <c r="A432">
        <v>2009</v>
      </c>
      <c r="B432" t="s">
        <v>282</v>
      </c>
      <c r="D432">
        <f t="shared" si="3"/>
        <v>1.541579243946581</v>
      </c>
      <c r="E432">
        <v>34.799999999999997</v>
      </c>
      <c r="F432" s="2">
        <v>0.63315731582505619</v>
      </c>
      <c r="G432" s="2">
        <v>8.9549959479921337E-2</v>
      </c>
    </row>
    <row r="433" spans="1:7" x14ac:dyDescent="0.2">
      <c r="A433">
        <v>2010</v>
      </c>
      <c r="B433" t="s">
        <v>282</v>
      </c>
      <c r="D433">
        <f t="shared" si="3"/>
        <v>1.5378190950732742</v>
      </c>
      <c r="E433">
        <v>34.5</v>
      </c>
      <c r="F433" s="2">
        <v>0.63315731582505619</v>
      </c>
      <c r="G433" s="2">
        <v>8.9549959479921337E-2</v>
      </c>
    </row>
    <row r="434" spans="1:7" x14ac:dyDescent="0.2">
      <c r="A434">
        <v>2011</v>
      </c>
      <c r="B434" t="s">
        <v>282</v>
      </c>
      <c r="D434">
        <f t="shared" si="3"/>
        <v>1.5365584425715302</v>
      </c>
      <c r="E434">
        <v>34.4</v>
      </c>
      <c r="F434" s="2">
        <v>0.63315731582505619</v>
      </c>
      <c r="G434" s="2">
        <v>8.9549959479921337E-2</v>
      </c>
    </row>
    <row r="435" spans="1:7" x14ac:dyDescent="0.2">
      <c r="A435">
        <v>2012</v>
      </c>
      <c r="B435" t="s">
        <v>282</v>
      </c>
      <c r="D435">
        <f t="shared" si="3"/>
        <v>1.5378190950732742</v>
      </c>
      <c r="E435">
        <v>34.5</v>
      </c>
      <c r="F435" s="2">
        <v>0.63315731582505619</v>
      </c>
      <c r="G435" s="2">
        <v>8.9549959479921337E-2</v>
      </c>
    </row>
    <row r="436" spans="1:7" x14ac:dyDescent="0.2">
      <c r="A436">
        <v>2013</v>
      </c>
      <c r="B436" t="s">
        <v>282</v>
      </c>
      <c r="D436">
        <f t="shared" si="3"/>
        <v>1.5378190950732742</v>
      </c>
      <c r="E436">
        <v>34.5</v>
      </c>
      <c r="F436" s="2">
        <v>0.63315731582505619</v>
      </c>
      <c r="G436" s="2">
        <v>8.9549959479921337E-2</v>
      </c>
    </row>
    <row r="437" spans="1:7" x14ac:dyDescent="0.2">
      <c r="A437">
        <v>2014</v>
      </c>
      <c r="B437" t="s">
        <v>282</v>
      </c>
      <c r="D437">
        <f t="shared" si="3"/>
        <v>1.5340261060561351</v>
      </c>
      <c r="E437">
        <v>34.200000000000003</v>
      </c>
      <c r="F437" s="2">
        <v>0.63315731582505619</v>
      </c>
      <c r="G437" s="2">
        <v>8.9549959479921337E-2</v>
      </c>
    </row>
    <row r="438" spans="1:7" x14ac:dyDescent="0.2">
      <c r="A438">
        <v>2015</v>
      </c>
      <c r="B438" t="s">
        <v>282</v>
      </c>
      <c r="D438">
        <f t="shared" si="3"/>
        <v>1.5378190950732742</v>
      </c>
      <c r="E438">
        <v>34.5</v>
      </c>
      <c r="F438" s="2">
        <v>0.63315731582505619</v>
      </c>
      <c r="G438" s="2">
        <v>8.9549959479921337E-2</v>
      </c>
    </row>
    <row r="439" spans="1:7" x14ac:dyDescent="0.2">
      <c r="A439">
        <v>2016</v>
      </c>
      <c r="B439" t="s">
        <v>282</v>
      </c>
      <c r="D439">
        <f t="shared" si="3"/>
        <v>1.5314789170422551</v>
      </c>
      <c r="E439">
        <v>34</v>
      </c>
      <c r="F439" s="2">
        <v>0.63315731582505619</v>
      </c>
      <c r="G439" s="2">
        <v>8.9549959479921337E-2</v>
      </c>
    </row>
    <row r="440" spans="1:7" x14ac:dyDescent="0.2">
      <c r="A440">
        <v>2017</v>
      </c>
      <c r="B440" t="s">
        <v>282</v>
      </c>
      <c r="D440">
        <f t="shared" si="3"/>
        <v>1.5352941200427705</v>
      </c>
      <c r="E440">
        <v>34.299999999999997</v>
      </c>
      <c r="F440" s="2">
        <v>0.63315731582505619</v>
      </c>
      <c r="G440" s="2">
        <v>8.9549959479921337E-2</v>
      </c>
    </row>
    <row r="441" spans="1:7" x14ac:dyDescent="0.2">
      <c r="A441">
        <v>2018</v>
      </c>
      <c r="B441" t="s">
        <v>282</v>
      </c>
      <c r="D441">
        <f t="shared" si="3"/>
        <v>1.5378190950732742</v>
      </c>
      <c r="E441">
        <v>34.5</v>
      </c>
      <c r="F441" s="2">
        <v>0.63315731582505619</v>
      </c>
      <c r="G441" s="2">
        <v>8.9549959479921337E-2</v>
      </c>
    </row>
    <row r="442" spans="1:7" x14ac:dyDescent="0.2">
      <c r="A442">
        <v>2019</v>
      </c>
      <c r="B442" t="s">
        <v>282</v>
      </c>
      <c r="D442">
        <f t="shared" si="3"/>
        <v>1.5289167002776547</v>
      </c>
      <c r="E442">
        <v>33.799999999999997</v>
      </c>
      <c r="F442" s="2">
        <v>0.63315731582505619</v>
      </c>
      <c r="G442" s="2">
        <v>8.9549959479921337E-2</v>
      </c>
    </row>
    <row r="443" spans="1:7" x14ac:dyDescent="0.2">
      <c r="A443">
        <v>2020</v>
      </c>
      <c r="B443" t="s">
        <v>282</v>
      </c>
      <c r="D443">
        <f t="shared" si="3"/>
        <v>1.5314789170422551</v>
      </c>
      <c r="E443">
        <v>34</v>
      </c>
      <c r="F443" s="2">
        <v>0.63315731582505619</v>
      </c>
      <c r="G443" s="2">
        <v>8.9549959479921337E-2</v>
      </c>
    </row>
    <row r="444" spans="1:7" x14ac:dyDescent="0.2">
      <c r="A444">
        <v>1987</v>
      </c>
      <c r="B444" t="s">
        <v>283</v>
      </c>
      <c r="D444">
        <f t="shared" si="3"/>
        <v>1.5526682161121932</v>
      </c>
      <c r="E444">
        <v>35.700000000000003</v>
      </c>
      <c r="F444" s="2">
        <v>-1.5130389679104381</v>
      </c>
      <c r="G444" s="2">
        <v>-1.2560684792659913</v>
      </c>
    </row>
    <row r="445" spans="1:7" x14ac:dyDescent="0.2">
      <c r="A445">
        <v>1988</v>
      </c>
      <c r="B445" t="s">
        <v>283</v>
      </c>
      <c r="D445">
        <f t="shared" si="3"/>
        <v>1.5538830266438743</v>
      </c>
      <c r="E445">
        <v>35.799999999999997</v>
      </c>
      <c r="F445" s="2">
        <v>-1.5130389679104381</v>
      </c>
      <c r="G445" s="2">
        <v>-1.2560684792659913</v>
      </c>
    </row>
    <row r="446" spans="1:7" x14ac:dyDescent="0.2">
      <c r="A446">
        <v>1989</v>
      </c>
      <c r="B446" t="s">
        <v>283</v>
      </c>
      <c r="D446">
        <f t="shared" si="3"/>
        <v>1.550228353055094</v>
      </c>
      <c r="E446">
        <v>35.5</v>
      </c>
      <c r="F446" s="2">
        <v>-1.5130389679104381</v>
      </c>
      <c r="G446" s="2">
        <v>-1.2560684792659913</v>
      </c>
    </row>
    <row r="447" spans="1:7" x14ac:dyDescent="0.2">
      <c r="A447">
        <v>1990</v>
      </c>
      <c r="B447" t="s">
        <v>283</v>
      </c>
      <c r="D447">
        <f t="shared" si="3"/>
        <v>1.5490032620257879</v>
      </c>
      <c r="E447">
        <v>35.4</v>
      </c>
      <c r="F447" s="2">
        <v>-1.5130389679104381</v>
      </c>
      <c r="G447" s="2">
        <v>-1.2560684792659913</v>
      </c>
    </row>
    <row r="448" spans="1:7" x14ac:dyDescent="0.2">
      <c r="A448">
        <v>1991</v>
      </c>
      <c r="B448" t="s">
        <v>283</v>
      </c>
      <c r="D448">
        <f t="shared" si="3"/>
        <v>1.546542663478131</v>
      </c>
      <c r="E448">
        <v>35.200000000000003</v>
      </c>
      <c r="F448" s="2">
        <v>-1.5130389679104381</v>
      </c>
      <c r="G448" s="2">
        <v>-1.2560684792659913</v>
      </c>
    </row>
    <row r="449" spans="1:7" x14ac:dyDescent="0.2">
      <c r="A449">
        <v>1992</v>
      </c>
      <c r="B449" t="s">
        <v>283</v>
      </c>
      <c r="D449">
        <f t="shared" si="3"/>
        <v>1.5538830266438743</v>
      </c>
      <c r="E449">
        <v>35.799999999999997</v>
      </c>
      <c r="F449" s="2">
        <v>-1.5130389679104381</v>
      </c>
      <c r="G449" s="2">
        <v>-1.2560684792659913</v>
      </c>
    </row>
    <row r="450" spans="1:7" x14ac:dyDescent="0.2">
      <c r="A450">
        <v>1993</v>
      </c>
      <c r="B450" t="s">
        <v>283</v>
      </c>
      <c r="D450">
        <f t="shared" si="3"/>
        <v>1.5477747053878226</v>
      </c>
      <c r="E450">
        <v>35.299999999999997</v>
      </c>
      <c r="F450" s="2">
        <v>-1.5130389679104381</v>
      </c>
      <c r="G450" s="2">
        <v>-1.2560684792659913</v>
      </c>
    </row>
    <row r="451" spans="1:7" x14ac:dyDescent="0.2">
      <c r="A451">
        <v>1994</v>
      </c>
      <c r="B451" t="s">
        <v>283</v>
      </c>
      <c r="D451">
        <f t="shared" si="3"/>
        <v>1.5514499979728751</v>
      </c>
      <c r="E451">
        <v>35.6</v>
      </c>
      <c r="F451" s="2">
        <v>-1.5130389679104381</v>
      </c>
      <c r="G451" s="2">
        <v>-1.2560684792659913</v>
      </c>
    </row>
    <row r="452" spans="1:7" x14ac:dyDescent="0.2">
      <c r="A452">
        <v>1995</v>
      </c>
      <c r="B452" t="s">
        <v>283</v>
      </c>
      <c r="D452">
        <f t="shared" si="3"/>
        <v>1.550228353055094</v>
      </c>
      <c r="E452">
        <v>35.5</v>
      </c>
      <c r="F452" s="2">
        <v>-1.5130389679104381</v>
      </c>
      <c r="G452" s="2">
        <v>-1.2560684792659913</v>
      </c>
    </row>
    <row r="453" spans="1:7" x14ac:dyDescent="0.2">
      <c r="A453">
        <v>1996</v>
      </c>
      <c r="B453" t="s">
        <v>283</v>
      </c>
      <c r="D453">
        <f t="shared" si="3"/>
        <v>1.5428254269591799</v>
      </c>
      <c r="E453">
        <v>34.9</v>
      </c>
      <c r="F453" s="2">
        <v>-1.5130389679104381</v>
      </c>
      <c r="G453" s="2">
        <v>-1.2560684792659913</v>
      </c>
    </row>
    <row r="454" spans="1:7" x14ac:dyDescent="0.2">
      <c r="A454">
        <v>1997</v>
      </c>
      <c r="B454" t="s">
        <v>283</v>
      </c>
      <c r="D454">
        <f t="shared" si="3"/>
        <v>1.5198279937757189</v>
      </c>
      <c r="E454">
        <v>33.1</v>
      </c>
      <c r="F454" s="2">
        <v>-1.5130389679104381</v>
      </c>
      <c r="G454" s="2">
        <v>-1.2560684792659913</v>
      </c>
    </row>
    <row r="455" spans="1:7" x14ac:dyDescent="0.2">
      <c r="A455">
        <v>1998</v>
      </c>
      <c r="B455" t="s">
        <v>283</v>
      </c>
      <c r="D455">
        <f t="shared" si="3"/>
        <v>1.5198279937757189</v>
      </c>
      <c r="E455">
        <v>33.1</v>
      </c>
      <c r="F455" s="2">
        <v>-1.5130389679104381</v>
      </c>
      <c r="G455" s="2">
        <v>-1.2560684792659913</v>
      </c>
    </row>
    <row r="456" spans="1:7" x14ac:dyDescent="0.2">
      <c r="A456">
        <v>1999</v>
      </c>
      <c r="B456" t="s">
        <v>283</v>
      </c>
      <c r="D456">
        <f t="shared" si="3"/>
        <v>1.5198279937757189</v>
      </c>
      <c r="E456">
        <v>33.1</v>
      </c>
      <c r="F456" s="2">
        <v>-1.5130389679104381</v>
      </c>
      <c r="G456" s="2">
        <v>-1.2560684792659913</v>
      </c>
    </row>
    <row r="457" spans="1:7" x14ac:dyDescent="0.2">
      <c r="A457">
        <v>2000</v>
      </c>
      <c r="B457" t="s">
        <v>283</v>
      </c>
      <c r="D457">
        <f t="shared" si="3"/>
        <v>1.5171958979499742</v>
      </c>
      <c r="E457">
        <v>32.9</v>
      </c>
      <c r="F457" s="2">
        <v>-1.5130389679104381</v>
      </c>
      <c r="G457" s="2">
        <v>-1.2560684792659913</v>
      </c>
    </row>
    <row r="458" spans="1:7" x14ac:dyDescent="0.2">
      <c r="A458">
        <v>2001</v>
      </c>
      <c r="B458" t="s">
        <v>283</v>
      </c>
      <c r="D458">
        <f t="shared" si="3"/>
        <v>1.5132176000679389</v>
      </c>
      <c r="E458">
        <v>32.6</v>
      </c>
      <c r="F458" s="2">
        <v>-1.5130389679104381</v>
      </c>
      <c r="G458" s="2">
        <v>-1.2560684792659913</v>
      </c>
    </row>
    <row r="459" spans="1:7" x14ac:dyDescent="0.2">
      <c r="A459">
        <v>2002</v>
      </c>
      <c r="B459" t="s">
        <v>283</v>
      </c>
      <c r="D459">
        <f t="shared" si="3"/>
        <v>1.5118833609788744</v>
      </c>
      <c r="E459">
        <v>32.5</v>
      </c>
      <c r="F459" s="2">
        <v>-1.5130389679104381</v>
      </c>
      <c r="G459" s="2">
        <v>-1.2560684792659913</v>
      </c>
    </row>
    <row r="460" spans="1:7" x14ac:dyDescent="0.2">
      <c r="A460">
        <v>2003</v>
      </c>
      <c r="B460" t="s">
        <v>283</v>
      </c>
      <c r="D460">
        <f t="shared" si="3"/>
        <v>1.510545010206612</v>
      </c>
      <c r="E460">
        <v>32.4</v>
      </c>
      <c r="F460" s="2">
        <v>-1.5130389679104381</v>
      </c>
      <c r="G460" s="2">
        <v>-1.2560684792659913</v>
      </c>
    </row>
    <row r="461" spans="1:7" x14ac:dyDescent="0.2">
      <c r="A461">
        <v>2004</v>
      </c>
      <c r="B461" t="s">
        <v>283</v>
      </c>
      <c r="D461">
        <f t="shared" si="3"/>
        <v>1.5092025223311027</v>
      </c>
      <c r="E461">
        <v>32.299999999999997</v>
      </c>
      <c r="F461" s="2">
        <v>-1.5130389679104381</v>
      </c>
      <c r="G461" s="2">
        <v>-1.2560684792659913</v>
      </c>
    </row>
    <row r="462" spans="1:7" x14ac:dyDescent="0.2">
      <c r="A462">
        <v>2005</v>
      </c>
      <c r="B462" t="s">
        <v>283</v>
      </c>
      <c r="D462">
        <f t="shared" si="3"/>
        <v>1.510545010206612</v>
      </c>
      <c r="E462">
        <v>32.4</v>
      </c>
      <c r="F462" s="2">
        <v>-1.5130389679104381</v>
      </c>
      <c r="G462" s="2">
        <v>-1.2560684792659913</v>
      </c>
    </row>
    <row r="463" spans="1:7" x14ac:dyDescent="0.2">
      <c r="A463">
        <v>2006</v>
      </c>
      <c r="B463" t="s">
        <v>283</v>
      </c>
      <c r="D463">
        <f t="shared" si="3"/>
        <v>1.5118833609788744</v>
      </c>
      <c r="E463">
        <v>32.5</v>
      </c>
      <c r="F463" s="2">
        <v>-1.5130389679104381</v>
      </c>
      <c r="G463" s="2">
        <v>-1.2560684792659913</v>
      </c>
    </row>
    <row r="464" spans="1:7" x14ac:dyDescent="0.2">
      <c r="A464">
        <v>2007</v>
      </c>
      <c r="B464" t="s">
        <v>283</v>
      </c>
      <c r="D464">
        <f t="shared" si="3"/>
        <v>1.5092025223311027</v>
      </c>
      <c r="E464">
        <v>32.299999999999997</v>
      </c>
      <c r="F464" s="2">
        <v>-1.5130389679104381</v>
      </c>
      <c r="G464" s="2">
        <v>-1.2560684792659913</v>
      </c>
    </row>
    <row r="465" spans="1:7" x14ac:dyDescent="0.2">
      <c r="A465">
        <v>2008</v>
      </c>
      <c r="B465" t="s">
        <v>283</v>
      </c>
      <c r="D465">
        <f t="shared" si="3"/>
        <v>1.5132176000679389</v>
      </c>
      <c r="E465">
        <v>32.6</v>
      </c>
      <c r="F465" s="2">
        <v>-1.5130389679104381</v>
      </c>
      <c r="G465" s="2">
        <v>-1.2560684792659913</v>
      </c>
    </row>
    <row r="466" spans="1:7" x14ac:dyDescent="0.2">
      <c r="A466">
        <v>2009</v>
      </c>
      <c r="B466" t="s">
        <v>283</v>
      </c>
      <c r="D466">
        <f t="shared" ref="D466:D529" si="4">LOG(E466)</f>
        <v>1.507855871695831</v>
      </c>
      <c r="E466">
        <v>32.200000000000003</v>
      </c>
      <c r="F466" s="2">
        <v>-1.5130389679104381</v>
      </c>
      <c r="G466" s="2">
        <v>-1.2560684792659913</v>
      </c>
    </row>
    <row r="467" spans="1:7" x14ac:dyDescent="0.2">
      <c r="A467">
        <v>2010</v>
      </c>
      <c r="B467" t="s">
        <v>283</v>
      </c>
      <c r="D467">
        <f t="shared" si="4"/>
        <v>1.5065050324048721</v>
      </c>
      <c r="E467">
        <v>32.1</v>
      </c>
      <c r="F467" s="2">
        <v>-1.5130389679104381</v>
      </c>
      <c r="G467" s="2">
        <v>-1.2560684792659913</v>
      </c>
    </row>
    <row r="468" spans="1:7" x14ac:dyDescent="0.2">
      <c r="A468">
        <v>2011</v>
      </c>
      <c r="B468" t="s">
        <v>283</v>
      </c>
      <c r="D468">
        <f t="shared" si="4"/>
        <v>1.507855871695831</v>
      </c>
      <c r="E468">
        <v>32.200000000000003</v>
      </c>
      <c r="F468" s="2">
        <v>-1.5130389679104381</v>
      </c>
      <c r="G468" s="2">
        <v>-1.2560684792659913</v>
      </c>
    </row>
    <row r="469" spans="1:7" x14ac:dyDescent="0.2">
      <c r="A469">
        <v>2012</v>
      </c>
      <c r="B469" t="s">
        <v>283</v>
      </c>
      <c r="D469">
        <f t="shared" si="4"/>
        <v>1.507855871695831</v>
      </c>
      <c r="E469">
        <v>32.200000000000003</v>
      </c>
      <c r="F469" s="2">
        <v>-1.5130389679104381</v>
      </c>
      <c r="G469" s="2">
        <v>-1.2560684792659913</v>
      </c>
    </row>
    <row r="470" spans="1:7" x14ac:dyDescent="0.2">
      <c r="A470">
        <v>2013</v>
      </c>
      <c r="B470" t="s">
        <v>283</v>
      </c>
      <c r="D470">
        <f t="shared" si="4"/>
        <v>1.507855871695831</v>
      </c>
      <c r="E470">
        <v>32.200000000000003</v>
      </c>
      <c r="F470" s="2">
        <v>-1.5130389679104381</v>
      </c>
      <c r="G470" s="2">
        <v>-1.2560684792659913</v>
      </c>
    </row>
    <row r="471" spans="1:7" x14ac:dyDescent="0.2">
      <c r="A471">
        <v>2014</v>
      </c>
      <c r="B471" t="s">
        <v>283</v>
      </c>
      <c r="D471">
        <f t="shared" si="4"/>
        <v>1.505149978319906</v>
      </c>
      <c r="E471">
        <v>32</v>
      </c>
      <c r="F471" s="2">
        <v>-1.5130389679104381</v>
      </c>
      <c r="G471" s="2">
        <v>-1.2560684792659913</v>
      </c>
    </row>
    <row r="472" spans="1:7" x14ac:dyDescent="0.2">
      <c r="A472">
        <v>2015</v>
      </c>
      <c r="B472" t="s">
        <v>283</v>
      </c>
      <c r="D472">
        <f t="shared" si="4"/>
        <v>1.507855871695831</v>
      </c>
      <c r="E472">
        <v>32.200000000000003</v>
      </c>
      <c r="F472" s="2">
        <v>-1.5130389679104381</v>
      </c>
      <c r="G472" s="2">
        <v>-1.2560684792659913</v>
      </c>
    </row>
    <row r="473" spans="1:7" x14ac:dyDescent="0.2">
      <c r="A473">
        <v>2016</v>
      </c>
      <c r="B473" t="s">
        <v>283</v>
      </c>
      <c r="D473">
        <f t="shared" si="4"/>
        <v>1.505149978319906</v>
      </c>
      <c r="E473">
        <v>32</v>
      </c>
      <c r="F473" s="2">
        <v>-1.5130389679104381</v>
      </c>
      <c r="G473" s="2">
        <v>-1.2560684792659913</v>
      </c>
    </row>
    <row r="474" spans="1:7" x14ac:dyDescent="0.2">
      <c r="A474">
        <v>2017</v>
      </c>
      <c r="B474" t="s">
        <v>283</v>
      </c>
      <c r="D474">
        <f t="shared" si="4"/>
        <v>1.503790683057181</v>
      </c>
      <c r="E474">
        <v>31.9</v>
      </c>
      <c r="F474" s="2">
        <v>-1.5130389679104381</v>
      </c>
      <c r="G474" s="2">
        <v>-1.2560684792659913</v>
      </c>
    </row>
    <row r="475" spans="1:7" x14ac:dyDescent="0.2">
      <c r="A475">
        <v>2018</v>
      </c>
      <c r="B475" t="s">
        <v>283</v>
      </c>
      <c r="D475">
        <f t="shared" si="4"/>
        <v>1.5024271199844328</v>
      </c>
      <c r="E475">
        <v>31.8</v>
      </c>
      <c r="F475" s="2">
        <v>-1.5130389679104381</v>
      </c>
      <c r="G475" s="2">
        <v>-1.2560684792659913</v>
      </c>
    </row>
    <row r="476" spans="1:7" x14ac:dyDescent="0.2">
      <c r="A476">
        <v>2019</v>
      </c>
      <c r="B476" t="s">
        <v>283</v>
      </c>
      <c r="D476">
        <f t="shared" si="4"/>
        <v>1.5024271199844328</v>
      </c>
      <c r="E476">
        <v>31.8</v>
      </c>
      <c r="F476" s="2">
        <v>-1.5130389679104381</v>
      </c>
      <c r="G476" s="2">
        <v>-1.2560684792659913</v>
      </c>
    </row>
    <row r="477" spans="1:7" x14ac:dyDescent="0.2">
      <c r="A477">
        <v>2020</v>
      </c>
      <c r="B477" t="s">
        <v>283</v>
      </c>
      <c r="D477">
        <f t="shared" si="4"/>
        <v>1.507855871695831</v>
      </c>
      <c r="E477">
        <v>32.200000000000003</v>
      </c>
      <c r="F477" s="2">
        <v>-1.5130389679104381</v>
      </c>
      <c r="G477" s="2">
        <v>-1.2560684792659913</v>
      </c>
    </row>
    <row r="478" spans="1:7" x14ac:dyDescent="0.2">
      <c r="A478">
        <v>1987</v>
      </c>
      <c r="B478" t="s">
        <v>284</v>
      </c>
      <c r="D478">
        <f t="shared" si="4"/>
        <v>1.5263392773898441</v>
      </c>
      <c r="E478">
        <v>33.6</v>
      </c>
      <c r="F478" s="2">
        <v>-0.40356687868977881</v>
      </c>
      <c r="G478" s="2">
        <v>-1.1376161519115975</v>
      </c>
    </row>
    <row r="479" spans="1:7" x14ac:dyDescent="0.2">
      <c r="A479">
        <v>1988</v>
      </c>
      <c r="B479" t="s">
        <v>284</v>
      </c>
      <c r="D479">
        <f t="shared" si="4"/>
        <v>1.5276299008713388</v>
      </c>
      <c r="E479">
        <v>33.700000000000003</v>
      </c>
      <c r="F479" s="2">
        <v>-0.40356687868977881</v>
      </c>
      <c r="G479" s="2">
        <v>-1.1376161519115975</v>
      </c>
    </row>
    <row r="480" spans="1:7" x14ac:dyDescent="0.2">
      <c r="A480">
        <v>1989</v>
      </c>
      <c r="B480" t="s">
        <v>284</v>
      </c>
      <c r="D480">
        <f t="shared" si="4"/>
        <v>1.5250448070368452</v>
      </c>
      <c r="E480">
        <v>33.5</v>
      </c>
      <c r="F480" s="2">
        <v>-0.40356687868977881</v>
      </c>
      <c r="G480" s="2">
        <v>-1.1376161519115975</v>
      </c>
    </row>
    <row r="481" spans="1:7" x14ac:dyDescent="0.2">
      <c r="A481">
        <v>1990</v>
      </c>
      <c r="B481" t="s">
        <v>284</v>
      </c>
      <c r="D481">
        <f t="shared" si="4"/>
        <v>1.5250448070368452</v>
      </c>
      <c r="E481">
        <v>33.5</v>
      </c>
      <c r="F481" s="2">
        <v>-0.40356687868977881</v>
      </c>
      <c r="G481" s="2">
        <v>-1.1376161519115975</v>
      </c>
    </row>
    <row r="482" spans="1:7" x14ac:dyDescent="0.2">
      <c r="A482">
        <v>1991</v>
      </c>
      <c r="B482" t="s">
        <v>284</v>
      </c>
      <c r="D482">
        <f t="shared" si="4"/>
        <v>1.5250448070368452</v>
      </c>
      <c r="E482">
        <v>33.5</v>
      </c>
      <c r="F482" s="2">
        <v>-0.40356687868977881</v>
      </c>
      <c r="G482" s="2">
        <v>-1.1376161519115975</v>
      </c>
    </row>
    <row r="483" spans="1:7" x14ac:dyDescent="0.2">
      <c r="A483">
        <v>1992</v>
      </c>
      <c r="B483" t="s">
        <v>284</v>
      </c>
      <c r="D483">
        <f t="shared" si="4"/>
        <v>1.5250448070368452</v>
      </c>
      <c r="E483">
        <v>33.5</v>
      </c>
      <c r="F483" s="2">
        <v>-0.40356687868977881</v>
      </c>
      <c r="G483" s="2">
        <v>-1.1376161519115975</v>
      </c>
    </row>
    <row r="484" spans="1:7" x14ac:dyDescent="0.2">
      <c r="A484">
        <v>1993</v>
      </c>
      <c r="B484" t="s">
        <v>284</v>
      </c>
      <c r="D484">
        <f t="shared" si="4"/>
        <v>1.5250448070368452</v>
      </c>
      <c r="E484">
        <v>33.5</v>
      </c>
      <c r="F484" s="2">
        <v>-0.40356687868977881</v>
      </c>
      <c r="G484" s="2">
        <v>-1.1376161519115975</v>
      </c>
    </row>
    <row r="485" spans="1:7" x14ac:dyDescent="0.2">
      <c r="A485">
        <v>1994</v>
      </c>
      <c r="B485" t="s">
        <v>284</v>
      </c>
      <c r="D485">
        <f t="shared" si="4"/>
        <v>1.5237464668115646</v>
      </c>
      <c r="E485">
        <v>33.4</v>
      </c>
      <c r="F485" s="2">
        <v>-0.40356687868977881</v>
      </c>
      <c r="G485" s="2">
        <v>-1.1376161519115975</v>
      </c>
    </row>
    <row r="486" spans="1:7" x14ac:dyDescent="0.2">
      <c r="A486">
        <v>1995</v>
      </c>
      <c r="B486" t="s">
        <v>284</v>
      </c>
      <c r="D486">
        <f t="shared" si="4"/>
        <v>1.5250448070368452</v>
      </c>
      <c r="E486">
        <v>33.5</v>
      </c>
      <c r="F486" s="2">
        <v>-0.40356687868977881</v>
      </c>
      <c r="G486" s="2">
        <v>-1.1376161519115975</v>
      </c>
    </row>
    <row r="487" spans="1:7" x14ac:dyDescent="0.2">
      <c r="A487">
        <v>1996</v>
      </c>
      <c r="B487" t="s">
        <v>284</v>
      </c>
      <c r="D487">
        <f t="shared" si="4"/>
        <v>1.5237464668115646</v>
      </c>
      <c r="E487">
        <v>33.4</v>
      </c>
      <c r="F487" s="2">
        <v>-0.40356687868977881</v>
      </c>
      <c r="G487" s="2">
        <v>-1.1376161519115975</v>
      </c>
    </row>
    <row r="488" spans="1:7" x14ac:dyDescent="0.2">
      <c r="A488">
        <v>1997</v>
      </c>
      <c r="B488" t="s">
        <v>284</v>
      </c>
      <c r="D488">
        <f t="shared" si="4"/>
        <v>1.5224442335063197</v>
      </c>
      <c r="E488">
        <v>33.299999999999997</v>
      </c>
      <c r="F488" s="2">
        <v>-0.40356687868977881</v>
      </c>
      <c r="G488" s="2">
        <v>-1.1376161519115975</v>
      </c>
    </row>
    <row r="489" spans="1:7" x14ac:dyDescent="0.2">
      <c r="A489">
        <v>1998</v>
      </c>
      <c r="B489" t="s">
        <v>284</v>
      </c>
      <c r="D489">
        <f t="shared" si="4"/>
        <v>1.5224442335063197</v>
      </c>
      <c r="E489">
        <v>33.299999999999997</v>
      </c>
      <c r="F489" s="2">
        <v>-0.40356687868977881</v>
      </c>
      <c r="G489" s="2">
        <v>-1.1376161519115975</v>
      </c>
    </row>
    <row r="490" spans="1:7" x14ac:dyDescent="0.2">
      <c r="A490">
        <v>1999</v>
      </c>
      <c r="B490" t="s">
        <v>284</v>
      </c>
      <c r="D490">
        <f t="shared" si="4"/>
        <v>1.5314789170422551</v>
      </c>
      <c r="E490">
        <v>34</v>
      </c>
      <c r="F490" s="2">
        <v>-0.40356687868977881</v>
      </c>
      <c r="G490" s="2">
        <v>-1.1376161519115975</v>
      </c>
    </row>
    <row r="491" spans="1:7" x14ac:dyDescent="0.2">
      <c r="A491">
        <v>2000</v>
      </c>
      <c r="B491" t="s">
        <v>284</v>
      </c>
      <c r="D491">
        <f t="shared" si="4"/>
        <v>1.5301996982030821</v>
      </c>
      <c r="E491">
        <v>33.9</v>
      </c>
      <c r="F491" s="2">
        <v>-0.40356687868977881</v>
      </c>
      <c r="G491" s="2">
        <v>-1.1376161519115975</v>
      </c>
    </row>
    <row r="492" spans="1:7" x14ac:dyDescent="0.2">
      <c r="A492">
        <v>2001</v>
      </c>
      <c r="B492" t="s">
        <v>284</v>
      </c>
      <c r="D492">
        <f t="shared" si="4"/>
        <v>1.5340261060561351</v>
      </c>
      <c r="E492">
        <v>34.200000000000003</v>
      </c>
      <c r="F492" s="2">
        <v>-0.40356687868977881</v>
      </c>
      <c r="G492" s="2">
        <v>-1.1376161519115975</v>
      </c>
    </row>
    <row r="493" spans="1:7" x14ac:dyDescent="0.2">
      <c r="A493">
        <v>2002</v>
      </c>
      <c r="B493" t="s">
        <v>284</v>
      </c>
      <c r="D493">
        <f t="shared" si="4"/>
        <v>1.5289167002776547</v>
      </c>
      <c r="E493">
        <v>33.799999999999997</v>
      </c>
      <c r="F493" s="2">
        <v>-0.40356687868977881</v>
      </c>
      <c r="G493" s="2">
        <v>-1.1376161519115975</v>
      </c>
    </row>
    <row r="494" spans="1:7" x14ac:dyDescent="0.2">
      <c r="A494">
        <v>2003</v>
      </c>
      <c r="B494" t="s">
        <v>284</v>
      </c>
      <c r="D494">
        <f t="shared" si="4"/>
        <v>1.5263392773898441</v>
      </c>
      <c r="E494">
        <v>33.6</v>
      </c>
      <c r="F494" s="2">
        <v>-0.40356687868977881</v>
      </c>
      <c r="G494" s="2">
        <v>-1.1376161519115975</v>
      </c>
    </row>
    <row r="495" spans="1:7" x14ac:dyDescent="0.2">
      <c r="A495">
        <v>2004</v>
      </c>
      <c r="B495" t="s">
        <v>284</v>
      </c>
      <c r="D495">
        <f t="shared" si="4"/>
        <v>1.5289167002776547</v>
      </c>
      <c r="E495">
        <v>33.799999999999997</v>
      </c>
      <c r="F495" s="2">
        <v>-0.40356687868977881</v>
      </c>
      <c r="G495" s="2">
        <v>-1.1376161519115975</v>
      </c>
    </row>
    <row r="496" spans="1:7" x14ac:dyDescent="0.2">
      <c r="A496">
        <v>2005</v>
      </c>
      <c r="B496" t="s">
        <v>284</v>
      </c>
      <c r="D496">
        <f t="shared" si="4"/>
        <v>1.5301996982030821</v>
      </c>
      <c r="E496">
        <v>33.9</v>
      </c>
      <c r="F496" s="2">
        <v>-0.40356687868977881</v>
      </c>
      <c r="G496" s="2">
        <v>-1.1376161519115975</v>
      </c>
    </row>
    <row r="497" spans="1:7" x14ac:dyDescent="0.2">
      <c r="A497">
        <v>2006</v>
      </c>
      <c r="B497" t="s">
        <v>284</v>
      </c>
      <c r="D497">
        <f t="shared" si="4"/>
        <v>1.5327543789924978</v>
      </c>
      <c r="E497">
        <v>34.1</v>
      </c>
      <c r="F497" s="2">
        <v>-0.40356687868977881</v>
      </c>
      <c r="G497" s="2">
        <v>-1.1376161519115975</v>
      </c>
    </row>
    <row r="498" spans="1:7" x14ac:dyDescent="0.2">
      <c r="A498">
        <v>2007</v>
      </c>
      <c r="B498" t="s">
        <v>284</v>
      </c>
      <c r="D498">
        <f t="shared" si="4"/>
        <v>1.5340261060561351</v>
      </c>
      <c r="E498">
        <v>34.200000000000003</v>
      </c>
      <c r="F498" s="2">
        <v>-0.40356687868977881</v>
      </c>
      <c r="G498" s="2">
        <v>-1.1376161519115975</v>
      </c>
    </row>
    <row r="499" spans="1:7" x14ac:dyDescent="0.2">
      <c r="A499">
        <v>2008</v>
      </c>
      <c r="B499" t="s">
        <v>284</v>
      </c>
      <c r="D499">
        <f t="shared" si="4"/>
        <v>1.5327543789924978</v>
      </c>
      <c r="E499">
        <v>34.1</v>
      </c>
      <c r="F499" s="2">
        <v>-0.40356687868977881</v>
      </c>
      <c r="G499" s="2">
        <v>-1.1376161519115975</v>
      </c>
    </row>
    <row r="500" spans="1:7" x14ac:dyDescent="0.2">
      <c r="A500">
        <v>2009</v>
      </c>
      <c r="B500" t="s">
        <v>284</v>
      </c>
      <c r="D500">
        <f t="shared" si="4"/>
        <v>1.5314789170422551</v>
      </c>
      <c r="E500">
        <v>34</v>
      </c>
      <c r="F500" s="2">
        <v>-0.40356687868977881</v>
      </c>
      <c r="G500" s="2">
        <v>-1.1376161519115975</v>
      </c>
    </row>
    <row r="501" spans="1:7" x14ac:dyDescent="0.2">
      <c r="A501">
        <v>2010</v>
      </c>
      <c r="B501" t="s">
        <v>284</v>
      </c>
      <c r="D501">
        <f t="shared" si="4"/>
        <v>1.5289167002776547</v>
      </c>
      <c r="E501">
        <v>33.799999999999997</v>
      </c>
      <c r="F501" s="2">
        <v>-0.40356687868977881</v>
      </c>
      <c r="G501" s="2">
        <v>-1.1376161519115975</v>
      </c>
    </row>
    <row r="502" spans="1:7" x14ac:dyDescent="0.2">
      <c r="A502">
        <v>2011</v>
      </c>
      <c r="B502" t="s">
        <v>284</v>
      </c>
      <c r="D502">
        <f t="shared" si="4"/>
        <v>1.5301996982030821</v>
      </c>
      <c r="E502">
        <v>33.9</v>
      </c>
      <c r="F502" s="2">
        <v>-0.40356687868977881</v>
      </c>
      <c r="G502" s="2">
        <v>-1.1376161519115975</v>
      </c>
    </row>
    <row r="503" spans="1:7" x14ac:dyDescent="0.2">
      <c r="A503">
        <v>2012</v>
      </c>
      <c r="B503" t="s">
        <v>284</v>
      </c>
      <c r="D503">
        <f t="shared" si="4"/>
        <v>1.5314789170422551</v>
      </c>
      <c r="E503">
        <v>34</v>
      </c>
      <c r="F503" s="2">
        <v>-0.40356687868977881</v>
      </c>
      <c r="G503" s="2">
        <v>-1.1376161519115975</v>
      </c>
    </row>
    <row r="504" spans="1:7" x14ac:dyDescent="0.2">
      <c r="A504">
        <v>2013</v>
      </c>
      <c r="B504" t="s">
        <v>284</v>
      </c>
      <c r="D504">
        <f t="shared" si="4"/>
        <v>1.5314789170422551</v>
      </c>
      <c r="E504">
        <v>34</v>
      </c>
      <c r="F504" s="2">
        <v>-0.40356687868977881</v>
      </c>
      <c r="G504" s="2">
        <v>-1.1376161519115975</v>
      </c>
    </row>
    <row r="505" spans="1:7" x14ac:dyDescent="0.2">
      <c r="A505">
        <v>2014</v>
      </c>
      <c r="B505" t="s">
        <v>284</v>
      </c>
      <c r="D505">
        <f t="shared" si="4"/>
        <v>1.5289167002776547</v>
      </c>
      <c r="E505">
        <v>33.799999999999997</v>
      </c>
      <c r="F505" s="2">
        <v>-0.40356687868977881</v>
      </c>
      <c r="G505" s="2">
        <v>-1.1376161519115975</v>
      </c>
    </row>
    <row r="506" spans="1:7" x14ac:dyDescent="0.2">
      <c r="A506">
        <v>2015</v>
      </c>
      <c r="B506" t="s">
        <v>284</v>
      </c>
      <c r="D506">
        <f t="shared" si="4"/>
        <v>1.5301996982030821</v>
      </c>
      <c r="E506">
        <v>33.9</v>
      </c>
      <c r="F506" s="2">
        <v>-0.40356687868977881</v>
      </c>
      <c r="G506" s="2">
        <v>-1.1376161519115975</v>
      </c>
    </row>
    <row r="507" spans="1:7" x14ac:dyDescent="0.2">
      <c r="A507">
        <v>2016</v>
      </c>
      <c r="B507" t="s">
        <v>284</v>
      </c>
      <c r="D507">
        <f t="shared" si="4"/>
        <v>1.5314789170422551</v>
      </c>
      <c r="E507">
        <v>34</v>
      </c>
      <c r="F507" s="2">
        <v>-0.40356687868977881</v>
      </c>
      <c r="G507" s="2">
        <v>-1.1376161519115975</v>
      </c>
    </row>
    <row r="508" spans="1:7" x14ac:dyDescent="0.2">
      <c r="A508">
        <v>2017</v>
      </c>
      <c r="B508" t="s">
        <v>284</v>
      </c>
      <c r="D508">
        <f t="shared" si="4"/>
        <v>1.5340261060561351</v>
      </c>
      <c r="E508">
        <v>34.200000000000003</v>
      </c>
      <c r="F508" s="2">
        <v>-0.40356687868977881</v>
      </c>
      <c r="G508" s="2">
        <v>-1.1376161519115975</v>
      </c>
    </row>
    <row r="509" spans="1:7" x14ac:dyDescent="0.2">
      <c r="A509">
        <v>2018</v>
      </c>
      <c r="B509" t="s">
        <v>284</v>
      </c>
      <c r="D509">
        <f t="shared" si="4"/>
        <v>1.5352941200427705</v>
      </c>
      <c r="E509">
        <v>34.299999999999997</v>
      </c>
      <c r="F509" s="2">
        <v>-0.40356687868977881</v>
      </c>
      <c r="G509" s="2">
        <v>-1.1376161519115975</v>
      </c>
    </row>
    <row r="510" spans="1:7" x14ac:dyDescent="0.2">
      <c r="A510">
        <v>2019</v>
      </c>
      <c r="B510" t="s">
        <v>284</v>
      </c>
      <c r="D510">
        <f t="shared" si="4"/>
        <v>1.5340261060561351</v>
      </c>
      <c r="E510">
        <v>34.200000000000003</v>
      </c>
      <c r="F510" s="2">
        <v>-0.40356687868977881</v>
      </c>
      <c r="G510" s="2">
        <v>-1.1376161519115975</v>
      </c>
    </row>
    <row r="511" spans="1:7" x14ac:dyDescent="0.2">
      <c r="A511">
        <v>2020</v>
      </c>
      <c r="B511" t="s">
        <v>284</v>
      </c>
      <c r="D511">
        <f t="shared" si="4"/>
        <v>1.5352941200427705</v>
      </c>
      <c r="E511">
        <v>34.299999999999997</v>
      </c>
      <c r="F511" s="2">
        <v>-0.40356687868977881</v>
      </c>
      <c r="G511" s="2">
        <v>-1.1376161519115975</v>
      </c>
    </row>
    <row r="512" spans="1:7" x14ac:dyDescent="0.2">
      <c r="A512">
        <v>1987</v>
      </c>
      <c r="B512" t="s">
        <v>285</v>
      </c>
      <c r="D512">
        <f t="shared" si="4"/>
        <v>1.550228353055094</v>
      </c>
      <c r="E512">
        <v>35.5</v>
      </c>
      <c r="F512" s="2">
        <v>-0.16245917529253182</v>
      </c>
      <c r="G512" s="2">
        <v>-0.78225916984841637</v>
      </c>
    </row>
    <row r="513" spans="1:7" x14ac:dyDescent="0.2">
      <c r="A513">
        <v>1988</v>
      </c>
      <c r="B513" t="s">
        <v>285</v>
      </c>
      <c r="D513">
        <f t="shared" si="4"/>
        <v>1.5490032620257879</v>
      </c>
      <c r="E513">
        <v>35.4</v>
      </c>
      <c r="F513" s="2">
        <v>-0.16245917529253182</v>
      </c>
      <c r="G513" s="2">
        <v>-0.78225916984841637</v>
      </c>
    </row>
    <row r="514" spans="1:7" x14ac:dyDescent="0.2">
      <c r="A514">
        <v>1989</v>
      </c>
      <c r="B514" t="s">
        <v>285</v>
      </c>
      <c r="D514">
        <f t="shared" si="4"/>
        <v>1.5514499979728751</v>
      </c>
      <c r="E514">
        <v>35.6</v>
      </c>
      <c r="F514" s="2">
        <v>-0.16245917529253182</v>
      </c>
      <c r="G514" s="2">
        <v>-0.78225916984841637</v>
      </c>
    </row>
    <row r="515" spans="1:7" x14ac:dyDescent="0.2">
      <c r="A515">
        <v>1990</v>
      </c>
      <c r="B515" t="s">
        <v>285</v>
      </c>
      <c r="D515">
        <f t="shared" si="4"/>
        <v>1.5514499979728751</v>
      </c>
      <c r="E515">
        <v>35.6</v>
      </c>
      <c r="F515" s="2">
        <v>-0.16245917529253182</v>
      </c>
      <c r="G515" s="2">
        <v>-0.78225916984841637</v>
      </c>
    </row>
    <row r="516" spans="1:7" x14ac:dyDescent="0.2">
      <c r="A516">
        <v>1991</v>
      </c>
      <c r="B516" t="s">
        <v>285</v>
      </c>
      <c r="D516">
        <f t="shared" si="4"/>
        <v>1.5440680443502757</v>
      </c>
      <c r="E516">
        <v>35</v>
      </c>
      <c r="F516" s="2">
        <v>-0.16245917529253182</v>
      </c>
      <c r="G516" s="2">
        <v>-0.78225916984841637</v>
      </c>
    </row>
    <row r="517" spans="1:7" x14ac:dyDescent="0.2">
      <c r="A517">
        <v>1992</v>
      </c>
      <c r="B517" t="s">
        <v>285</v>
      </c>
      <c r="D517">
        <f t="shared" si="4"/>
        <v>1.5340261060561351</v>
      </c>
      <c r="E517">
        <v>34.200000000000003</v>
      </c>
      <c r="F517" s="2">
        <v>-0.16245917529253182</v>
      </c>
      <c r="G517" s="2">
        <v>-0.78225916984841637</v>
      </c>
    </row>
    <row r="518" spans="1:7" x14ac:dyDescent="0.2">
      <c r="A518">
        <v>1993</v>
      </c>
      <c r="B518" t="s">
        <v>285</v>
      </c>
      <c r="D518">
        <f t="shared" si="4"/>
        <v>1.5440680443502757</v>
      </c>
      <c r="E518">
        <v>35</v>
      </c>
      <c r="F518" s="2">
        <v>-0.16245917529253182</v>
      </c>
      <c r="G518" s="2">
        <v>-0.78225916984841637</v>
      </c>
    </row>
    <row r="519" spans="1:7" x14ac:dyDescent="0.2">
      <c r="A519">
        <v>1994</v>
      </c>
      <c r="B519" t="s">
        <v>285</v>
      </c>
      <c r="D519">
        <f t="shared" si="4"/>
        <v>1.5365584425715302</v>
      </c>
      <c r="E519">
        <v>34.4</v>
      </c>
      <c r="F519" s="2">
        <v>-0.16245917529253182</v>
      </c>
      <c r="G519" s="2">
        <v>-0.78225916984841637</v>
      </c>
    </row>
    <row r="520" spans="1:7" x14ac:dyDescent="0.2">
      <c r="A520">
        <v>1995</v>
      </c>
      <c r="B520" t="s">
        <v>285</v>
      </c>
      <c r="D520">
        <f t="shared" si="4"/>
        <v>1.541579243946581</v>
      </c>
      <c r="E520">
        <v>34.799999999999997</v>
      </c>
      <c r="F520" s="2">
        <v>-0.16245917529253182</v>
      </c>
      <c r="G520" s="2">
        <v>-0.78225916984841637</v>
      </c>
    </row>
    <row r="521" spans="1:7" x14ac:dyDescent="0.2">
      <c r="A521">
        <v>1996</v>
      </c>
      <c r="B521" t="s">
        <v>285</v>
      </c>
      <c r="D521">
        <f t="shared" si="4"/>
        <v>1.541579243946581</v>
      </c>
      <c r="E521">
        <v>34.799999999999997</v>
      </c>
      <c r="F521" s="2">
        <v>-0.16245917529253182</v>
      </c>
      <c r="G521" s="2">
        <v>-0.78225916984841637</v>
      </c>
    </row>
    <row r="522" spans="1:7" x14ac:dyDescent="0.2">
      <c r="A522">
        <v>1997</v>
      </c>
      <c r="B522" t="s">
        <v>285</v>
      </c>
      <c r="D522">
        <f t="shared" si="4"/>
        <v>1.5378190950732742</v>
      </c>
      <c r="E522">
        <v>34.5</v>
      </c>
      <c r="F522" s="2">
        <v>-0.16245917529253182</v>
      </c>
      <c r="G522" s="2">
        <v>-0.78225916984841637</v>
      </c>
    </row>
    <row r="523" spans="1:7" x14ac:dyDescent="0.2">
      <c r="A523">
        <v>1998</v>
      </c>
      <c r="B523" t="s">
        <v>285</v>
      </c>
      <c r="D523">
        <f t="shared" si="4"/>
        <v>1.5352941200427705</v>
      </c>
      <c r="E523">
        <v>34.299999999999997</v>
      </c>
      <c r="F523" s="2">
        <v>-0.16245917529253182</v>
      </c>
      <c r="G523" s="2">
        <v>-0.78225916984841637</v>
      </c>
    </row>
    <row r="524" spans="1:7" x14ac:dyDescent="0.2">
      <c r="A524">
        <v>1999</v>
      </c>
      <c r="B524" t="s">
        <v>285</v>
      </c>
      <c r="D524">
        <f t="shared" si="4"/>
        <v>1.5378190950732742</v>
      </c>
      <c r="E524">
        <v>34.5</v>
      </c>
      <c r="F524" s="2">
        <v>-0.16245917529253182</v>
      </c>
      <c r="G524" s="2">
        <v>-0.78225916984841637</v>
      </c>
    </row>
    <row r="525" spans="1:7" x14ac:dyDescent="0.2">
      <c r="A525">
        <v>2000</v>
      </c>
      <c r="B525" t="s">
        <v>285</v>
      </c>
      <c r="D525">
        <f t="shared" si="4"/>
        <v>1.5340261060561351</v>
      </c>
      <c r="E525">
        <v>34.200000000000003</v>
      </c>
      <c r="F525" s="2">
        <v>-0.16245917529253182</v>
      </c>
      <c r="G525" s="2">
        <v>-0.78225916984841637</v>
      </c>
    </row>
    <row r="526" spans="1:7" x14ac:dyDescent="0.2">
      <c r="A526">
        <v>2001</v>
      </c>
      <c r="B526" t="s">
        <v>285</v>
      </c>
      <c r="D526">
        <f t="shared" si="4"/>
        <v>1.5365584425715302</v>
      </c>
      <c r="E526">
        <v>34.4</v>
      </c>
      <c r="F526" s="2">
        <v>-0.16245917529253182</v>
      </c>
      <c r="G526" s="2">
        <v>-0.78225916984841637</v>
      </c>
    </row>
    <row r="527" spans="1:7" x14ac:dyDescent="0.2">
      <c r="A527">
        <v>2002</v>
      </c>
      <c r="B527" t="s">
        <v>285</v>
      </c>
      <c r="D527">
        <f t="shared" si="4"/>
        <v>1.5250448070368452</v>
      </c>
      <c r="E527">
        <v>33.5</v>
      </c>
      <c r="F527" s="2">
        <v>-0.16245917529253182</v>
      </c>
      <c r="G527" s="2">
        <v>-0.78225916984841637</v>
      </c>
    </row>
    <row r="528" spans="1:7" x14ac:dyDescent="0.2">
      <c r="A528">
        <v>2003</v>
      </c>
      <c r="B528" t="s">
        <v>285</v>
      </c>
      <c r="D528">
        <f t="shared" si="4"/>
        <v>1.5237464668115646</v>
      </c>
      <c r="E528">
        <v>33.4</v>
      </c>
      <c r="F528" s="2">
        <v>-0.16245917529253182</v>
      </c>
      <c r="G528" s="2">
        <v>-0.78225916984841637</v>
      </c>
    </row>
    <row r="529" spans="1:7" x14ac:dyDescent="0.2">
      <c r="A529">
        <v>2004</v>
      </c>
      <c r="B529" t="s">
        <v>285</v>
      </c>
      <c r="D529">
        <f t="shared" si="4"/>
        <v>1.5301996982030821</v>
      </c>
      <c r="E529">
        <v>33.9</v>
      </c>
      <c r="F529" s="2">
        <v>-0.16245917529253182</v>
      </c>
      <c r="G529" s="2">
        <v>-0.78225916984841637</v>
      </c>
    </row>
    <row r="530" spans="1:7" x14ac:dyDescent="0.2">
      <c r="A530">
        <v>2005</v>
      </c>
      <c r="B530" t="s">
        <v>285</v>
      </c>
      <c r="D530">
        <f t="shared" ref="D530:D593" si="5">LOG(E530)</f>
        <v>1.5250448070368452</v>
      </c>
      <c r="E530">
        <v>33.5</v>
      </c>
      <c r="F530" s="2">
        <v>-0.16245917529253182</v>
      </c>
      <c r="G530" s="2">
        <v>-0.78225916984841637</v>
      </c>
    </row>
    <row r="531" spans="1:7" x14ac:dyDescent="0.2">
      <c r="A531">
        <v>2006</v>
      </c>
      <c r="B531" t="s">
        <v>285</v>
      </c>
      <c r="D531">
        <f t="shared" si="5"/>
        <v>1.5237464668115646</v>
      </c>
      <c r="E531">
        <v>33.4</v>
      </c>
      <c r="F531" s="2">
        <v>-0.16245917529253182</v>
      </c>
      <c r="G531" s="2">
        <v>-0.78225916984841637</v>
      </c>
    </row>
    <row r="532" spans="1:7" x14ac:dyDescent="0.2">
      <c r="A532">
        <v>2007</v>
      </c>
      <c r="B532" t="s">
        <v>285</v>
      </c>
      <c r="D532">
        <f t="shared" si="5"/>
        <v>1.5276299008713388</v>
      </c>
      <c r="E532">
        <v>33.700000000000003</v>
      </c>
      <c r="F532" s="2">
        <v>-0.16245917529253182</v>
      </c>
      <c r="G532" s="2">
        <v>-0.78225916984841637</v>
      </c>
    </row>
    <row r="533" spans="1:7" x14ac:dyDescent="0.2">
      <c r="A533">
        <v>2008</v>
      </c>
      <c r="B533" t="s">
        <v>285</v>
      </c>
      <c r="D533">
        <f t="shared" si="5"/>
        <v>1.5250448070368452</v>
      </c>
      <c r="E533">
        <v>33.5</v>
      </c>
      <c r="F533" s="2">
        <v>-0.16245917529253182</v>
      </c>
      <c r="G533" s="2">
        <v>-0.78225916984841637</v>
      </c>
    </row>
    <row r="534" spans="1:7" x14ac:dyDescent="0.2">
      <c r="A534">
        <v>2009</v>
      </c>
      <c r="B534" t="s">
        <v>285</v>
      </c>
      <c r="D534">
        <f t="shared" si="5"/>
        <v>1.5211380837040362</v>
      </c>
      <c r="E534">
        <v>33.200000000000003</v>
      </c>
      <c r="F534" s="2">
        <v>-0.16245917529253182</v>
      </c>
      <c r="G534" s="2">
        <v>-0.78225916984841637</v>
      </c>
    </row>
    <row r="535" spans="1:7" x14ac:dyDescent="0.2">
      <c r="A535">
        <v>2010</v>
      </c>
      <c r="B535" t="s">
        <v>285</v>
      </c>
      <c r="D535">
        <f t="shared" si="5"/>
        <v>1.5171958979499742</v>
      </c>
      <c r="E535">
        <v>32.9</v>
      </c>
      <c r="F535" s="2">
        <v>-0.16245917529253182</v>
      </c>
      <c r="G535" s="2">
        <v>-0.78225916984841637</v>
      </c>
    </row>
    <row r="536" spans="1:7" x14ac:dyDescent="0.2">
      <c r="A536">
        <v>2011</v>
      </c>
      <c r="B536" t="s">
        <v>285</v>
      </c>
      <c r="D536">
        <f t="shared" si="5"/>
        <v>1.5185139398778875</v>
      </c>
      <c r="E536">
        <v>33</v>
      </c>
      <c r="F536" s="2">
        <v>-0.16245917529253182</v>
      </c>
      <c r="G536" s="2">
        <v>-0.78225916984841637</v>
      </c>
    </row>
    <row r="537" spans="1:7" x14ac:dyDescent="0.2">
      <c r="A537">
        <v>2012</v>
      </c>
      <c r="B537" t="s">
        <v>285</v>
      </c>
      <c r="D537">
        <f t="shared" si="5"/>
        <v>1.5171958979499742</v>
      </c>
      <c r="E537">
        <v>32.9</v>
      </c>
      <c r="F537" s="2">
        <v>-0.16245917529253182</v>
      </c>
      <c r="G537" s="2">
        <v>-0.78225916984841637</v>
      </c>
    </row>
    <row r="538" spans="1:7" x14ac:dyDescent="0.2">
      <c r="A538">
        <v>2013</v>
      </c>
      <c r="B538" t="s">
        <v>285</v>
      </c>
      <c r="D538">
        <f t="shared" si="5"/>
        <v>1.5171958979499742</v>
      </c>
      <c r="E538">
        <v>32.9</v>
      </c>
      <c r="F538" s="2">
        <v>-0.16245917529253182</v>
      </c>
      <c r="G538" s="2">
        <v>-0.78225916984841637</v>
      </c>
    </row>
    <row r="539" spans="1:7" x14ac:dyDescent="0.2">
      <c r="A539">
        <v>2014</v>
      </c>
      <c r="B539" t="s">
        <v>285</v>
      </c>
      <c r="D539">
        <f t="shared" si="5"/>
        <v>1.5132176000679389</v>
      </c>
      <c r="E539">
        <v>32.6</v>
      </c>
      <c r="F539" s="2">
        <v>-0.16245917529253182</v>
      </c>
      <c r="G539" s="2">
        <v>-0.78225916984841637</v>
      </c>
    </row>
    <row r="540" spans="1:7" x14ac:dyDescent="0.2">
      <c r="A540">
        <v>2015</v>
      </c>
      <c r="B540" t="s">
        <v>285</v>
      </c>
      <c r="D540">
        <f t="shared" si="5"/>
        <v>1.5145477526602862</v>
      </c>
      <c r="E540">
        <v>32.700000000000003</v>
      </c>
      <c r="F540" s="2">
        <v>-0.16245917529253182</v>
      </c>
      <c r="G540" s="2">
        <v>-0.78225916984841637</v>
      </c>
    </row>
    <row r="541" spans="1:7" x14ac:dyDescent="0.2">
      <c r="A541">
        <v>2016</v>
      </c>
      <c r="B541" t="s">
        <v>285</v>
      </c>
      <c r="D541">
        <f t="shared" si="5"/>
        <v>1.5132176000679389</v>
      </c>
      <c r="E541">
        <v>32.6</v>
      </c>
      <c r="F541" s="2">
        <v>-0.16245917529253182</v>
      </c>
      <c r="G541" s="2">
        <v>-0.78225916984841637</v>
      </c>
    </row>
    <row r="542" spans="1:7" x14ac:dyDescent="0.2">
      <c r="A542">
        <v>2017</v>
      </c>
      <c r="B542" t="s">
        <v>285</v>
      </c>
      <c r="D542">
        <f t="shared" si="5"/>
        <v>1.507855871695831</v>
      </c>
      <c r="E542">
        <v>32.200000000000003</v>
      </c>
      <c r="F542" s="2">
        <v>-0.16245917529253182</v>
      </c>
      <c r="G542" s="2">
        <v>-0.78225916984841637</v>
      </c>
    </row>
    <row r="543" spans="1:7" x14ac:dyDescent="0.2">
      <c r="A543">
        <v>2018</v>
      </c>
      <c r="B543" t="s">
        <v>285</v>
      </c>
      <c r="D543">
        <f t="shared" si="5"/>
        <v>1.5092025223311027</v>
      </c>
      <c r="E543">
        <v>32.299999999999997</v>
      </c>
      <c r="F543" s="2">
        <v>-0.16245917529253182</v>
      </c>
      <c r="G543" s="2">
        <v>-0.78225916984841637</v>
      </c>
    </row>
    <row r="544" spans="1:7" x14ac:dyDescent="0.2">
      <c r="A544">
        <v>2019</v>
      </c>
      <c r="B544" t="s">
        <v>285</v>
      </c>
      <c r="D544">
        <f t="shared" si="5"/>
        <v>1.510545010206612</v>
      </c>
      <c r="E544">
        <v>32.4</v>
      </c>
      <c r="F544" s="2">
        <v>-0.16245917529253182</v>
      </c>
      <c r="G544" s="2">
        <v>-0.78225916984841637</v>
      </c>
    </row>
    <row r="545" spans="1:7" x14ac:dyDescent="0.2">
      <c r="A545">
        <v>2020</v>
      </c>
      <c r="B545" t="s">
        <v>285</v>
      </c>
      <c r="D545">
        <f t="shared" si="5"/>
        <v>1.5224442335063197</v>
      </c>
      <c r="E545">
        <v>33.299999999999997</v>
      </c>
      <c r="F545" s="2">
        <v>-0.16245917529253182</v>
      </c>
      <c r="G545" s="2">
        <v>-0.78225916984841637</v>
      </c>
    </row>
    <row r="546" spans="1:7" x14ac:dyDescent="0.2">
      <c r="A546">
        <v>1987</v>
      </c>
      <c r="B546" t="s">
        <v>286</v>
      </c>
      <c r="D546">
        <f t="shared" si="5"/>
        <v>1.5263392773898441</v>
      </c>
      <c r="E546">
        <v>33.6</v>
      </c>
      <c r="F546" s="2">
        <v>-0.37183588840668824</v>
      </c>
      <c r="G546" s="2">
        <v>-1.5180850273739102</v>
      </c>
    </row>
    <row r="547" spans="1:7" x14ac:dyDescent="0.2">
      <c r="A547">
        <v>1988</v>
      </c>
      <c r="B547" t="s">
        <v>286</v>
      </c>
      <c r="D547">
        <f t="shared" si="5"/>
        <v>1.5198279937757189</v>
      </c>
      <c r="E547">
        <v>33.1</v>
      </c>
      <c r="F547" s="2">
        <v>-0.37183588840668824</v>
      </c>
      <c r="G547" s="2">
        <v>-1.5180850273739102</v>
      </c>
    </row>
    <row r="548" spans="1:7" x14ac:dyDescent="0.2">
      <c r="A548">
        <v>1989</v>
      </c>
      <c r="B548" t="s">
        <v>286</v>
      </c>
      <c r="D548">
        <f t="shared" si="5"/>
        <v>1.5224442335063197</v>
      </c>
      <c r="E548">
        <v>33.299999999999997</v>
      </c>
      <c r="F548" s="2">
        <v>-0.37183588840668824</v>
      </c>
      <c r="G548" s="2">
        <v>-1.5180850273739102</v>
      </c>
    </row>
    <row r="549" spans="1:7" x14ac:dyDescent="0.2">
      <c r="A549">
        <v>1990</v>
      </c>
      <c r="B549" t="s">
        <v>286</v>
      </c>
      <c r="D549">
        <f t="shared" si="5"/>
        <v>1.5198279937757189</v>
      </c>
      <c r="E549">
        <v>33.1</v>
      </c>
      <c r="F549" s="2">
        <v>-0.37183588840668824</v>
      </c>
      <c r="G549" s="2">
        <v>-1.5180850273739102</v>
      </c>
    </row>
    <row r="550" spans="1:7" x14ac:dyDescent="0.2">
      <c r="A550">
        <v>1991</v>
      </c>
      <c r="B550" t="s">
        <v>286</v>
      </c>
      <c r="D550">
        <f t="shared" si="5"/>
        <v>1.5065050324048721</v>
      </c>
      <c r="E550">
        <v>32.1</v>
      </c>
      <c r="F550" s="2">
        <v>-0.37183588840668824</v>
      </c>
      <c r="G550" s="2">
        <v>-1.5180850273739102</v>
      </c>
    </row>
    <row r="551" spans="1:7" x14ac:dyDescent="0.2">
      <c r="A551">
        <v>1992</v>
      </c>
      <c r="B551" t="s">
        <v>286</v>
      </c>
      <c r="D551">
        <f t="shared" si="5"/>
        <v>1.5024271199844328</v>
      </c>
      <c r="E551">
        <v>31.8</v>
      </c>
      <c r="F551" s="2">
        <v>-0.37183588840668824</v>
      </c>
      <c r="G551" s="2">
        <v>-1.5180850273739102</v>
      </c>
    </row>
    <row r="552" spans="1:7" x14ac:dyDescent="0.2">
      <c r="A552">
        <v>1993</v>
      </c>
      <c r="B552" t="s">
        <v>286</v>
      </c>
      <c r="D552">
        <f t="shared" si="5"/>
        <v>1.503790683057181</v>
      </c>
      <c r="E552">
        <v>31.9</v>
      </c>
      <c r="F552" s="2">
        <v>-0.37183588840668824</v>
      </c>
      <c r="G552" s="2">
        <v>-1.5180850273739102</v>
      </c>
    </row>
    <row r="553" spans="1:7" x14ac:dyDescent="0.2">
      <c r="A553">
        <v>1994</v>
      </c>
      <c r="B553" t="s">
        <v>286</v>
      </c>
      <c r="D553">
        <f t="shared" si="5"/>
        <v>1.507855871695831</v>
      </c>
      <c r="E553">
        <v>32.200000000000003</v>
      </c>
      <c r="F553" s="2">
        <v>-0.37183588840668824</v>
      </c>
      <c r="G553" s="2">
        <v>-1.5180850273739102</v>
      </c>
    </row>
    <row r="554" spans="1:7" x14ac:dyDescent="0.2">
      <c r="A554">
        <v>1995</v>
      </c>
      <c r="B554" t="s">
        <v>286</v>
      </c>
      <c r="D554">
        <f t="shared" si="5"/>
        <v>1.503790683057181</v>
      </c>
      <c r="E554">
        <v>31.9</v>
      </c>
      <c r="F554" s="2">
        <v>-0.37183588840668824</v>
      </c>
      <c r="G554" s="2">
        <v>-1.5180850273739102</v>
      </c>
    </row>
    <row r="555" spans="1:7" x14ac:dyDescent="0.2">
      <c r="A555">
        <v>1996</v>
      </c>
      <c r="B555" t="s">
        <v>286</v>
      </c>
      <c r="D555">
        <f t="shared" si="5"/>
        <v>1.505149978319906</v>
      </c>
      <c r="E555">
        <v>32</v>
      </c>
      <c r="F555" s="2">
        <v>-0.37183588840668824</v>
      </c>
      <c r="G555" s="2">
        <v>-1.5180850273739102</v>
      </c>
    </row>
    <row r="556" spans="1:7" x14ac:dyDescent="0.2">
      <c r="A556">
        <v>1997</v>
      </c>
      <c r="B556" t="s">
        <v>286</v>
      </c>
      <c r="D556">
        <f t="shared" si="5"/>
        <v>1.4996870826184039</v>
      </c>
      <c r="E556">
        <v>31.6</v>
      </c>
      <c r="F556" s="2">
        <v>-0.37183588840668824</v>
      </c>
      <c r="G556" s="2">
        <v>-1.5180850273739102</v>
      </c>
    </row>
    <row r="557" spans="1:7" x14ac:dyDescent="0.2">
      <c r="A557">
        <v>1998</v>
      </c>
      <c r="B557" t="s">
        <v>286</v>
      </c>
      <c r="D557">
        <f t="shared" si="5"/>
        <v>1.5092025223311027</v>
      </c>
      <c r="E557">
        <v>32.299999999999997</v>
      </c>
      <c r="F557" s="2">
        <v>-0.37183588840668824</v>
      </c>
      <c r="G557" s="2">
        <v>-1.5180850273739102</v>
      </c>
    </row>
    <row r="558" spans="1:7" x14ac:dyDescent="0.2">
      <c r="A558">
        <v>1999</v>
      </c>
      <c r="B558" t="s">
        <v>286</v>
      </c>
      <c r="D558">
        <f t="shared" si="5"/>
        <v>1.505149978319906</v>
      </c>
      <c r="E558">
        <v>32</v>
      </c>
      <c r="F558" s="2">
        <v>-0.37183588840668824</v>
      </c>
      <c r="G558" s="2">
        <v>-1.5180850273739102</v>
      </c>
    </row>
    <row r="559" spans="1:7" x14ac:dyDescent="0.2">
      <c r="A559">
        <v>2000</v>
      </c>
      <c r="B559" t="s">
        <v>286</v>
      </c>
      <c r="D559">
        <f t="shared" si="5"/>
        <v>1.5010592622177514</v>
      </c>
      <c r="E559">
        <v>31.7</v>
      </c>
      <c r="F559" s="2">
        <v>-0.37183588840668824</v>
      </c>
      <c r="G559" s="2">
        <v>-1.5180850273739102</v>
      </c>
    </row>
    <row r="560" spans="1:7" x14ac:dyDescent="0.2">
      <c r="A560">
        <v>2001</v>
      </c>
      <c r="B560" t="s">
        <v>286</v>
      </c>
      <c r="D560">
        <f t="shared" si="5"/>
        <v>1.4983105537896004</v>
      </c>
      <c r="E560">
        <v>31.5</v>
      </c>
      <c r="F560" s="2">
        <v>-0.37183588840668824</v>
      </c>
      <c r="G560" s="2">
        <v>-1.5180850273739102</v>
      </c>
    </row>
    <row r="561" spans="1:7" x14ac:dyDescent="0.2">
      <c r="A561">
        <v>2002</v>
      </c>
      <c r="B561" t="s">
        <v>286</v>
      </c>
      <c r="D561">
        <f t="shared" si="5"/>
        <v>1.4899584794248346</v>
      </c>
      <c r="E561">
        <v>30.9</v>
      </c>
      <c r="F561" s="2">
        <v>-0.37183588840668824</v>
      </c>
      <c r="G561" s="2">
        <v>-1.5180850273739102</v>
      </c>
    </row>
    <row r="562" spans="1:7" x14ac:dyDescent="0.2">
      <c r="A562">
        <v>2003</v>
      </c>
      <c r="B562" t="s">
        <v>286</v>
      </c>
      <c r="D562">
        <f t="shared" si="5"/>
        <v>1.4941545940184429</v>
      </c>
      <c r="E562">
        <v>31.2</v>
      </c>
      <c r="F562" s="2">
        <v>-0.37183588840668824</v>
      </c>
      <c r="G562" s="2">
        <v>-1.5180850273739102</v>
      </c>
    </row>
    <row r="563" spans="1:7" x14ac:dyDescent="0.2">
      <c r="A563">
        <v>2004</v>
      </c>
      <c r="B563" t="s">
        <v>286</v>
      </c>
      <c r="D563">
        <f t="shared" si="5"/>
        <v>1.4941545940184429</v>
      </c>
      <c r="E563">
        <v>31.2</v>
      </c>
      <c r="F563" s="2">
        <v>-0.37183588840668824</v>
      </c>
      <c r="G563" s="2">
        <v>-1.5180850273739102</v>
      </c>
    </row>
    <row r="564" spans="1:7" x14ac:dyDescent="0.2">
      <c r="A564">
        <v>2005</v>
      </c>
      <c r="B564" t="s">
        <v>286</v>
      </c>
      <c r="D564">
        <f t="shared" si="5"/>
        <v>1.4913616938342726</v>
      </c>
      <c r="E564">
        <v>31</v>
      </c>
      <c r="F564" s="2">
        <v>-0.37183588840668824</v>
      </c>
      <c r="G564" s="2">
        <v>-1.5180850273739102</v>
      </c>
    </row>
    <row r="565" spans="1:7" x14ac:dyDescent="0.2">
      <c r="A565">
        <v>2006</v>
      </c>
      <c r="B565" t="s">
        <v>286</v>
      </c>
      <c r="D565">
        <f t="shared" si="5"/>
        <v>1.4913616938342726</v>
      </c>
      <c r="E565">
        <v>31</v>
      </c>
      <c r="F565" s="2">
        <v>-0.37183588840668824</v>
      </c>
      <c r="G565" s="2">
        <v>-1.5180850273739102</v>
      </c>
    </row>
    <row r="566" spans="1:7" x14ac:dyDescent="0.2">
      <c r="A566">
        <v>2007</v>
      </c>
      <c r="B566" t="s">
        <v>286</v>
      </c>
      <c r="D566">
        <f t="shared" si="5"/>
        <v>1.4941545940184429</v>
      </c>
      <c r="E566">
        <v>31.2</v>
      </c>
      <c r="F566" s="2">
        <v>-0.37183588840668824</v>
      </c>
      <c r="G566" s="2">
        <v>-1.5180850273739102</v>
      </c>
    </row>
    <row r="567" spans="1:7" x14ac:dyDescent="0.2">
      <c r="A567">
        <v>2008</v>
      </c>
      <c r="B567" t="s">
        <v>286</v>
      </c>
      <c r="D567">
        <f t="shared" si="5"/>
        <v>1.4842998393467859</v>
      </c>
      <c r="E567">
        <v>30.5</v>
      </c>
      <c r="F567" s="2">
        <v>-0.37183588840668824</v>
      </c>
      <c r="G567" s="2">
        <v>-1.5180850273739102</v>
      </c>
    </row>
    <row r="568" spans="1:7" x14ac:dyDescent="0.2">
      <c r="A568">
        <v>2009</v>
      </c>
      <c r="B568" t="s">
        <v>286</v>
      </c>
      <c r="D568">
        <f t="shared" si="5"/>
        <v>1.481442628502305</v>
      </c>
      <c r="E568">
        <v>30.3</v>
      </c>
      <c r="F568" s="2">
        <v>-0.37183588840668824</v>
      </c>
      <c r="G568" s="2">
        <v>-1.5180850273739102</v>
      </c>
    </row>
    <row r="569" spans="1:7" x14ac:dyDescent="0.2">
      <c r="A569">
        <v>2010</v>
      </c>
      <c r="B569" t="s">
        <v>286</v>
      </c>
      <c r="D569">
        <f t="shared" si="5"/>
        <v>1.4756711883244296</v>
      </c>
      <c r="E569">
        <v>29.9</v>
      </c>
      <c r="F569" s="2">
        <v>-0.37183588840668824</v>
      </c>
      <c r="G569" s="2">
        <v>-1.5180850273739102</v>
      </c>
    </row>
    <row r="570" spans="1:7" x14ac:dyDescent="0.2">
      <c r="A570">
        <v>2011</v>
      </c>
      <c r="B570" t="s">
        <v>286</v>
      </c>
      <c r="D570">
        <f t="shared" si="5"/>
        <v>1.4771212547196624</v>
      </c>
      <c r="E570">
        <v>30</v>
      </c>
      <c r="F570" s="2">
        <v>-0.37183588840668824</v>
      </c>
      <c r="G570" s="2">
        <v>-1.5180850273739102</v>
      </c>
    </row>
    <row r="571" spans="1:7" x14ac:dyDescent="0.2">
      <c r="A571">
        <v>2012</v>
      </c>
      <c r="B571" t="s">
        <v>286</v>
      </c>
      <c r="D571">
        <f t="shared" si="5"/>
        <v>1.4828735836087537</v>
      </c>
      <c r="E571">
        <v>30.4</v>
      </c>
      <c r="F571" s="2">
        <v>-0.37183588840668824</v>
      </c>
      <c r="G571" s="2">
        <v>-1.5180850273739102</v>
      </c>
    </row>
    <row r="572" spans="1:7" x14ac:dyDescent="0.2">
      <c r="A572">
        <v>2013</v>
      </c>
      <c r="B572" t="s">
        <v>286</v>
      </c>
      <c r="D572">
        <f t="shared" si="5"/>
        <v>1.4785664955938433</v>
      </c>
      <c r="E572">
        <v>30.1</v>
      </c>
      <c r="F572" s="2">
        <v>-0.37183588840668824</v>
      </c>
      <c r="G572" s="2">
        <v>-1.5180850273739102</v>
      </c>
    </row>
    <row r="573" spans="1:7" x14ac:dyDescent="0.2">
      <c r="A573">
        <v>2014</v>
      </c>
      <c r="B573" t="s">
        <v>286</v>
      </c>
      <c r="D573">
        <f t="shared" si="5"/>
        <v>1.4800069429571505</v>
      </c>
      <c r="E573">
        <v>30.2</v>
      </c>
      <c r="F573" s="2">
        <v>-0.37183588840668824</v>
      </c>
      <c r="G573" s="2">
        <v>-1.5180850273739102</v>
      </c>
    </row>
    <row r="574" spans="1:7" x14ac:dyDescent="0.2">
      <c r="A574">
        <v>2015</v>
      </c>
      <c r="B574" t="s">
        <v>286</v>
      </c>
      <c r="D574">
        <f t="shared" si="5"/>
        <v>1.4771212547196624</v>
      </c>
      <c r="E574">
        <v>30</v>
      </c>
      <c r="F574" s="2">
        <v>-0.37183588840668824</v>
      </c>
      <c r="G574" s="2">
        <v>-1.5180850273739102</v>
      </c>
    </row>
    <row r="575" spans="1:7" x14ac:dyDescent="0.2">
      <c r="A575">
        <v>2016</v>
      </c>
      <c r="B575" t="s">
        <v>286</v>
      </c>
      <c r="D575">
        <f t="shared" si="5"/>
        <v>1.4771212547196624</v>
      </c>
      <c r="E575">
        <v>30</v>
      </c>
      <c r="F575" s="2">
        <v>-0.37183588840668824</v>
      </c>
      <c r="G575" s="2">
        <v>-1.5180850273739102</v>
      </c>
    </row>
    <row r="576" spans="1:7" x14ac:dyDescent="0.2">
      <c r="A576">
        <v>2017</v>
      </c>
      <c r="B576" t="s">
        <v>286</v>
      </c>
      <c r="D576">
        <f t="shared" si="5"/>
        <v>1.4742162640762553</v>
      </c>
      <c r="E576">
        <v>29.8</v>
      </c>
      <c r="F576" s="2">
        <v>-0.37183588840668824</v>
      </c>
      <c r="G576" s="2">
        <v>-1.5180850273739102</v>
      </c>
    </row>
    <row r="577" spans="1:7" x14ac:dyDescent="0.2">
      <c r="A577">
        <v>2018</v>
      </c>
      <c r="B577" t="s">
        <v>286</v>
      </c>
      <c r="D577">
        <f t="shared" si="5"/>
        <v>1.4785664955938433</v>
      </c>
      <c r="E577">
        <v>30.1</v>
      </c>
      <c r="F577" s="2">
        <v>-0.37183588840668824</v>
      </c>
      <c r="G577" s="2">
        <v>-1.5180850273739102</v>
      </c>
    </row>
    <row r="578" spans="1:7" x14ac:dyDescent="0.2">
      <c r="A578">
        <v>2019</v>
      </c>
      <c r="B578" t="s">
        <v>286</v>
      </c>
      <c r="D578">
        <f t="shared" si="5"/>
        <v>1.4712917110589385</v>
      </c>
      <c r="E578">
        <v>29.6</v>
      </c>
      <c r="F578" s="2">
        <v>-0.37183588840668824</v>
      </c>
      <c r="G578" s="2">
        <v>-1.5180850273739102</v>
      </c>
    </row>
    <row r="579" spans="1:7" x14ac:dyDescent="0.2">
      <c r="A579">
        <v>2020</v>
      </c>
      <c r="B579" t="s">
        <v>286</v>
      </c>
      <c r="D579">
        <f t="shared" si="5"/>
        <v>1.4668676203541096</v>
      </c>
      <c r="E579">
        <v>29.3</v>
      </c>
      <c r="F579" s="2">
        <v>-0.37183588840668824</v>
      </c>
      <c r="G579" s="2">
        <v>-1.5180850273739102</v>
      </c>
    </row>
    <row r="580" spans="1:7" x14ac:dyDescent="0.2">
      <c r="A580">
        <v>1987</v>
      </c>
      <c r="B580" t="s">
        <v>290</v>
      </c>
      <c r="D580">
        <f t="shared" si="5"/>
        <v>1.5550944485783191</v>
      </c>
      <c r="E580">
        <v>35.9</v>
      </c>
      <c r="F580" s="2">
        <v>-0.16245917529253182</v>
      </c>
      <c r="G580" s="2">
        <v>-0.78225916984841637</v>
      </c>
    </row>
    <row r="581" spans="1:7" x14ac:dyDescent="0.2">
      <c r="A581">
        <v>1988</v>
      </c>
      <c r="B581" t="s">
        <v>290</v>
      </c>
      <c r="D581">
        <f t="shared" si="5"/>
        <v>1.5575072019056579</v>
      </c>
      <c r="E581">
        <v>36.1</v>
      </c>
      <c r="F581" s="2">
        <v>-0.16245917529253182</v>
      </c>
      <c r="G581" s="2">
        <v>-0.78225916984841637</v>
      </c>
    </row>
    <row r="582" spans="1:7" x14ac:dyDescent="0.2">
      <c r="A582">
        <v>1989</v>
      </c>
      <c r="B582" t="s">
        <v>290</v>
      </c>
      <c r="D582">
        <f t="shared" si="5"/>
        <v>1.5611013836490559</v>
      </c>
      <c r="E582">
        <v>36.4</v>
      </c>
      <c r="F582" s="2">
        <v>-0.16245917529253182</v>
      </c>
      <c r="G582" s="2">
        <v>-0.78225916984841637</v>
      </c>
    </row>
    <row r="583" spans="1:7" x14ac:dyDescent="0.2">
      <c r="A583">
        <v>1990</v>
      </c>
      <c r="B583" t="s">
        <v>290</v>
      </c>
      <c r="D583">
        <f t="shared" si="5"/>
        <v>1.5599066250361124</v>
      </c>
      <c r="E583">
        <v>36.299999999999997</v>
      </c>
      <c r="F583" s="2">
        <v>-0.16245917529253182</v>
      </c>
      <c r="G583" s="2">
        <v>-0.78225916984841637</v>
      </c>
    </row>
    <row r="584" spans="1:7" x14ac:dyDescent="0.2">
      <c r="A584">
        <v>1991</v>
      </c>
      <c r="B584" t="s">
        <v>290</v>
      </c>
      <c r="D584">
        <f t="shared" si="5"/>
        <v>1.5575072019056579</v>
      </c>
      <c r="E584">
        <v>36.1</v>
      </c>
      <c r="F584" s="2">
        <v>-0.16245917529253182</v>
      </c>
      <c r="G584" s="2">
        <v>-0.78225916984841637</v>
      </c>
    </row>
    <row r="585" spans="1:7" x14ac:dyDescent="0.2">
      <c r="A585">
        <v>1992</v>
      </c>
      <c r="B585" t="s">
        <v>290</v>
      </c>
      <c r="D585">
        <f t="shared" si="5"/>
        <v>1.5526682161121932</v>
      </c>
      <c r="E585">
        <v>35.700000000000003</v>
      </c>
      <c r="F585" s="2">
        <v>-0.16245917529253182</v>
      </c>
      <c r="G585" s="2">
        <v>-0.78225916984841637</v>
      </c>
    </row>
    <row r="586" spans="1:7" x14ac:dyDescent="0.2">
      <c r="A586">
        <v>1993</v>
      </c>
      <c r="B586" t="s">
        <v>290</v>
      </c>
      <c r="D586">
        <f t="shared" si="5"/>
        <v>1.5514499979728751</v>
      </c>
      <c r="E586">
        <v>35.6</v>
      </c>
      <c r="F586" s="2">
        <v>-0.16245917529253182</v>
      </c>
      <c r="G586" s="2">
        <v>-0.78225916984841637</v>
      </c>
    </row>
    <row r="587" spans="1:7" x14ac:dyDescent="0.2">
      <c r="A587">
        <v>1994</v>
      </c>
      <c r="B587" t="s">
        <v>290</v>
      </c>
      <c r="D587">
        <f t="shared" si="5"/>
        <v>1.5575072019056579</v>
      </c>
      <c r="E587">
        <v>36.1</v>
      </c>
      <c r="F587" s="2">
        <v>-0.16245917529253182</v>
      </c>
      <c r="G587" s="2">
        <v>-0.78225916984841637</v>
      </c>
    </row>
    <row r="588" spans="1:7" x14ac:dyDescent="0.2">
      <c r="A588">
        <v>1995</v>
      </c>
      <c r="B588" t="s">
        <v>290</v>
      </c>
      <c r="D588">
        <f t="shared" si="5"/>
        <v>1.5550944485783191</v>
      </c>
      <c r="E588">
        <v>35.9</v>
      </c>
      <c r="F588" s="2">
        <v>-0.16245917529253182</v>
      </c>
      <c r="G588" s="2">
        <v>-0.78225916984841637</v>
      </c>
    </row>
    <row r="589" spans="1:7" x14ac:dyDescent="0.2">
      <c r="A589">
        <v>1996</v>
      </c>
      <c r="B589" t="s">
        <v>290</v>
      </c>
      <c r="D589">
        <f t="shared" si="5"/>
        <v>1.5575072019056579</v>
      </c>
      <c r="E589">
        <v>36.1</v>
      </c>
      <c r="F589" s="2">
        <v>-0.16245917529253182</v>
      </c>
      <c r="G589" s="2">
        <v>-0.78225916984841637</v>
      </c>
    </row>
    <row r="590" spans="1:7" x14ac:dyDescent="0.2">
      <c r="A590">
        <v>1997</v>
      </c>
      <c r="B590" t="s">
        <v>290</v>
      </c>
      <c r="D590">
        <f t="shared" si="5"/>
        <v>1.5538830266438743</v>
      </c>
      <c r="E590">
        <v>35.799999999999997</v>
      </c>
      <c r="F590" s="2">
        <v>-0.16245917529253182</v>
      </c>
      <c r="G590" s="2">
        <v>-0.78225916984841637</v>
      </c>
    </row>
    <row r="591" spans="1:7" x14ac:dyDescent="0.2">
      <c r="A591">
        <v>1998</v>
      </c>
      <c r="B591" t="s">
        <v>290</v>
      </c>
      <c r="D591">
        <f t="shared" si="5"/>
        <v>1.5538830266438743</v>
      </c>
      <c r="E591">
        <v>35.799999999999997</v>
      </c>
      <c r="F591" s="2">
        <v>-0.16245917529253182</v>
      </c>
      <c r="G591" s="2">
        <v>-0.78225916984841637</v>
      </c>
    </row>
    <row r="592" spans="1:7" x14ac:dyDescent="0.2">
      <c r="A592">
        <v>1999</v>
      </c>
      <c r="B592" t="s">
        <v>290</v>
      </c>
      <c r="D592">
        <f t="shared" si="5"/>
        <v>1.5490032620257879</v>
      </c>
      <c r="E592">
        <v>35.4</v>
      </c>
      <c r="F592" s="2">
        <v>-0.16245917529253182</v>
      </c>
      <c r="G592" s="2">
        <v>-0.78225916984841637</v>
      </c>
    </row>
    <row r="593" spans="1:7" x14ac:dyDescent="0.2">
      <c r="A593">
        <v>2000</v>
      </c>
      <c r="B593" t="s">
        <v>290</v>
      </c>
      <c r="D593">
        <f t="shared" si="5"/>
        <v>1.5514499979728751</v>
      </c>
      <c r="E593">
        <v>35.6</v>
      </c>
      <c r="F593" s="2">
        <v>-0.16245917529253182</v>
      </c>
      <c r="G593" s="2">
        <v>-0.78225916984841637</v>
      </c>
    </row>
    <row r="594" spans="1:7" x14ac:dyDescent="0.2">
      <c r="A594">
        <v>2001</v>
      </c>
      <c r="B594" t="s">
        <v>290</v>
      </c>
      <c r="D594">
        <f t="shared" ref="D594:D613" si="6">LOG(E594)</f>
        <v>1.5563025007672873</v>
      </c>
      <c r="E594">
        <v>36</v>
      </c>
      <c r="F594" s="2">
        <v>-0.16245917529253182</v>
      </c>
      <c r="G594" s="2">
        <v>-0.78225916984841637</v>
      </c>
    </row>
    <row r="595" spans="1:7" x14ac:dyDescent="0.2">
      <c r="A595">
        <v>2002</v>
      </c>
      <c r="B595" t="s">
        <v>290</v>
      </c>
      <c r="D595">
        <f t="shared" si="6"/>
        <v>1.546542663478131</v>
      </c>
      <c r="E595">
        <v>35.200000000000003</v>
      </c>
      <c r="F595" s="2">
        <v>-0.16245917529253182</v>
      </c>
      <c r="G595" s="2">
        <v>-0.78225916984841637</v>
      </c>
    </row>
    <row r="596" spans="1:7" x14ac:dyDescent="0.2">
      <c r="A596">
        <v>2003</v>
      </c>
      <c r="B596" t="s">
        <v>290</v>
      </c>
      <c r="D596">
        <f t="shared" si="6"/>
        <v>1.5428254269591799</v>
      </c>
      <c r="E596">
        <v>34.9</v>
      </c>
      <c r="F596" s="2">
        <v>-0.16245917529253182</v>
      </c>
      <c r="G596" s="2">
        <v>-0.78225916984841637</v>
      </c>
    </row>
    <row r="597" spans="1:7" x14ac:dyDescent="0.2">
      <c r="A597">
        <v>2004</v>
      </c>
      <c r="B597" t="s">
        <v>290</v>
      </c>
      <c r="D597">
        <f t="shared" si="6"/>
        <v>1.5477747053878226</v>
      </c>
      <c r="E597">
        <v>35.299999999999997</v>
      </c>
      <c r="F597" s="2">
        <v>-0.16245917529253182</v>
      </c>
      <c r="G597" s="2">
        <v>-0.78225916984841637</v>
      </c>
    </row>
    <row r="598" spans="1:7" x14ac:dyDescent="0.2">
      <c r="A598">
        <v>2005</v>
      </c>
      <c r="B598" t="s">
        <v>290</v>
      </c>
      <c r="D598">
        <f t="shared" si="6"/>
        <v>1.5526682161121932</v>
      </c>
      <c r="E598">
        <v>35.700000000000003</v>
      </c>
      <c r="F598" s="2">
        <v>-0.16245917529253182</v>
      </c>
      <c r="G598" s="2">
        <v>-0.78225916984841637</v>
      </c>
    </row>
    <row r="599" spans="1:7" x14ac:dyDescent="0.2">
      <c r="A599">
        <v>2006</v>
      </c>
      <c r="B599" t="s">
        <v>290</v>
      </c>
      <c r="D599">
        <f t="shared" si="6"/>
        <v>1.5550944485783191</v>
      </c>
      <c r="E599">
        <v>35.9</v>
      </c>
      <c r="F599" s="2">
        <v>-0.16245917529253182</v>
      </c>
      <c r="G599" s="2">
        <v>-0.78225916984841637</v>
      </c>
    </row>
    <row r="600" spans="1:7" x14ac:dyDescent="0.2">
      <c r="A600">
        <v>2007</v>
      </c>
      <c r="B600" t="s">
        <v>290</v>
      </c>
      <c r="D600">
        <f t="shared" si="6"/>
        <v>1.5550944485783191</v>
      </c>
      <c r="E600">
        <v>35.9</v>
      </c>
      <c r="F600" s="2">
        <v>-0.16245917529253182</v>
      </c>
      <c r="G600" s="2">
        <v>-0.78225916984841637</v>
      </c>
    </row>
    <row r="601" spans="1:7" x14ac:dyDescent="0.2">
      <c r="A601">
        <v>2008</v>
      </c>
      <c r="B601" t="s">
        <v>290</v>
      </c>
      <c r="D601">
        <f t="shared" si="6"/>
        <v>1.5514499979728751</v>
      </c>
      <c r="E601">
        <v>35.6</v>
      </c>
      <c r="F601" s="2">
        <v>-0.16245917529253182</v>
      </c>
      <c r="G601" s="2">
        <v>-0.78225916984841637</v>
      </c>
    </row>
    <row r="602" spans="1:7" x14ac:dyDescent="0.2">
      <c r="A602">
        <v>2009</v>
      </c>
      <c r="B602" t="s">
        <v>290</v>
      </c>
      <c r="D602">
        <f t="shared" si="6"/>
        <v>1.5477747053878226</v>
      </c>
      <c r="E602">
        <v>35.299999999999997</v>
      </c>
      <c r="F602" s="2">
        <v>-0.16245917529253182</v>
      </c>
      <c r="G602" s="2">
        <v>-0.78225916984841637</v>
      </c>
    </row>
    <row r="603" spans="1:7" x14ac:dyDescent="0.2">
      <c r="A603">
        <v>2010</v>
      </c>
      <c r="B603" t="s">
        <v>290</v>
      </c>
      <c r="D603">
        <f t="shared" si="6"/>
        <v>1.541579243946581</v>
      </c>
      <c r="E603">
        <v>34.799999999999997</v>
      </c>
      <c r="F603" s="2">
        <v>-0.16245917529253182</v>
      </c>
      <c r="G603" s="2">
        <v>-0.78225916984841637</v>
      </c>
    </row>
    <row r="604" spans="1:7" x14ac:dyDescent="0.2">
      <c r="A604">
        <v>2011</v>
      </c>
      <c r="B604" t="s">
        <v>290</v>
      </c>
      <c r="D604">
        <f t="shared" si="6"/>
        <v>1.550228353055094</v>
      </c>
      <c r="E604">
        <v>35.5</v>
      </c>
      <c r="F604" s="2">
        <v>-0.16245917529253182</v>
      </c>
      <c r="G604" s="2">
        <v>-0.78225916984841637</v>
      </c>
    </row>
    <row r="605" spans="1:7" x14ac:dyDescent="0.2">
      <c r="A605">
        <v>2012</v>
      </c>
      <c r="B605" t="s">
        <v>290</v>
      </c>
      <c r="D605">
        <f t="shared" si="6"/>
        <v>1.5514499979728751</v>
      </c>
      <c r="E605">
        <v>35.6</v>
      </c>
      <c r="F605" s="2">
        <v>-0.16245917529253182</v>
      </c>
      <c r="G605" s="2">
        <v>-0.78225916984841637</v>
      </c>
    </row>
    <row r="606" spans="1:7" x14ac:dyDescent="0.2">
      <c r="A606">
        <v>2013</v>
      </c>
      <c r="B606" t="s">
        <v>290</v>
      </c>
      <c r="D606">
        <f t="shared" si="6"/>
        <v>1.5490032620257879</v>
      </c>
      <c r="E606">
        <v>35.4</v>
      </c>
      <c r="F606" s="2">
        <v>-0.16245917529253182</v>
      </c>
      <c r="G606" s="2">
        <v>-0.78225916984841637</v>
      </c>
    </row>
    <row r="607" spans="1:7" x14ac:dyDescent="0.2">
      <c r="A607">
        <v>2014</v>
      </c>
      <c r="B607" t="s">
        <v>290</v>
      </c>
      <c r="D607">
        <f t="shared" si="6"/>
        <v>1.5514499979728751</v>
      </c>
      <c r="E607">
        <v>35.6</v>
      </c>
      <c r="F607" s="2">
        <v>-0.16245917529253182</v>
      </c>
      <c r="G607" s="2">
        <v>-0.78225916984841637</v>
      </c>
    </row>
    <row r="608" spans="1:7" x14ac:dyDescent="0.2">
      <c r="A608">
        <v>2015</v>
      </c>
      <c r="B608" t="s">
        <v>290</v>
      </c>
      <c r="D608">
        <f t="shared" si="6"/>
        <v>1.5453071164658241</v>
      </c>
      <c r="E608">
        <v>35.1</v>
      </c>
      <c r="F608" s="2">
        <v>-0.16245917529253182</v>
      </c>
      <c r="G608" s="2">
        <v>-0.78225916984841637</v>
      </c>
    </row>
    <row r="609" spans="1:7" x14ac:dyDescent="0.2">
      <c r="A609">
        <v>2016</v>
      </c>
      <c r="B609" t="s">
        <v>290</v>
      </c>
      <c r="D609">
        <f t="shared" si="6"/>
        <v>1.5453071164658241</v>
      </c>
      <c r="E609">
        <v>35.1</v>
      </c>
      <c r="F609" s="2">
        <v>-0.16245917529253182</v>
      </c>
      <c r="G609" s="2">
        <v>-0.78225916984841637</v>
      </c>
    </row>
    <row r="610" spans="1:7" x14ac:dyDescent="0.2">
      <c r="A610">
        <v>2017</v>
      </c>
      <c r="B610" t="s">
        <v>290</v>
      </c>
      <c r="D610">
        <f t="shared" si="6"/>
        <v>1.5403294747908738</v>
      </c>
      <c r="E610">
        <v>34.700000000000003</v>
      </c>
      <c r="F610" s="2">
        <v>-0.16245917529253182</v>
      </c>
      <c r="G610" s="2">
        <v>-0.78225916984841637</v>
      </c>
    </row>
    <row r="611" spans="1:7" x14ac:dyDescent="0.2">
      <c r="A611">
        <v>2018</v>
      </c>
      <c r="B611" t="s">
        <v>290</v>
      </c>
      <c r="D611">
        <f t="shared" si="6"/>
        <v>1.546542663478131</v>
      </c>
      <c r="E611">
        <v>35.200000000000003</v>
      </c>
      <c r="F611" s="2">
        <v>-0.16245917529253182</v>
      </c>
      <c r="G611" s="2">
        <v>-0.78225916984841637</v>
      </c>
    </row>
    <row r="612" spans="1:7" x14ac:dyDescent="0.2">
      <c r="A612">
        <v>2019</v>
      </c>
      <c r="B612" t="s">
        <v>290</v>
      </c>
      <c r="D612">
        <f t="shared" si="6"/>
        <v>1.5428254269591799</v>
      </c>
      <c r="E612">
        <v>34.9</v>
      </c>
      <c r="F612" s="2">
        <v>-0.16245917529253182</v>
      </c>
      <c r="G612" s="2">
        <v>-0.78225916984841637</v>
      </c>
    </row>
    <row r="613" spans="1:7" x14ac:dyDescent="0.2">
      <c r="A613">
        <v>2020</v>
      </c>
      <c r="B613" t="s">
        <v>290</v>
      </c>
      <c r="D613">
        <f t="shared" si="6"/>
        <v>1.5440680443502757</v>
      </c>
      <c r="E613">
        <v>35</v>
      </c>
      <c r="F613" s="2">
        <v>-0.16245917529253182</v>
      </c>
      <c r="G613" s="2">
        <v>-0.78225916984841637</v>
      </c>
    </row>
    <row r="614" spans="1:7" hidden="1" x14ac:dyDescent="0.2">
      <c r="A614">
        <v>1987</v>
      </c>
      <c r="B614" t="s">
        <v>288</v>
      </c>
      <c r="E614">
        <v>37.200000000000003</v>
      </c>
    </row>
    <row r="615" spans="1:7" hidden="1" x14ac:dyDescent="0.2">
      <c r="A615">
        <v>1988</v>
      </c>
      <c r="B615" t="s">
        <v>288</v>
      </c>
      <c r="E615">
        <v>37.299999999999997</v>
      </c>
    </row>
    <row r="616" spans="1:7" hidden="1" x14ac:dyDescent="0.2">
      <c r="A616">
        <v>1989</v>
      </c>
      <c r="B616" t="s">
        <v>288</v>
      </c>
      <c r="E616">
        <v>37.4</v>
      </c>
    </row>
    <row r="617" spans="1:7" hidden="1" x14ac:dyDescent="0.2">
      <c r="A617">
        <v>1990</v>
      </c>
      <c r="B617" t="s">
        <v>288</v>
      </c>
      <c r="E617">
        <v>37.200000000000003</v>
      </c>
    </row>
    <row r="618" spans="1:7" hidden="1" x14ac:dyDescent="0.2">
      <c r="A618">
        <v>1991</v>
      </c>
      <c r="B618" t="s">
        <v>288</v>
      </c>
      <c r="E618">
        <v>37.1</v>
      </c>
    </row>
    <row r="619" spans="1:7" hidden="1" x14ac:dyDescent="0.2">
      <c r="A619">
        <v>1992</v>
      </c>
      <c r="B619" t="s">
        <v>288</v>
      </c>
      <c r="E619">
        <v>37.200000000000003</v>
      </c>
    </row>
    <row r="620" spans="1:7" hidden="1" x14ac:dyDescent="0.2">
      <c r="A620">
        <v>1993</v>
      </c>
      <c r="B620" t="s">
        <v>288</v>
      </c>
      <c r="E620">
        <v>37.1</v>
      </c>
    </row>
    <row r="621" spans="1:7" hidden="1" x14ac:dyDescent="0.2">
      <c r="A621">
        <v>1994</v>
      </c>
      <c r="B621" t="s">
        <v>288</v>
      </c>
      <c r="E621">
        <v>37.1</v>
      </c>
    </row>
    <row r="622" spans="1:7" hidden="1" x14ac:dyDescent="0.2">
      <c r="A622">
        <v>1995</v>
      </c>
      <c r="B622" t="s">
        <v>288</v>
      </c>
      <c r="E622">
        <v>37.1</v>
      </c>
    </row>
    <row r="623" spans="1:7" hidden="1" x14ac:dyDescent="0.2">
      <c r="A623">
        <v>1996</v>
      </c>
      <c r="B623" t="s">
        <v>288</v>
      </c>
      <c r="E623">
        <v>37</v>
      </c>
    </row>
    <row r="624" spans="1:7" hidden="1" x14ac:dyDescent="0.2">
      <c r="A624">
        <v>1997</v>
      </c>
      <c r="B624" t="s">
        <v>288</v>
      </c>
      <c r="E624">
        <v>36.299999999999997</v>
      </c>
    </row>
    <row r="625" spans="1:5" hidden="1" x14ac:dyDescent="0.2">
      <c r="A625">
        <v>1998</v>
      </c>
      <c r="B625" t="s">
        <v>288</v>
      </c>
      <c r="E625">
        <v>36.299999999999997</v>
      </c>
    </row>
    <row r="626" spans="1:5" hidden="1" x14ac:dyDescent="0.2">
      <c r="A626">
        <v>1999</v>
      </c>
      <c r="B626" t="s">
        <v>288</v>
      </c>
      <c r="E626">
        <v>36.5</v>
      </c>
    </row>
    <row r="627" spans="1:5" hidden="1" x14ac:dyDescent="0.2">
      <c r="A627">
        <v>2000</v>
      </c>
      <c r="B627" t="s">
        <v>288</v>
      </c>
      <c r="E627">
        <v>36.4</v>
      </c>
    </row>
    <row r="628" spans="1:5" hidden="1" x14ac:dyDescent="0.2">
      <c r="A628">
        <v>2001</v>
      </c>
      <c r="B628" t="s">
        <v>288</v>
      </c>
      <c r="E628">
        <v>36.5</v>
      </c>
    </row>
    <row r="629" spans="1:5" hidden="1" x14ac:dyDescent="0.2">
      <c r="A629">
        <v>2002</v>
      </c>
      <c r="B629" t="s">
        <v>288</v>
      </c>
      <c r="E629">
        <v>36.6</v>
      </c>
    </row>
    <row r="630" spans="1:5" hidden="1" x14ac:dyDescent="0.2">
      <c r="A630">
        <v>2003</v>
      </c>
      <c r="B630" t="s">
        <v>288</v>
      </c>
      <c r="E630">
        <v>36.700000000000003</v>
      </c>
    </row>
    <row r="631" spans="1:5" hidden="1" x14ac:dyDescent="0.2">
      <c r="A631">
        <v>2004</v>
      </c>
      <c r="B631" t="s">
        <v>288</v>
      </c>
      <c r="E631">
        <v>36.6</v>
      </c>
    </row>
    <row r="632" spans="1:5" hidden="1" x14ac:dyDescent="0.2">
      <c r="A632">
        <v>2005</v>
      </c>
      <c r="B632" t="s">
        <v>288</v>
      </c>
      <c r="E632">
        <v>36.6</v>
      </c>
    </row>
    <row r="633" spans="1:5" hidden="1" x14ac:dyDescent="0.2">
      <c r="A633">
        <v>2006</v>
      </c>
      <c r="B633" t="s">
        <v>288</v>
      </c>
      <c r="E633">
        <v>36.700000000000003</v>
      </c>
    </row>
    <row r="634" spans="1:5" hidden="1" x14ac:dyDescent="0.2">
      <c r="A634">
        <v>2007</v>
      </c>
      <c r="B634" t="s">
        <v>288</v>
      </c>
      <c r="E634">
        <v>36.700000000000003</v>
      </c>
    </row>
    <row r="635" spans="1:5" hidden="1" x14ac:dyDescent="0.2">
      <c r="A635">
        <v>2008</v>
      </c>
      <c r="B635" t="s">
        <v>288</v>
      </c>
      <c r="E635">
        <v>36.5</v>
      </c>
    </row>
    <row r="636" spans="1:5" hidden="1" x14ac:dyDescent="0.2">
      <c r="A636">
        <v>2009</v>
      </c>
      <c r="B636" t="s">
        <v>288</v>
      </c>
      <c r="E636">
        <v>36.799999999999997</v>
      </c>
    </row>
    <row r="637" spans="1:5" hidden="1" x14ac:dyDescent="0.2">
      <c r="A637">
        <v>2010</v>
      </c>
      <c r="B637" t="s">
        <v>288</v>
      </c>
      <c r="E637">
        <v>36.799999999999997</v>
      </c>
    </row>
    <row r="638" spans="1:5" hidden="1" x14ac:dyDescent="0.2">
      <c r="A638">
        <v>2011</v>
      </c>
      <c r="B638" t="s">
        <v>288</v>
      </c>
      <c r="E638">
        <v>36.700000000000003</v>
      </c>
    </row>
    <row r="639" spans="1:5" hidden="1" x14ac:dyDescent="0.2">
      <c r="A639">
        <v>2012</v>
      </c>
      <c r="B639" t="s">
        <v>288</v>
      </c>
      <c r="E639">
        <v>36.799999999999997</v>
      </c>
    </row>
    <row r="640" spans="1:5" hidden="1" x14ac:dyDescent="0.2">
      <c r="A640">
        <v>2013</v>
      </c>
      <c r="B640" t="s">
        <v>288</v>
      </c>
      <c r="E640">
        <v>36.700000000000003</v>
      </c>
    </row>
    <row r="641" spans="1:5" hidden="1" x14ac:dyDescent="0.2">
      <c r="A641">
        <v>2014</v>
      </c>
      <c r="B641" t="s">
        <v>288</v>
      </c>
      <c r="E641">
        <v>36.6</v>
      </c>
    </row>
    <row r="642" spans="1:5" hidden="1" x14ac:dyDescent="0.2">
      <c r="A642">
        <v>2015</v>
      </c>
      <c r="B642" t="s">
        <v>288</v>
      </c>
      <c r="E642">
        <v>36.6</v>
      </c>
    </row>
    <row r="643" spans="1:5" hidden="1" x14ac:dyDescent="0.2">
      <c r="A643">
        <v>2016</v>
      </c>
      <c r="B643" t="s">
        <v>288</v>
      </c>
      <c r="E643">
        <v>36.6</v>
      </c>
    </row>
    <row r="644" spans="1:5" hidden="1" x14ac:dyDescent="0.2">
      <c r="A644">
        <v>2017</v>
      </c>
      <c r="B644" t="s">
        <v>288</v>
      </c>
      <c r="E644">
        <v>36.6</v>
      </c>
    </row>
    <row r="645" spans="1:5" hidden="1" x14ac:dyDescent="0.2">
      <c r="A645">
        <v>2018</v>
      </c>
      <c r="B645" t="s">
        <v>288</v>
      </c>
      <c r="E645">
        <v>36.799999999999997</v>
      </c>
    </row>
    <row r="646" spans="1:5" hidden="1" x14ac:dyDescent="0.2">
      <c r="A646">
        <v>2019</v>
      </c>
      <c r="B646" t="s">
        <v>288</v>
      </c>
      <c r="E646">
        <v>36.700000000000003</v>
      </c>
    </row>
    <row r="647" spans="1:5" hidden="1" x14ac:dyDescent="0.2">
      <c r="A647">
        <v>2020</v>
      </c>
      <c r="B647" t="s">
        <v>288</v>
      </c>
      <c r="E647">
        <v>36.799999999999997</v>
      </c>
    </row>
  </sheetData>
  <autoFilter ref="A1:G647" xr:uid="{91B5B70B-5305-304D-984C-197D08240D07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B79A-B1E7-464C-9BAA-1C2C88BD9C67}">
  <sheetPr filterMode="1"/>
  <dimension ref="A1:H481"/>
  <sheetViews>
    <sheetView topLeftCell="A226" workbookViewId="0">
      <selection activeCell="C249" sqref="C249"/>
    </sheetView>
  </sheetViews>
  <sheetFormatPr baseColWidth="10" defaultColWidth="29.1640625" defaultRowHeight="16" x14ac:dyDescent="0.2"/>
  <cols>
    <col min="2" max="5" width="46.6640625" customWidth="1"/>
  </cols>
  <sheetData>
    <row r="1" spans="1:8" x14ac:dyDescent="0.2">
      <c r="A1" s="11" t="s">
        <v>266</v>
      </c>
      <c r="B1" s="11" t="s">
        <v>269</v>
      </c>
      <c r="D1" s="11" t="s">
        <v>378</v>
      </c>
      <c r="E1" s="11" t="s">
        <v>377</v>
      </c>
      <c r="F1" s="11" t="s">
        <v>268</v>
      </c>
      <c r="G1" s="13" t="s">
        <v>295</v>
      </c>
      <c r="H1" s="11" t="s">
        <v>300</v>
      </c>
    </row>
    <row r="2" spans="1:8" hidden="1" x14ac:dyDescent="0.2">
      <c r="A2">
        <v>1997</v>
      </c>
      <c r="B2" t="s">
        <v>270</v>
      </c>
      <c r="F2">
        <v>573.47</v>
      </c>
    </row>
    <row r="3" spans="1:8" hidden="1" x14ac:dyDescent="0.2">
      <c r="A3">
        <v>1998</v>
      </c>
      <c r="B3" t="s">
        <v>270</v>
      </c>
      <c r="F3">
        <v>581.67999999999995</v>
      </c>
    </row>
    <row r="4" spans="1:8" hidden="1" x14ac:dyDescent="0.2">
      <c r="A4">
        <v>1999</v>
      </c>
      <c r="B4" t="s">
        <v>270</v>
      </c>
      <c r="F4">
        <v>597.14</v>
      </c>
    </row>
    <row r="5" spans="1:8" hidden="1" x14ac:dyDescent="0.2">
      <c r="A5">
        <v>2000</v>
      </c>
      <c r="B5" t="s">
        <v>270</v>
      </c>
      <c r="F5">
        <v>616</v>
      </c>
    </row>
    <row r="6" spans="1:8" hidden="1" x14ac:dyDescent="0.2">
      <c r="A6">
        <v>2001</v>
      </c>
      <c r="B6" t="s">
        <v>270</v>
      </c>
      <c r="F6">
        <v>635.65</v>
      </c>
    </row>
    <row r="7" spans="1:8" hidden="1" x14ac:dyDescent="0.2">
      <c r="A7">
        <v>2002</v>
      </c>
      <c r="B7" t="s">
        <v>270</v>
      </c>
      <c r="F7">
        <v>650.12</v>
      </c>
    </row>
    <row r="8" spans="1:8" hidden="1" x14ac:dyDescent="0.2">
      <c r="A8">
        <v>2003</v>
      </c>
      <c r="B8" t="s">
        <v>270</v>
      </c>
      <c r="F8">
        <v>662.54</v>
      </c>
    </row>
    <row r="9" spans="1:8" hidden="1" x14ac:dyDescent="0.2">
      <c r="A9">
        <v>2004</v>
      </c>
      <c r="B9" t="s">
        <v>270</v>
      </c>
      <c r="F9">
        <v>679.79</v>
      </c>
    </row>
    <row r="10" spans="1:8" hidden="1" x14ac:dyDescent="0.2">
      <c r="A10">
        <v>2005</v>
      </c>
      <c r="B10" t="s">
        <v>270</v>
      </c>
      <c r="F10">
        <v>703.14</v>
      </c>
    </row>
    <row r="11" spans="1:8" hidden="1" x14ac:dyDescent="0.2">
      <c r="A11">
        <v>2006</v>
      </c>
      <c r="B11" t="s">
        <v>270</v>
      </c>
      <c r="F11">
        <v>726.92</v>
      </c>
    </row>
    <row r="12" spans="1:8" hidden="1" x14ac:dyDescent="0.2">
      <c r="A12">
        <v>2007</v>
      </c>
      <c r="B12" t="s">
        <v>270</v>
      </c>
      <c r="F12">
        <v>750.2</v>
      </c>
    </row>
    <row r="13" spans="1:8" hidden="1" x14ac:dyDescent="0.2">
      <c r="A13">
        <v>2008</v>
      </c>
      <c r="B13" t="s">
        <v>270</v>
      </c>
      <c r="F13">
        <v>780.9</v>
      </c>
    </row>
    <row r="14" spans="1:8" hidden="1" x14ac:dyDescent="0.2">
      <c r="A14">
        <v>2009</v>
      </c>
      <c r="B14" t="s">
        <v>270</v>
      </c>
      <c r="F14">
        <v>801.67</v>
      </c>
    </row>
    <row r="15" spans="1:8" hidden="1" x14ac:dyDescent="0.2">
      <c r="A15">
        <v>2010</v>
      </c>
      <c r="B15" t="s">
        <v>270</v>
      </c>
      <c r="F15">
        <v>816.85</v>
      </c>
    </row>
    <row r="16" spans="1:8" hidden="1" x14ac:dyDescent="0.2">
      <c r="A16">
        <v>2011</v>
      </c>
      <c r="B16" t="s">
        <v>270</v>
      </c>
      <c r="F16">
        <v>836.08</v>
      </c>
    </row>
    <row r="17" spans="1:6" hidden="1" x14ac:dyDescent="0.2">
      <c r="A17">
        <v>2012</v>
      </c>
      <c r="B17" t="s">
        <v>270</v>
      </c>
      <c r="F17">
        <v>862.87</v>
      </c>
    </row>
    <row r="18" spans="1:6" hidden="1" x14ac:dyDescent="0.2">
      <c r="A18">
        <v>2013</v>
      </c>
      <c r="B18" t="s">
        <v>270</v>
      </c>
      <c r="F18">
        <v>881.84</v>
      </c>
    </row>
    <row r="19" spans="1:6" hidden="1" x14ac:dyDescent="0.2">
      <c r="A19">
        <v>2014</v>
      </c>
      <c r="B19" t="s">
        <v>270</v>
      </c>
      <c r="F19">
        <v>897.23</v>
      </c>
    </row>
    <row r="20" spans="1:6" hidden="1" x14ac:dyDescent="0.2">
      <c r="A20">
        <v>2015</v>
      </c>
      <c r="B20" t="s">
        <v>270</v>
      </c>
      <c r="F20">
        <v>921.76</v>
      </c>
    </row>
    <row r="21" spans="1:6" hidden="1" x14ac:dyDescent="0.2">
      <c r="A21">
        <v>2016</v>
      </c>
      <c r="B21" t="s">
        <v>270</v>
      </c>
      <c r="F21">
        <v>938.97</v>
      </c>
    </row>
    <row r="22" spans="1:6" hidden="1" x14ac:dyDescent="0.2">
      <c r="A22">
        <v>2017</v>
      </c>
      <c r="B22" t="s">
        <v>270</v>
      </c>
      <c r="F22">
        <v>952.94</v>
      </c>
    </row>
    <row r="23" spans="1:6" hidden="1" x14ac:dyDescent="0.2">
      <c r="A23">
        <v>2018</v>
      </c>
      <c r="B23" t="s">
        <v>270</v>
      </c>
      <c r="F23">
        <v>980.31</v>
      </c>
    </row>
    <row r="24" spans="1:6" hidden="1" x14ac:dyDescent="0.2">
      <c r="A24">
        <v>2019</v>
      </c>
      <c r="B24" t="s">
        <v>270</v>
      </c>
      <c r="F24">
        <v>1012.28</v>
      </c>
    </row>
    <row r="25" spans="1:6" hidden="1" x14ac:dyDescent="0.2">
      <c r="A25">
        <v>2020</v>
      </c>
      <c r="B25" t="s">
        <v>270</v>
      </c>
      <c r="F25">
        <v>1080.99</v>
      </c>
    </row>
    <row r="26" spans="1:6" hidden="1" x14ac:dyDescent="0.2">
      <c r="A26">
        <v>1997</v>
      </c>
      <c r="B26" t="s">
        <v>271</v>
      </c>
      <c r="F26">
        <v>666.31</v>
      </c>
    </row>
    <row r="27" spans="1:6" hidden="1" x14ac:dyDescent="0.2">
      <c r="A27">
        <v>1998</v>
      </c>
      <c r="B27" t="s">
        <v>271</v>
      </c>
      <c r="F27">
        <v>675.88</v>
      </c>
    </row>
    <row r="28" spans="1:6" hidden="1" x14ac:dyDescent="0.2">
      <c r="A28">
        <v>1999</v>
      </c>
      <c r="B28" t="s">
        <v>271</v>
      </c>
      <c r="F28">
        <v>688.66</v>
      </c>
    </row>
    <row r="29" spans="1:6" hidden="1" x14ac:dyDescent="0.2">
      <c r="A29">
        <v>2000</v>
      </c>
      <c r="B29" t="s">
        <v>271</v>
      </c>
      <c r="F29">
        <v>714.36</v>
      </c>
    </row>
    <row r="30" spans="1:6" hidden="1" x14ac:dyDescent="0.2">
      <c r="A30">
        <v>2001</v>
      </c>
      <c r="B30" t="s">
        <v>271</v>
      </c>
      <c r="F30">
        <v>738.54</v>
      </c>
    </row>
    <row r="31" spans="1:6" hidden="1" x14ac:dyDescent="0.2">
      <c r="A31">
        <v>2002</v>
      </c>
      <c r="B31" t="s">
        <v>271</v>
      </c>
      <c r="F31">
        <v>756.52</v>
      </c>
    </row>
    <row r="32" spans="1:6" hidden="1" x14ac:dyDescent="0.2">
      <c r="A32">
        <v>2003</v>
      </c>
      <c r="B32" t="s">
        <v>271</v>
      </c>
      <c r="F32">
        <v>773.07</v>
      </c>
    </row>
    <row r="33" spans="1:6" hidden="1" x14ac:dyDescent="0.2">
      <c r="A33">
        <v>2004</v>
      </c>
      <c r="B33" t="s">
        <v>271</v>
      </c>
      <c r="F33">
        <v>791.83</v>
      </c>
    </row>
    <row r="34" spans="1:6" hidden="1" x14ac:dyDescent="0.2">
      <c r="A34">
        <v>2005</v>
      </c>
      <c r="B34" t="s">
        <v>271</v>
      </c>
      <c r="F34">
        <v>816.2</v>
      </c>
    </row>
    <row r="35" spans="1:6" hidden="1" x14ac:dyDescent="0.2">
      <c r="A35">
        <v>2006</v>
      </c>
      <c r="B35" t="s">
        <v>271</v>
      </c>
      <c r="F35">
        <v>852.08</v>
      </c>
    </row>
    <row r="36" spans="1:6" hidden="1" x14ac:dyDescent="0.2">
      <c r="A36">
        <v>2007</v>
      </c>
      <c r="B36" t="s">
        <v>271</v>
      </c>
      <c r="F36">
        <v>881.19</v>
      </c>
    </row>
    <row r="37" spans="1:6" hidden="1" x14ac:dyDescent="0.2">
      <c r="A37">
        <v>2008</v>
      </c>
      <c r="B37" t="s">
        <v>271</v>
      </c>
      <c r="F37">
        <v>919.79</v>
      </c>
    </row>
    <row r="38" spans="1:6" hidden="1" x14ac:dyDescent="0.2">
      <c r="A38">
        <v>2009</v>
      </c>
      <c r="B38" t="s">
        <v>271</v>
      </c>
      <c r="F38">
        <v>947.1</v>
      </c>
    </row>
    <row r="39" spans="1:6" hidden="1" x14ac:dyDescent="0.2">
      <c r="A39">
        <v>2010</v>
      </c>
      <c r="B39" t="s">
        <v>271</v>
      </c>
      <c r="F39">
        <v>972.33</v>
      </c>
    </row>
    <row r="40" spans="1:6" hidden="1" x14ac:dyDescent="0.2">
      <c r="A40">
        <v>2011</v>
      </c>
      <c r="B40" t="s">
        <v>271</v>
      </c>
      <c r="F40">
        <v>986.72</v>
      </c>
    </row>
    <row r="41" spans="1:6" hidden="1" x14ac:dyDescent="0.2">
      <c r="A41">
        <v>2012</v>
      </c>
      <c r="B41" t="s">
        <v>271</v>
      </c>
      <c r="F41">
        <v>1023.08</v>
      </c>
    </row>
    <row r="42" spans="1:6" hidden="1" x14ac:dyDescent="0.2">
      <c r="A42">
        <v>2013</v>
      </c>
      <c r="B42" t="s">
        <v>271</v>
      </c>
      <c r="F42">
        <v>1048.05</v>
      </c>
    </row>
    <row r="43" spans="1:6" hidden="1" x14ac:dyDescent="0.2">
      <c r="A43">
        <v>2014</v>
      </c>
      <c r="B43" t="s">
        <v>271</v>
      </c>
      <c r="F43">
        <v>1078.94</v>
      </c>
    </row>
    <row r="44" spans="1:6" hidden="1" x14ac:dyDescent="0.2">
      <c r="A44">
        <v>2015</v>
      </c>
      <c r="B44" t="s">
        <v>271</v>
      </c>
      <c r="F44">
        <v>1099.31</v>
      </c>
    </row>
    <row r="45" spans="1:6" hidden="1" x14ac:dyDescent="0.2">
      <c r="A45">
        <v>2016</v>
      </c>
      <c r="B45" t="s">
        <v>271</v>
      </c>
      <c r="F45">
        <v>1108.31</v>
      </c>
    </row>
    <row r="46" spans="1:6" hidden="1" x14ac:dyDescent="0.2">
      <c r="A46">
        <v>2017</v>
      </c>
      <c r="B46" t="s">
        <v>271</v>
      </c>
      <c r="F46">
        <v>1126.5899999999999</v>
      </c>
    </row>
    <row r="47" spans="1:6" hidden="1" x14ac:dyDescent="0.2">
      <c r="A47">
        <v>2018</v>
      </c>
      <c r="B47" t="s">
        <v>271</v>
      </c>
      <c r="F47">
        <v>1155.28</v>
      </c>
    </row>
    <row r="48" spans="1:6" hidden="1" x14ac:dyDescent="0.2">
      <c r="A48">
        <v>2019</v>
      </c>
      <c r="B48" t="s">
        <v>271</v>
      </c>
      <c r="F48">
        <v>1200.1199999999999</v>
      </c>
    </row>
    <row r="49" spans="1:6" hidden="1" x14ac:dyDescent="0.2">
      <c r="A49">
        <v>2020</v>
      </c>
      <c r="B49" t="s">
        <v>271</v>
      </c>
      <c r="F49">
        <v>1238.28</v>
      </c>
    </row>
    <row r="50" spans="1:6" hidden="1" x14ac:dyDescent="0.2">
      <c r="A50">
        <v>1997</v>
      </c>
      <c r="B50" t="s">
        <v>272</v>
      </c>
      <c r="F50">
        <v>382.44</v>
      </c>
    </row>
    <row r="51" spans="1:6" hidden="1" x14ac:dyDescent="0.2">
      <c r="A51">
        <v>1998</v>
      </c>
      <c r="B51" t="s">
        <v>272</v>
      </c>
      <c r="F51">
        <v>401.08</v>
      </c>
    </row>
    <row r="52" spans="1:6" hidden="1" x14ac:dyDescent="0.2">
      <c r="A52">
        <v>1999</v>
      </c>
      <c r="B52" t="s">
        <v>272</v>
      </c>
      <c r="F52">
        <v>407.42</v>
      </c>
    </row>
    <row r="53" spans="1:6" hidden="1" x14ac:dyDescent="0.2">
      <c r="A53">
        <v>2000</v>
      </c>
      <c r="B53" t="s">
        <v>272</v>
      </c>
      <c r="F53">
        <v>409.16</v>
      </c>
    </row>
    <row r="54" spans="1:6" hidden="1" x14ac:dyDescent="0.2">
      <c r="A54">
        <v>2001</v>
      </c>
      <c r="B54" t="s">
        <v>272</v>
      </c>
      <c r="F54">
        <v>422.36</v>
      </c>
    </row>
    <row r="55" spans="1:6" hidden="1" x14ac:dyDescent="0.2">
      <c r="A55">
        <v>2002</v>
      </c>
      <c r="B55" t="s">
        <v>272</v>
      </c>
      <c r="F55">
        <v>432.28</v>
      </c>
    </row>
    <row r="56" spans="1:6" hidden="1" x14ac:dyDescent="0.2">
      <c r="A56">
        <v>2003</v>
      </c>
      <c r="B56" t="s">
        <v>272</v>
      </c>
      <c r="F56">
        <v>456.22</v>
      </c>
    </row>
    <row r="57" spans="1:6" hidden="1" x14ac:dyDescent="0.2">
      <c r="A57">
        <v>2004</v>
      </c>
      <c r="B57" t="s">
        <v>272</v>
      </c>
      <c r="F57">
        <v>460.61</v>
      </c>
    </row>
    <row r="58" spans="1:6" hidden="1" x14ac:dyDescent="0.2">
      <c r="A58">
        <v>2005</v>
      </c>
      <c r="B58" t="s">
        <v>272</v>
      </c>
      <c r="F58">
        <v>483.32</v>
      </c>
    </row>
    <row r="59" spans="1:6" hidden="1" x14ac:dyDescent="0.2">
      <c r="A59">
        <v>2006</v>
      </c>
      <c r="B59" t="s">
        <v>272</v>
      </c>
      <c r="F59">
        <v>495.87</v>
      </c>
    </row>
    <row r="60" spans="1:6" hidden="1" x14ac:dyDescent="0.2">
      <c r="A60">
        <v>2007</v>
      </c>
      <c r="B60" t="s">
        <v>272</v>
      </c>
      <c r="F60">
        <v>501.74</v>
      </c>
    </row>
    <row r="61" spans="1:6" hidden="1" x14ac:dyDescent="0.2">
      <c r="A61">
        <v>2008</v>
      </c>
      <c r="B61" t="s">
        <v>272</v>
      </c>
      <c r="F61">
        <v>538.47</v>
      </c>
    </row>
    <row r="62" spans="1:6" hidden="1" x14ac:dyDescent="0.2">
      <c r="A62">
        <v>2009</v>
      </c>
      <c r="B62" t="s">
        <v>272</v>
      </c>
      <c r="F62">
        <v>546.85</v>
      </c>
    </row>
    <row r="63" spans="1:6" hidden="1" x14ac:dyDescent="0.2">
      <c r="A63">
        <v>2010</v>
      </c>
      <c r="B63" t="s">
        <v>272</v>
      </c>
      <c r="F63">
        <v>568.24</v>
      </c>
    </row>
    <row r="64" spans="1:6" hidden="1" x14ac:dyDescent="0.2">
      <c r="A64">
        <v>2011</v>
      </c>
      <c r="B64" t="s">
        <v>272</v>
      </c>
      <c r="F64">
        <v>573.55999999999995</v>
      </c>
    </row>
    <row r="65" spans="1:6" hidden="1" x14ac:dyDescent="0.2">
      <c r="A65">
        <v>2012</v>
      </c>
      <c r="B65" t="s">
        <v>272</v>
      </c>
      <c r="F65">
        <v>622.87</v>
      </c>
    </row>
    <row r="66" spans="1:6" hidden="1" x14ac:dyDescent="0.2">
      <c r="A66">
        <v>2013</v>
      </c>
      <c r="B66" t="s">
        <v>272</v>
      </c>
      <c r="F66">
        <v>597.17999999999995</v>
      </c>
    </row>
    <row r="67" spans="1:6" hidden="1" x14ac:dyDescent="0.2">
      <c r="A67">
        <v>2014</v>
      </c>
      <c r="B67" t="s">
        <v>272</v>
      </c>
      <c r="F67">
        <v>641.96</v>
      </c>
    </row>
    <row r="68" spans="1:6" hidden="1" x14ac:dyDescent="0.2">
      <c r="A68">
        <v>2015</v>
      </c>
      <c r="B68" t="s">
        <v>272</v>
      </c>
      <c r="F68">
        <v>680.84</v>
      </c>
    </row>
    <row r="69" spans="1:6" hidden="1" x14ac:dyDescent="0.2">
      <c r="A69">
        <v>2016</v>
      </c>
      <c r="B69" t="s">
        <v>272</v>
      </c>
      <c r="F69">
        <v>681.03</v>
      </c>
    </row>
    <row r="70" spans="1:6" hidden="1" x14ac:dyDescent="0.2">
      <c r="A70">
        <v>2017</v>
      </c>
      <c r="B70" t="s">
        <v>272</v>
      </c>
      <c r="F70">
        <v>701.39</v>
      </c>
    </row>
    <row r="71" spans="1:6" hidden="1" x14ac:dyDescent="0.2">
      <c r="A71">
        <v>2018</v>
      </c>
      <c r="B71" t="s">
        <v>272</v>
      </c>
      <c r="F71">
        <v>769.12</v>
      </c>
    </row>
    <row r="72" spans="1:6" hidden="1" x14ac:dyDescent="0.2">
      <c r="A72">
        <v>2019</v>
      </c>
      <c r="B72" t="s">
        <v>272</v>
      </c>
      <c r="F72">
        <v>761.11</v>
      </c>
    </row>
    <row r="73" spans="1:6" hidden="1" x14ac:dyDescent="0.2">
      <c r="A73">
        <v>2020</v>
      </c>
      <c r="B73" t="s">
        <v>272</v>
      </c>
      <c r="F73">
        <v>765.97</v>
      </c>
    </row>
    <row r="74" spans="1:6" hidden="1" x14ac:dyDescent="0.2">
      <c r="A74">
        <v>1997</v>
      </c>
      <c r="B74" t="s">
        <v>273</v>
      </c>
      <c r="F74">
        <v>823.13</v>
      </c>
    </row>
    <row r="75" spans="1:6" hidden="1" x14ac:dyDescent="0.2">
      <c r="A75">
        <v>1998</v>
      </c>
      <c r="B75" t="s">
        <v>273</v>
      </c>
      <c r="F75">
        <v>838.63</v>
      </c>
    </row>
    <row r="76" spans="1:6" hidden="1" x14ac:dyDescent="0.2">
      <c r="A76">
        <v>1999</v>
      </c>
      <c r="B76" t="s">
        <v>273</v>
      </c>
      <c r="F76">
        <v>877.07</v>
      </c>
    </row>
    <row r="77" spans="1:6" hidden="1" x14ac:dyDescent="0.2">
      <c r="A77">
        <v>2000</v>
      </c>
      <c r="B77" t="s">
        <v>273</v>
      </c>
      <c r="F77">
        <v>894.03</v>
      </c>
    </row>
    <row r="78" spans="1:6" hidden="1" x14ac:dyDescent="0.2">
      <c r="A78">
        <v>2001</v>
      </c>
      <c r="B78" t="s">
        <v>273</v>
      </c>
      <c r="F78">
        <v>927.47</v>
      </c>
    </row>
    <row r="79" spans="1:6" hidden="1" x14ac:dyDescent="0.2">
      <c r="A79">
        <v>2002</v>
      </c>
      <c r="B79" t="s">
        <v>273</v>
      </c>
      <c r="F79">
        <v>989.01</v>
      </c>
    </row>
    <row r="80" spans="1:6" hidden="1" x14ac:dyDescent="0.2">
      <c r="A80">
        <v>2003</v>
      </c>
      <c r="B80" t="s">
        <v>273</v>
      </c>
      <c r="F80">
        <v>983</v>
      </c>
    </row>
    <row r="81" spans="1:6" hidden="1" x14ac:dyDescent="0.2">
      <c r="A81">
        <v>2004</v>
      </c>
      <c r="B81" t="s">
        <v>273</v>
      </c>
      <c r="F81">
        <v>1017.25</v>
      </c>
    </row>
    <row r="82" spans="1:6" hidden="1" x14ac:dyDescent="0.2">
      <c r="A82">
        <v>2005</v>
      </c>
      <c r="B82" t="s">
        <v>273</v>
      </c>
      <c r="F82">
        <v>1074.95</v>
      </c>
    </row>
    <row r="83" spans="1:6" hidden="1" x14ac:dyDescent="0.2">
      <c r="A83">
        <v>2006</v>
      </c>
      <c r="B83" t="s">
        <v>273</v>
      </c>
      <c r="F83">
        <v>1122.26</v>
      </c>
    </row>
    <row r="84" spans="1:6" hidden="1" x14ac:dyDescent="0.2">
      <c r="A84">
        <v>2007</v>
      </c>
      <c r="B84" t="s">
        <v>273</v>
      </c>
      <c r="F84">
        <v>1186.33</v>
      </c>
    </row>
    <row r="85" spans="1:6" hidden="1" x14ac:dyDescent="0.2">
      <c r="A85">
        <v>2008</v>
      </c>
      <c r="B85" t="s">
        <v>273</v>
      </c>
      <c r="F85">
        <v>1237.3499999999999</v>
      </c>
    </row>
    <row r="86" spans="1:6" hidden="1" x14ac:dyDescent="0.2">
      <c r="A86">
        <v>2009</v>
      </c>
      <c r="B86" t="s">
        <v>273</v>
      </c>
      <c r="F86">
        <v>1284.46</v>
      </c>
    </row>
    <row r="87" spans="1:6" hidden="1" x14ac:dyDescent="0.2">
      <c r="A87">
        <v>2010</v>
      </c>
      <c r="B87" t="s">
        <v>273</v>
      </c>
      <c r="F87">
        <v>1328.94</v>
      </c>
    </row>
    <row r="88" spans="1:6" hidden="1" x14ac:dyDescent="0.2">
      <c r="A88">
        <v>2011</v>
      </c>
      <c r="B88" t="s">
        <v>273</v>
      </c>
      <c r="F88">
        <v>1370.26</v>
      </c>
    </row>
    <row r="89" spans="1:6" hidden="1" x14ac:dyDescent="0.2">
      <c r="A89">
        <v>2012</v>
      </c>
      <c r="B89" t="s">
        <v>273</v>
      </c>
      <c r="F89">
        <v>1461.98</v>
      </c>
    </row>
    <row r="90" spans="1:6" hidden="1" x14ac:dyDescent="0.2">
      <c r="A90">
        <v>2013</v>
      </c>
      <c r="B90" t="s">
        <v>273</v>
      </c>
      <c r="F90">
        <v>1511.19</v>
      </c>
    </row>
    <row r="91" spans="1:6" hidden="1" x14ac:dyDescent="0.2">
      <c r="A91">
        <v>2014</v>
      </c>
      <c r="B91" t="s">
        <v>273</v>
      </c>
      <c r="F91">
        <v>1535.59</v>
      </c>
    </row>
    <row r="92" spans="1:6" hidden="1" x14ac:dyDescent="0.2">
      <c r="A92">
        <v>2015</v>
      </c>
      <c r="B92" t="s">
        <v>273</v>
      </c>
      <c r="F92">
        <v>1551.64</v>
      </c>
    </row>
    <row r="93" spans="1:6" hidden="1" x14ac:dyDescent="0.2">
      <c r="A93">
        <v>2016</v>
      </c>
      <c r="B93" t="s">
        <v>273</v>
      </c>
      <c r="F93">
        <v>1594.65</v>
      </c>
    </row>
    <row r="94" spans="1:6" hidden="1" x14ac:dyDescent="0.2">
      <c r="A94">
        <v>2017</v>
      </c>
      <c r="B94" t="s">
        <v>273</v>
      </c>
      <c r="F94">
        <v>1658.43</v>
      </c>
    </row>
    <row r="95" spans="1:6" hidden="1" x14ac:dyDescent="0.2">
      <c r="A95">
        <v>2018</v>
      </c>
      <c r="B95" t="s">
        <v>273</v>
      </c>
      <c r="F95">
        <v>1673.25</v>
      </c>
    </row>
    <row r="96" spans="1:6" hidden="1" x14ac:dyDescent="0.2">
      <c r="A96">
        <v>2019</v>
      </c>
      <c r="B96" t="s">
        <v>273</v>
      </c>
      <c r="F96">
        <v>1733.28</v>
      </c>
    </row>
    <row r="97" spans="1:6" hidden="1" x14ac:dyDescent="0.2">
      <c r="A97">
        <v>2020</v>
      </c>
      <c r="B97" t="s">
        <v>273</v>
      </c>
      <c r="F97">
        <v>1784.16</v>
      </c>
    </row>
    <row r="98" spans="1:6" hidden="1" x14ac:dyDescent="0.2">
      <c r="A98">
        <v>1997</v>
      </c>
      <c r="B98" t="s">
        <v>274</v>
      </c>
      <c r="F98">
        <v>867.02</v>
      </c>
    </row>
    <row r="99" spans="1:6" hidden="1" x14ac:dyDescent="0.2">
      <c r="A99">
        <v>1998</v>
      </c>
      <c r="B99" t="s">
        <v>274</v>
      </c>
      <c r="F99">
        <v>886.34</v>
      </c>
    </row>
    <row r="100" spans="1:6" hidden="1" x14ac:dyDescent="0.2">
      <c r="A100">
        <v>1999</v>
      </c>
      <c r="B100" t="s">
        <v>274</v>
      </c>
      <c r="F100">
        <v>906.46</v>
      </c>
    </row>
    <row r="101" spans="1:6" hidden="1" x14ac:dyDescent="0.2">
      <c r="A101">
        <v>2000</v>
      </c>
      <c r="B101" t="s">
        <v>274</v>
      </c>
      <c r="F101">
        <v>930.54</v>
      </c>
    </row>
    <row r="102" spans="1:6" hidden="1" x14ac:dyDescent="0.2">
      <c r="A102">
        <v>2001</v>
      </c>
      <c r="B102" t="s">
        <v>274</v>
      </c>
      <c r="F102">
        <v>961.77</v>
      </c>
    </row>
    <row r="103" spans="1:6" hidden="1" x14ac:dyDescent="0.2">
      <c r="A103">
        <v>2002</v>
      </c>
      <c r="B103" t="s">
        <v>274</v>
      </c>
      <c r="F103">
        <v>1003.83</v>
      </c>
    </row>
    <row r="104" spans="1:6" hidden="1" x14ac:dyDescent="0.2">
      <c r="A104">
        <v>2003</v>
      </c>
      <c r="B104" t="s">
        <v>274</v>
      </c>
      <c r="F104">
        <v>1032.9000000000001</v>
      </c>
    </row>
    <row r="105" spans="1:6" hidden="1" x14ac:dyDescent="0.2">
      <c r="A105">
        <v>2004</v>
      </c>
      <c r="B105" t="s">
        <v>274</v>
      </c>
      <c r="F105">
        <v>1062.07</v>
      </c>
    </row>
    <row r="106" spans="1:6" hidden="1" x14ac:dyDescent="0.2">
      <c r="A106">
        <v>2005</v>
      </c>
      <c r="B106" t="s">
        <v>274</v>
      </c>
      <c r="F106">
        <v>1088.04</v>
      </c>
    </row>
    <row r="107" spans="1:6" hidden="1" x14ac:dyDescent="0.2">
      <c r="A107">
        <v>2006</v>
      </c>
      <c r="B107" t="s">
        <v>274</v>
      </c>
      <c r="F107">
        <v>1122.78</v>
      </c>
    </row>
    <row r="108" spans="1:6" hidden="1" x14ac:dyDescent="0.2">
      <c r="A108">
        <v>2007</v>
      </c>
      <c r="B108" t="s">
        <v>274</v>
      </c>
      <c r="F108">
        <v>1162.4000000000001</v>
      </c>
    </row>
    <row r="109" spans="1:6" hidden="1" x14ac:dyDescent="0.2">
      <c r="A109">
        <v>2008</v>
      </c>
      <c r="B109" t="s">
        <v>274</v>
      </c>
      <c r="F109">
        <v>1196.0999999999999</v>
      </c>
    </row>
    <row r="110" spans="1:6" hidden="1" x14ac:dyDescent="0.2">
      <c r="A110">
        <v>2009</v>
      </c>
      <c r="B110" t="s">
        <v>274</v>
      </c>
      <c r="F110">
        <v>1216.7</v>
      </c>
    </row>
    <row r="111" spans="1:6" hidden="1" x14ac:dyDescent="0.2">
      <c r="A111">
        <v>2010</v>
      </c>
      <c r="B111" t="s">
        <v>274</v>
      </c>
      <c r="F111">
        <v>1296.3800000000001</v>
      </c>
    </row>
    <row r="112" spans="1:6" hidden="1" x14ac:dyDescent="0.2">
      <c r="A112">
        <v>2011</v>
      </c>
      <c r="B112" t="s">
        <v>274</v>
      </c>
      <c r="F112">
        <v>1297.17</v>
      </c>
    </row>
    <row r="113" spans="1:8" hidden="1" x14ac:dyDescent="0.2">
      <c r="A113">
        <v>2012</v>
      </c>
      <c r="B113" t="s">
        <v>274</v>
      </c>
      <c r="F113">
        <v>1324.7</v>
      </c>
    </row>
    <row r="114" spans="1:8" hidden="1" x14ac:dyDescent="0.2">
      <c r="A114">
        <v>2013</v>
      </c>
      <c r="B114" t="s">
        <v>274</v>
      </c>
      <c r="F114">
        <v>1351.72</v>
      </c>
    </row>
    <row r="115" spans="1:8" hidden="1" x14ac:dyDescent="0.2">
      <c r="A115">
        <v>2014</v>
      </c>
      <c r="B115" t="s">
        <v>274</v>
      </c>
      <c r="F115">
        <v>1426.19</v>
      </c>
    </row>
    <row r="116" spans="1:8" hidden="1" x14ac:dyDescent="0.2">
      <c r="A116">
        <v>2015</v>
      </c>
      <c r="B116" t="s">
        <v>274</v>
      </c>
      <c r="F116">
        <v>1456.46</v>
      </c>
    </row>
    <row r="117" spans="1:8" hidden="1" x14ac:dyDescent="0.2">
      <c r="A117">
        <v>2016</v>
      </c>
      <c r="B117" t="s">
        <v>274</v>
      </c>
      <c r="F117">
        <v>1445.87</v>
      </c>
    </row>
    <row r="118" spans="1:8" hidden="1" x14ac:dyDescent="0.2">
      <c r="A118">
        <v>2017</v>
      </c>
      <c r="B118" t="s">
        <v>274</v>
      </c>
      <c r="F118">
        <v>1542.9</v>
      </c>
    </row>
    <row r="119" spans="1:8" hidden="1" x14ac:dyDescent="0.2">
      <c r="A119">
        <v>2018</v>
      </c>
      <c r="B119" t="s">
        <v>274</v>
      </c>
      <c r="F119">
        <v>1578.56</v>
      </c>
    </row>
    <row r="120" spans="1:8" hidden="1" x14ac:dyDescent="0.2">
      <c r="A120">
        <v>2019</v>
      </c>
      <c r="B120" t="s">
        <v>274</v>
      </c>
      <c r="F120">
        <v>1655.01</v>
      </c>
    </row>
    <row r="121" spans="1:8" hidden="1" x14ac:dyDescent="0.2">
      <c r="A121">
        <v>2020</v>
      </c>
      <c r="B121" t="s">
        <v>274</v>
      </c>
      <c r="F121">
        <v>1711.44</v>
      </c>
    </row>
    <row r="122" spans="1:8" x14ac:dyDescent="0.2">
      <c r="A122">
        <v>1997</v>
      </c>
      <c r="B122" t="s">
        <v>275</v>
      </c>
      <c r="D122">
        <f>LOG(E122)</f>
        <v>2.7394890839301507</v>
      </c>
      <c r="E122">
        <f>F122*0.824822695035461</f>
        <v>548.89475886524826</v>
      </c>
      <c r="F122">
        <v>665.47</v>
      </c>
      <c r="G122" s="2">
        <v>-0.80081785083138224</v>
      </c>
      <c r="H122" s="2">
        <v>-1.0475923831222584</v>
      </c>
    </row>
    <row r="123" spans="1:8" x14ac:dyDescent="0.2">
      <c r="A123">
        <v>1998</v>
      </c>
      <c r="B123" t="s">
        <v>275</v>
      </c>
      <c r="D123">
        <f t="shared" ref="D123:D169" si="0">LOG(E123)</f>
        <v>2.7541825370604345</v>
      </c>
      <c r="E123">
        <f t="shared" ref="E123:E169" si="1">F123*0.824822695035461</f>
        <v>567.78319858156033</v>
      </c>
      <c r="F123">
        <v>688.37</v>
      </c>
      <c r="G123" s="2">
        <v>-0.80081785083138224</v>
      </c>
      <c r="H123" s="2">
        <v>-1.0475923831222584</v>
      </c>
    </row>
    <row r="124" spans="1:8" x14ac:dyDescent="0.2">
      <c r="A124">
        <v>1999</v>
      </c>
      <c r="B124" t="s">
        <v>275</v>
      </c>
      <c r="D124">
        <f t="shared" si="0"/>
        <v>2.7581016334427977</v>
      </c>
      <c r="E124">
        <f t="shared" si="1"/>
        <v>572.93009219858163</v>
      </c>
      <c r="F124">
        <v>694.61</v>
      </c>
      <c r="G124" s="2">
        <v>-0.80081785083138224</v>
      </c>
      <c r="H124" s="2">
        <v>-1.0475923831222584</v>
      </c>
    </row>
    <row r="125" spans="1:8" x14ac:dyDescent="0.2">
      <c r="A125">
        <v>2000</v>
      </c>
      <c r="B125" t="s">
        <v>275</v>
      </c>
      <c r="D125">
        <f t="shared" si="0"/>
        <v>2.7740488329723667</v>
      </c>
      <c r="E125">
        <f t="shared" si="1"/>
        <v>594.35898581560286</v>
      </c>
      <c r="F125">
        <v>720.59</v>
      </c>
      <c r="G125" s="2">
        <v>-0.80081785083138224</v>
      </c>
      <c r="H125" s="2">
        <v>-1.0475923831222584</v>
      </c>
    </row>
    <row r="126" spans="1:8" x14ac:dyDescent="0.2">
      <c r="A126">
        <v>2001</v>
      </c>
      <c r="B126" t="s">
        <v>275</v>
      </c>
      <c r="D126">
        <f t="shared" si="0"/>
        <v>2.7935648794730374</v>
      </c>
      <c r="E126">
        <f t="shared" si="1"/>
        <v>621.67711347517741</v>
      </c>
      <c r="F126">
        <v>753.71</v>
      </c>
      <c r="G126" s="2">
        <v>-0.80081785083138224</v>
      </c>
      <c r="H126" s="2">
        <v>-1.0475923831222584</v>
      </c>
    </row>
    <row r="127" spans="1:8" x14ac:dyDescent="0.2">
      <c r="A127">
        <v>2002</v>
      </c>
      <c r="B127" t="s">
        <v>275</v>
      </c>
      <c r="D127">
        <f t="shared" si="0"/>
        <v>2.8021852745700042</v>
      </c>
      <c r="E127">
        <f t="shared" si="1"/>
        <v>634.14018439716313</v>
      </c>
      <c r="F127">
        <v>768.82</v>
      </c>
      <c r="G127" s="2">
        <v>-0.80081785083138224</v>
      </c>
      <c r="H127" s="2">
        <v>-1.0475923831222584</v>
      </c>
    </row>
    <row r="128" spans="1:8" x14ac:dyDescent="0.2">
      <c r="A128">
        <v>2003</v>
      </c>
      <c r="B128" t="s">
        <v>275</v>
      </c>
      <c r="D128">
        <f t="shared" si="0"/>
        <v>2.8067983886769965</v>
      </c>
      <c r="E128">
        <f t="shared" si="1"/>
        <v>640.91197872340422</v>
      </c>
      <c r="F128">
        <v>777.03</v>
      </c>
      <c r="G128" s="2">
        <v>-0.80081785083138224</v>
      </c>
      <c r="H128" s="2">
        <v>-1.0475923831222584</v>
      </c>
    </row>
    <row r="129" spans="1:8" x14ac:dyDescent="0.2">
      <c r="A129">
        <v>2004</v>
      </c>
      <c r="B129" t="s">
        <v>275</v>
      </c>
      <c r="D129">
        <f t="shared" si="0"/>
        <v>2.8156447424551212</v>
      </c>
      <c r="E129">
        <f t="shared" si="1"/>
        <v>654.10089361702126</v>
      </c>
      <c r="F129">
        <v>793.02</v>
      </c>
      <c r="G129" s="2">
        <v>-0.80081785083138224</v>
      </c>
      <c r="H129" s="2">
        <v>-1.0475923831222584</v>
      </c>
    </row>
    <row r="130" spans="1:8" x14ac:dyDescent="0.2">
      <c r="A130">
        <v>2005</v>
      </c>
      <c r="B130" t="s">
        <v>275</v>
      </c>
      <c r="D130">
        <f t="shared" si="0"/>
        <v>2.8277472873530352</v>
      </c>
      <c r="E130">
        <f t="shared" si="1"/>
        <v>672.58517021276589</v>
      </c>
      <c r="F130">
        <v>815.43</v>
      </c>
      <c r="G130" s="2">
        <v>-0.80081785083138224</v>
      </c>
      <c r="H130" s="2">
        <v>-1.0475923831222584</v>
      </c>
    </row>
    <row r="131" spans="1:8" x14ac:dyDescent="0.2">
      <c r="A131">
        <v>2006</v>
      </c>
      <c r="B131" t="s">
        <v>275</v>
      </c>
      <c r="D131">
        <f t="shared" si="0"/>
        <v>2.8470040431152328</v>
      </c>
      <c r="E131">
        <f t="shared" si="1"/>
        <v>703.07886524822698</v>
      </c>
      <c r="F131">
        <v>852.4</v>
      </c>
      <c r="G131" s="2">
        <v>-0.80081785083138224</v>
      </c>
      <c r="H131" s="2">
        <v>-1.0475923831222584</v>
      </c>
    </row>
    <row r="132" spans="1:8" x14ac:dyDescent="0.2">
      <c r="A132">
        <v>2007</v>
      </c>
      <c r="B132" t="s">
        <v>275</v>
      </c>
      <c r="D132">
        <f t="shared" si="0"/>
        <v>2.8631026275776383</v>
      </c>
      <c r="E132">
        <f t="shared" si="1"/>
        <v>729.62990780141854</v>
      </c>
      <c r="F132">
        <v>884.59</v>
      </c>
      <c r="G132" s="2">
        <v>-0.80081785083138224</v>
      </c>
      <c r="H132" s="2">
        <v>-1.0475923831222584</v>
      </c>
    </row>
    <row r="133" spans="1:8" x14ac:dyDescent="0.2">
      <c r="A133">
        <v>2008</v>
      </c>
      <c r="B133" t="s">
        <v>275</v>
      </c>
      <c r="D133">
        <f t="shared" si="0"/>
        <v>2.8843903404198783</v>
      </c>
      <c r="E133">
        <f t="shared" si="1"/>
        <v>766.28502836879431</v>
      </c>
      <c r="F133">
        <v>929.03</v>
      </c>
      <c r="G133" s="2">
        <v>-0.80081785083138224</v>
      </c>
      <c r="H133" s="2">
        <v>-1.0475923831222584</v>
      </c>
    </row>
    <row r="134" spans="1:8" x14ac:dyDescent="0.2">
      <c r="A134">
        <v>2009</v>
      </c>
      <c r="B134" t="s">
        <v>275</v>
      </c>
      <c r="D134">
        <f t="shared" si="0"/>
        <v>2.901184844310837</v>
      </c>
      <c r="E134">
        <f t="shared" si="1"/>
        <v>796.49828368794329</v>
      </c>
      <c r="F134">
        <v>965.66</v>
      </c>
      <c r="G134" s="2">
        <v>-0.80081785083138224</v>
      </c>
      <c r="H134" s="2">
        <v>-1.0475923831222584</v>
      </c>
    </row>
    <row r="135" spans="1:8" x14ac:dyDescent="0.2">
      <c r="A135">
        <v>2010</v>
      </c>
      <c r="B135" t="s">
        <v>275</v>
      </c>
      <c r="D135">
        <f t="shared" si="0"/>
        <v>2.9057214158493161</v>
      </c>
      <c r="E135">
        <f t="shared" si="1"/>
        <v>804.86198581560279</v>
      </c>
      <c r="F135">
        <v>975.8</v>
      </c>
      <c r="G135" s="2">
        <v>-0.80081785083138224</v>
      </c>
      <c r="H135" s="2">
        <v>-1.0475923831222584</v>
      </c>
    </row>
    <row r="136" spans="1:8" x14ac:dyDescent="0.2">
      <c r="A136">
        <v>2011</v>
      </c>
      <c r="B136" t="s">
        <v>275</v>
      </c>
      <c r="D136">
        <f t="shared" si="0"/>
        <v>2.9202044194524528</v>
      </c>
      <c r="E136">
        <f t="shared" si="1"/>
        <v>832.15536879432625</v>
      </c>
      <c r="F136">
        <v>1008.89</v>
      </c>
      <c r="G136" s="2">
        <v>-0.80081785083138224</v>
      </c>
      <c r="H136" s="2">
        <v>-1.0475923831222584</v>
      </c>
    </row>
    <row r="137" spans="1:8" x14ac:dyDescent="0.2">
      <c r="A137">
        <v>2012</v>
      </c>
      <c r="B137" t="s">
        <v>275</v>
      </c>
      <c r="D137">
        <f t="shared" si="0"/>
        <v>2.9345158104987541</v>
      </c>
      <c r="E137">
        <f t="shared" si="1"/>
        <v>860.03437588652491</v>
      </c>
      <c r="F137">
        <v>1042.69</v>
      </c>
      <c r="G137" s="2">
        <v>-0.80081785083138224</v>
      </c>
      <c r="H137" s="2">
        <v>-1.0475923831222584</v>
      </c>
    </row>
    <row r="138" spans="1:8" x14ac:dyDescent="0.2">
      <c r="A138">
        <v>2013</v>
      </c>
      <c r="B138" t="s">
        <v>275</v>
      </c>
      <c r="D138">
        <f t="shared" si="0"/>
        <v>2.9449806491571975</v>
      </c>
      <c r="E138">
        <f t="shared" si="1"/>
        <v>881.00961702127654</v>
      </c>
      <c r="F138">
        <v>1068.1199999999999</v>
      </c>
      <c r="G138" s="2">
        <v>-0.80081785083138224</v>
      </c>
      <c r="H138" s="2">
        <v>-1.0475923831222584</v>
      </c>
    </row>
    <row r="139" spans="1:8" x14ac:dyDescent="0.2">
      <c r="A139">
        <v>2014</v>
      </c>
      <c r="B139" t="s">
        <v>275</v>
      </c>
      <c r="D139">
        <f t="shared" si="0"/>
        <v>2.9574333707654596</v>
      </c>
      <c r="E139">
        <f t="shared" si="1"/>
        <v>906.63685815602844</v>
      </c>
      <c r="F139">
        <v>1099.19</v>
      </c>
      <c r="G139" s="2">
        <v>-0.80081785083138224</v>
      </c>
      <c r="H139" s="2">
        <v>-1.0475923831222584</v>
      </c>
    </row>
    <row r="140" spans="1:8" x14ac:dyDescent="0.2">
      <c r="A140">
        <v>2015</v>
      </c>
      <c r="B140" t="s">
        <v>275</v>
      </c>
      <c r="D140">
        <f t="shared" si="0"/>
        <v>2.9716051073129961</v>
      </c>
      <c r="E140">
        <f t="shared" si="1"/>
        <v>936.70989361702141</v>
      </c>
      <c r="F140">
        <v>1135.6500000000001</v>
      </c>
      <c r="G140" s="2">
        <v>-0.80081785083138224</v>
      </c>
      <c r="H140" s="2">
        <v>-1.0475923831222584</v>
      </c>
    </row>
    <row r="141" spans="1:8" x14ac:dyDescent="0.2">
      <c r="A141">
        <v>2016</v>
      </c>
      <c r="B141" t="s">
        <v>275</v>
      </c>
      <c r="D141">
        <f t="shared" si="0"/>
        <v>2.9774057391120436</v>
      </c>
      <c r="E141">
        <f t="shared" si="1"/>
        <v>949.30493617021284</v>
      </c>
      <c r="F141">
        <v>1150.92</v>
      </c>
      <c r="G141" s="2">
        <v>-0.80081785083138224</v>
      </c>
      <c r="H141" s="2">
        <v>-1.0475923831222584</v>
      </c>
    </row>
    <row r="142" spans="1:8" x14ac:dyDescent="0.2">
      <c r="A142">
        <v>2017</v>
      </c>
      <c r="B142" t="s">
        <v>275</v>
      </c>
      <c r="D142">
        <f t="shared" si="0"/>
        <v>2.9818432151772898</v>
      </c>
      <c r="E142">
        <f t="shared" si="1"/>
        <v>959.0543404255319</v>
      </c>
      <c r="F142">
        <v>1162.74</v>
      </c>
      <c r="G142" s="2">
        <v>-0.80081785083138224</v>
      </c>
      <c r="H142" s="2">
        <v>-1.0475923831222584</v>
      </c>
    </row>
    <row r="143" spans="1:8" x14ac:dyDescent="0.2">
      <c r="A143">
        <v>2018</v>
      </c>
      <c r="B143" t="s">
        <v>275</v>
      </c>
      <c r="D143">
        <f t="shared" si="0"/>
        <v>2.9849805412985488</v>
      </c>
      <c r="E143">
        <f t="shared" si="1"/>
        <v>966.00759574468088</v>
      </c>
      <c r="F143">
        <v>1171.17</v>
      </c>
      <c r="G143" s="2">
        <v>-0.80081785083138224</v>
      </c>
      <c r="H143" s="2">
        <v>-1.0475923831222584</v>
      </c>
    </row>
    <row r="144" spans="1:8" x14ac:dyDescent="0.2">
      <c r="A144">
        <v>2019</v>
      </c>
      <c r="B144" t="s">
        <v>275</v>
      </c>
      <c r="D144">
        <f t="shared" si="0"/>
        <v>3.0045427767222841</v>
      </c>
      <c r="E144">
        <f t="shared" si="1"/>
        <v>1010.5150283687944</v>
      </c>
      <c r="F144">
        <v>1225.1300000000001</v>
      </c>
      <c r="G144" s="2">
        <v>-0.80081785083138224</v>
      </c>
      <c r="H144" s="2">
        <v>-1.0475923831222584</v>
      </c>
    </row>
    <row r="145" spans="1:8" x14ac:dyDescent="0.2">
      <c r="A145">
        <v>2020</v>
      </c>
      <c r="B145" t="s">
        <v>275</v>
      </c>
      <c r="D145">
        <f t="shared" si="0"/>
        <v>3.0137255173709732</v>
      </c>
      <c r="E145">
        <f t="shared" si="1"/>
        <v>1032.1088865248228</v>
      </c>
      <c r="F145">
        <v>1251.31</v>
      </c>
      <c r="G145" s="2">
        <v>-0.80081785083138224</v>
      </c>
      <c r="H145" s="2">
        <v>-1.0475923831222584</v>
      </c>
    </row>
    <row r="146" spans="1:8" x14ac:dyDescent="0.2">
      <c r="A146">
        <v>1997</v>
      </c>
      <c r="B146" t="s">
        <v>276</v>
      </c>
      <c r="D146">
        <f t="shared" si="0"/>
        <v>2.7306614822025654</v>
      </c>
      <c r="E146">
        <f t="shared" si="1"/>
        <v>537.85038297872347</v>
      </c>
      <c r="F146">
        <v>652.08000000000004</v>
      </c>
      <c r="G146" s="48">
        <v>0.5036364781343351</v>
      </c>
      <c r="H146" s="48">
        <v>0.84290676145386534</v>
      </c>
    </row>
    <row r="147" spans="1:8" x14ac:dyDescent="0.2">
      <c r="A147">
        <v>1998</v>
      </c>
      <c r="B147" t="s">
        <v>276</v>
      </c>
      <c r="D147">
        <f t="shared" si="0"/>
        <v>2.7350548586705763</v>
      </c>
      <c r="E147">
        <f t="shared" si="1"/>
        <v>543.31895744680855</v>
      </c>
      <c r="F147">
        <v>658.71</v>
      </c>
      <c r="G147" s="48">
        <v>0.5036364781343351</v>
      </c>
      <c r="H147" s="48">
        <v>0.84290676145386534</v>
      </c>
    </row>
    <row r="148" spans="1:8" x14ac:dyDescent="0.2">
      <c r="A148">
        <v>1999</v>
      </c>
      <c r="B148" t="s">
        <v>276</v>
      </c>
      <c r="D148">
        <f t="shared" si="0"/>
        <v>2.7440980937685624</v>
      </c>
      <c r="E148">
        <f t="shared" si="1"/>
        <v>554.75100000000009</v>
      </c>
      <c r="F148">
        <v>672.57</v>
      </c>
      <c r="G148" s="48">
        <v>0.5036364781343351</v>
      </c>
      <c r="H148" s="48">
        <v>0.84290676145386534</v>
      </c>
    </row>
    <row r="149" spans="1:8" x14ac:dyDescent="0.2">
      <c r="A149">
        <v>2000</v>
      </c>
      <c r="B149" t="s">
        <v>276</v>
      </c>
      <c r="D149">
        <f t="shared" si="0"/>
        <v>2.7613097155903858</v>
      </c>
      <c r="E149">
        <f t="shared" si="1"/>
        <v>577.17792907801424</v>
      </c>
      <c r="F149">
        <v>699.76</v>
      </c>
      <c r="G149" s="48">
        <v>0.5036364781343351</v>
      </c>
      <c r="H149" s="48">
        <v>0.84290676145386534</v>
      </c>
    </row>
    <row r="150" spans="1:8" x14ac:dyDescent="0.2">
      <c r="A150">
        <v>2001</v>
      </c>
      <c r="B150" t="s">
        <v>276</v>
      </c>
      <c r="D150">
        <f t="shared" si="0"/>
        <v>2.7727511062663783</v>
      </c>
      <c r="E150">
        <f t="shared" si="1"/>
        <v>592.58561702127668</v>
      </c>
      <c r="F150">
        <v>718.44</v>
      </c>
      <c r="G150" s="48">
        <v>0.5036364781343351</v>
      </c>
      <c r="H150" s="48">
        <v>0.84290676145386534</v>
      </c>
    </row>
    <row r="151" spans="1:8" x14ac:dyDescent="0.2">
      <c r="A151">
        <v>2002</v>
      </c>
      <c r="B151" t="s">
        <v>276</v>
      </c>
      <c r="D151">
        <f t="shared" si="0"/>
        <v>2.7807826792410162</v>
      </c>
      <c r="E151">
        <f t="shared" si="1"/>
        <v>603.64648936170215</v>
      </c>
      <c r="F151">
        <v>731.85</v>
      </c>
      <c r="G151" s="48">
        <v>0.5036364781343351</v>
      </c>
      <c r="H151" s="48">
        <v>0.84290676145386534</v>
      </c>
    </row>
    <row r="152" spans="1:8" x14ac:dyDescent="0.2">
      <c r="A152">
        <v>2003</v>
      </c>
      <c r="B152" t="s">
        <v>276</v>
      </c>
      <c r="D152">
        <f t="shared" si="0"/>
        <v>2.7921624296120786</v>
      </c>
      <c r="E152">
        <f t="shared" si="1"/>
        <v>619.67279432624116</v>
      </c>
      <c r="F152">
        <v>751.28</v>
      </c>
      <c r="G152" s="48">
        <v>0.5036364781343351</v>
      </c>
      <c r="H152" s="48">
        <v>0.84290676145386534</v>
      </c>
    </row>
    <row r="153" spans="1:8" x14ac:dyDescent="0.2">
      <c r="A153">
        <v>2004</v>
      </c>
      <c r="B153" t="s">
        <v>276</v>
      </c>
      <c r="D153">
        <f t="shared" si="0"/>
        <v>2.8020327289741886</v>
      </c>
      <c r="E153">
        <f t="shared" si="1"/>
        <v>633.91748226950358</v>
      </c>
      <c r="F153">
        <v>768.55</v>
      </c>
      <c r="G153" s="48">
        <v>0.5036364781343351</v>
      </c>
      <c r="H153" s="48">
        <v>0.84290676145386534</v>
      </c>
    </row>
    <row r="154" spans="1:8" x14ac:dyDescent="0.2">
      <c r="A154">
        <v>2005</v>
      </c>
      <c r="B154" t="s">
        <v>276</v>
      </c>
      <c r="D154">
        <f t="shared" si="0"/>
        <v>2.8133495264945982</v>
      </c>
      <c r="E154">
        <f t="shared" si="1"/>
        <v>650.65313475177311</v>
      </c>
      <c r="F154">
        <v>788.84</v>
      </c>
      <c r="G154" s="48">
        <v>0.5036364781343351</v>
      </c>
      <c r="H154" s="48">
        <v>0.84290676145386534</v>
      </c>
    </row>
    <row r="155" spans="1:8" x14ac:dyDescent="0.2">
      <c r="A155">
        <v>2006</v>
      </c>
      <c r="B155" t="s">
        <v>276</v>
      </c>
      <c r="D155">
        <f t="shared" si="0"/>
        <v>2.8316337715790438</v>
      </c>
      <c r="E155">
        <f t="shared" si="1"/>
        <v>678.63112056737589</v>
      </c>
      <c r="F155">
        <v>822.76</v>
      </c>
      <c r="G155" s="48">
        <v>0.5036364781343351</v>
      </c>
      <c r="H155" s="48">
        <v>0.84290676145386534</v>
      </c>
    </row>
    <row r="156" spans="1:8" x14ac:dyDescent="0.2">
      <c r="A156">
        <v>2007</v>
      </c>
      <c r="B156" t="s">
        <v>276</v>
      </c>
      <c r="D156">
        <f t="shared" si="0"/>
        <v>2.8398377711361644</v>
      </c>
      <c r="E156">
        <f t="shared" si="1"/>
        <v>691.5725886524823</v>
      </c>
      <c r="F156">
        <v>838.45</v>
      </c>
      <c r="G156" s="48">
        <v>0.5036364781343351</v>
      </c>
      <c r="H156" s="48">
        <v>0.84290676145386534</v>
      </c>
    </row>
    <row r="157" spans="1:8" x14ac:dyDescent="0.2">
      <c r="A157">
        <v>2008</v>
      </c>
      <c r="B157" t="s">
        <v>276</v>
      </c>
      <c r="D157">
        <f t="shared" si="0"/>
        <v>2.8553154044065794</v>
      </c>
      <c r="E157">
        <f t="shared" si="1"/>
        <v>716.66369503546105</v>
      </c>
      <c r="F157">
        <v>868.87</v>
      </c>
      <c r="G157" s="48">
        <v>0.5036364781343351</v>
      </c>
      <c r="H157" s="48">
        <v>0.84290676145386534</v>
      </c>
    </row>
    <row r="158" spans="1:8" x14ac:dyDescent="0.2">
      <c r="A158">
        <v>2009</v>
      </c>
      <c r="B158" t="s">
        <v>276</v>
      </c>
      <c r="D158">
        <f t="shared" si="0"/>
        <v>2.8646806345402496</v>
      </c>
      <c r="E158">
        <f t="shared" si="1"/>
        <v>732.28583687943262</v>
      </c>
      <c r="F158">
        <v>887.81</v>
      </c>
      <c r="G158" s="48">
        <v>0.5036364781343351</v>
      </c>
      <c r="H158" s="48">
        <v>0.84290676145386534</v>
      </c>
    </row>
    <row r="159" spans="1:8" x14ac:dyDescent="0.2">
      <c r="A159">
        <v>2010</v>
      </c>
      <c r="B159" t="s">
        <v>276</v>
      </c>
      <c r="D159">
        <f t="shared" si="0"/>
        <v>2.874900596052647</v>
      </c>
      <c r="E159">
        <f t="shared" si="1"/>
        <v>749.72258865248227</v>
      </c>
      <c r="F159">
        <v>908.95</v>
      </c>
      <c r="G159" s="48">
        <v>0.5036364781343351</v>
      </c>
      <c r="H159" s="48">
        <v>0.84290676145386534</v>
      </c>
    </row>
    <row r="160" spans="1:8" x14ac:dyDescent="0.2">
      <c r="A160">
        <v>2011</v>
      </c>
      <c r="B160" t="s">
        <v>276</v>
      </c>
      <c r="D160">
        <f t="shared" si="0"/>
        <v>2.8742168069040033</v>
      </c>
      <c r="E160">
        <f t="shared" si="1"/>
        <v>748.54309219858158</v>
      </c>
      <c r="F160">
        <v>907.52</v>
      </c>
      <c r="G160" s="48">
        <v>0.5036364781343351</v>
      </c>
      <c r="H160" s="48">
        <v>0.84290676145386534</v>
      </c>
    </row>
    <row r="161" spans="1:8" x14ac:dyDescent="0.2">
      <c r="A161">
        <v>2012</v>
      </c>
      <c r="B161" t="s">
        <v>276</v>
      </c>
      <c r="D161">
        <f t="shared" si="0"/>
        <v>2.885990812900312</v>
      </c>
      <c r="E161">
        <f t="shared" si="1"/>
        <v>769.114170212766</v>
      </c>
      <c r="F161">
        <v>932.46</v>
      </c>
      <c r="G161" s="48">
        <v>0.5036364781343351</v>
      </c>
      <c r="H161" s="48">
        <v>0.84290676145386534</v>
      </c>
    </row>
    <row r="162" spans="1:8" x14ac:dyDescent="0.2">
      <c r="A162">
        <v>2013</v>
      </c>
      <c r="B162" t="s">
        <v>276</v>
      </c>
      <c r="D162">
        <f t="shared" si="0"/>
        <v>2.8958179201709169</v>
      </c>
      <c r="E162">
        <f t="shared" si="1"/>
        <v>786.71588652482274</v>
      </c>
      <c r="F162">
        <v>953.8</v>
      </c>
      <c r="G162" s="48">
        <v>0.5036364781343351</v>
      </c>
      <c r="H162" s="48">
        <v>0.84290676145386534</v>
      </c>
    </row>
    <row r="163" spans="1:8" x14ac:dyDescent="0.2">
      <c r="A163">
        <v>2014</v>
      </c>
      <c r="B163" t="s">
        <v>276</v>
      </c>
      <c r="D163">
        <f t="shared" si="0"/>
        <v>2.9064107193726141</v>
      </c>
      <c r="E163">
        <f t="shared" si="1"/>
        <v>806.14046099290783</v>
      </c>
      <c r="F163">
        <v>977.35</v>
      </c>
      <c r="G163" s="48">
        <v>0.5036364781343351</v>
      </c>
      <c r="H163" s="48">
        <v>0.84290676145386534</v>
      </c>
    </row>
    <row r="164" spans="1:8" x14ac:dyDescent="0.2">
      <c r="A164">
        <v>2015</v>
      </c>
      <c r="B164" t="s">
        <v>276</v>
      </c>
      <c r="D164">
        <f t="shared" si="0"/>
        <v>2.9120133435679323</v>
      </c>
      <c r="E164">
        <f t="shared" si="1"/>
        <v>816.60746099290782</v>
      </c>
      <c r="F164">
        <v>990.04</v>
      </c>
      <c r="G164" s="48">
        <v>0.5036364781343351</v>
      </c>
      <c r="H164" s="48">
        <v>0.84290676145386534</v>
      </c>
    </row>
    <row r="165" spans="1:8" x14ac:dyDescent="0.2">
      <c r="A165">
        <v>2016</v>
      </c>
      <c r="B165" t="s">
        <v>276</v>
      </c>
      <c r="D165">
        <f t="shared" si="0"/>
        <v>2.9160912559883716</v>
      </c>
      <c r="E165">
        <f t="shared" si="1"/>
        <v>824.31130496453898</v>
      </c>
      <c r="F165">
        <v>999.38</v>
      </c>
      <c r="G165" s="48">
        <v>0.5036364781343351</v>
      </c>
      <c r="H165" s="48">
        <v>0.84290676145386534</v>
      </c>
    </row>
    <row r="166" spans="1:8" x14ac:dyDescent="0.2">
      <c r="A166">
        <v>2017</v>
      </c>
      <c r="B166" t="s">
        <v>276</v>
      </c>
      <c r="D166">
        <f t="shared" si="0"/>
        <v>2.9195927248480631</v>
      </c>
      <c r="E166">
        <f t="shared" si="1"/>
        <v>830.98412056737595</v>
      </c>
      <c r="F166">
        <v>1007.47</v>
      </c>
      <c r="G166" s="48">
        <v>0.5036364781343351</v>
      </c>
      <c r="H166" s="48">
        <v>0.84290676145386534</v>
      </c>
    </row>
    <row r="167" spans="1:8" x14ac:dyDescent="0.2">
      <c r="A167">
        <v>2018</v>
      </c>
      <c r="B167" t="s">
        <v>276</v>
      </c>
      <c r="D167">
        <f t="shared" si="0"/>
        <v>2.9343908384636572</v>
      </c>
      <c r="E167">
        <f t="shared" si="1"/>
        <v>859.78692907801428</v>
      </c>
      <c r="F167">
        <v>1042.3900000000001</v>
      </c>
      <c r="G167" s="48">
        <v>0.5036364781343351</v>
      </c>
      <c r="H167" s="48">
        <v>0.84290676145386534</v>
      </c>
    </row>
    <row r="168" spans="1:8" x14ac:dyDescent="0.2">
      <c r="A168">
        <v>2019</v>
      </c>
      <c r="B168" t="s">
        <v>276</v>
      </c>
      <c r="D168">
        <f t="shared" si="0"/>
        <v>2.9525581821877651</v>
      </c>
      <c r="E168">
        <f t="shared" si="1"/>
        <v>896.51628368794331</v>
      </c>
      <c r="F168">
        <v>1086.92</v>
      </c>
      <c r="G168" s="48">
        <v>0.5036364781343351</v>
      </c>
      <c r="H168" s="48">
        <v>0.84290676145386534</v>
      </c>
    </row>
    <row r="169" spans="1:8" x14ac:dyDescent="0.2">
      <c r="A169">
        <v>2020</v>
      </c>
      <c r="B169" t="s">
        <v>276</v>
      </c>
      <c r="D169">
        <f t="shared" si="0"/>
        <v>2.9706824974949648</v>
      </c>
      <c r="E169">
        <f t="shared" si="1"/>
        <v>934.72207092198585</v>
      </c>
      <c r="F169">
        <v>1133.24</v>
      </c>
      <c r="G169" s="48">
        <v>0.5036364781343351</v>
      </c>
      <c r="H169" s="48">
        <v>0.84290676145386534</v>
      </c>
    </row>
    <row r="170" spans="1:8" hidden="1" x14ac:dyDescent="0.2">
      <c r="A170">
        <v>1997</v>
      </c>
      <c r="B170" t="s">
        <v>277</v>
      </c>
      <c r="F170">
        <v>542.05999999999995</v>
      </c>
    </row>
    <row r="171" spans="1:8" hidden="1" x14ac:dyDescent="0.2">
      <c r="A171">
        <v>1998</v>
      </c>
      <c r="B171" t="s">
        <v>277</v>
      </c>
      <c r="F171">
        <v>549.5</v>
      </c>
    </row>
    <row r="172" spans="1:8" hidden="1" x14ac:dyDescent="0.2">
      <c r="A172">
        <v>1999</v>
      </c>
      <c r="B172" t="s">
        <v>277</v>
      </c>
      <c r="F172">
        <v>565.88</v>
      </c>
    </row>
    <row r="173" spans="1:8" hidden="1" x14ac:dyDescent="0.2">
      <c r="A173">
        <v>2000</v>
      </c>
      <c r="B173" t="s">
        <v>277</v>
      </c>
      <c r="F173">
        <v>582.4</v>
      </c>
    </row>
    <row r="174" spans="1:8" hidden="1" x14ac:dyDescent="0.2">
      <c r="A174">
        <v>2001</v>
      </c>
      <c r="B174" t="s">
        <v>277</v>
      </c>
      <c r="F174">
        <v>601.5</v>
      </c>
    </row>
    <row r="175" spans="1:8" hidden="1" x14ac:dyDescent="0.2">
      <c r="A175">
        <v>2002</v>
      </c>
      <c r="B175" t="s">
        <v>277</v>
      </c>
      <c r="F175">
        <v>614.36</v>
      </c>
    </row>
    <row r="176" spans="1:8" hidden="1" x14ac:dyDescent="0.2">
      <c r="A176">
        <v>2003</v>
      </c>
      <c r="B176" t="s">
        <v>277</v>
      </c>
      <c r="F176">
        <v>625.92999999999995</v>
      </c>
    </row>
    <row r="177" spans="1:6" hidden="1" x14ac:dyDescent="0.2">
      <c r="A177">
        <v>2004</v>
      </c>
      <c r="B177" t="s">
        <v>277</v>
      </c>
      <c r="F177">
        <v>642.98</v>
      </c>
    </row>
    <row r="178" spans="1:6" hidden="1" x14ac:dyDescent="0.2">
      <c r="A178">
        <v>2005</v>
      </c>
      <c r="B178" t="s">
        <v>277</v>
      </c>
      <c r="F178">
        <v>666.78</v>
      </c>
    </row>
    <row r="179" spans="1:6" hidden="1" x14ac:dyDescent="0.2">
      <c r="A179">
        <v>2006</v>
      </c>
      <c r="B179" t="s">
        <v>277</v>
      </c>
      <c r="F179">
        <v>688.18</v>
      </c>
    </row>
    <row r="180" spans="1:6" hidden="1" x14ac:dyDescent="0.2">
      <c r="A180">
        <v>2007</v>
      </c>
      <c r="B180" t="s">
        <v>277</v>
      </c>
      <c r="F180">
        <v>710.98</v>
      </c>
    </row>
    <row r="181" spans="1:6" hidden="1" x14ac:dyDescent="0.2">
      <c r="A181">
        <v>2008</v>
      </c>
      <c r="B181" t="s">
        <v>277</v>
      </c>
      <c r="F181">
        <v>740</v>
      </c>
    </row>
    <row r="182" spans="1:6" hidden="1" x14ac:dyDescent="0.2">
      <c r="A182">
        <v>2009</v>
      </c>
      <c r="B182" t="s">
        <v>277</v>
      </c>
      <c r="F182">
        <v>762.09</v>
      </c>
    </row>
    <row r="183" spans="1:6" hidden="1" x14ac:dyDescent="0.2">
      <c r="A183">
        <v>2010</v>
      </c>
      <c r="B183" t="s">
        <v>277</v>
      </c>
      <c r="F183">
        <v>774.91</v>
      </c>
    </row>
    <row r="184" spans="1:6" hidden="1" x14ac:dyDescent="0.2">
      <c r="A184">
        <v>2011</v>
      </c>
      <c r="B184" t="s">
        <v>277</v>
      </c>
      <c r="F184">
        <v>794.92</v>
      </c>
    </row>
    <row r="185" spans="1:6" hidden="1" x14ac:dyDescent="0.2">
      <c r="A185">
        <v>2012</v>
      </c>
      <c r="B185" t="s">
        <v>277</v>
      </c>
      <c r="F185">
        <v>818.57</v>
      </c>
    </row>
    <row r="186" spans="1:6" hidden="1" x14ac:dyDescent="0.2">
      <c r="A186">
        <v>2013</v>
      </c>
      <c r="B186" t="s">
        <v>277</v>
      </c>
      <c r="F186">
        <v>836.46</v>
      </c>
    </row>
    <row r="187" spans="1:6" hidden="1" x14ac:dyDescent="0.2">
      <c r="A187">
        <v>2014</v>
      </c>
      <c r="B187" t="s">
        <v>277</v>
      </c>
      <c r="F187">
        <v>848.18</v>
      </c>
    </row>
    <row r="188" spans="1:6" hidden="1" x14ac:dyDescent="0.2">
      <c r="A188">
        <v>2015</v>
      </c>
      <c r="B188" t="s">
        <v>277</v>
      </c>
      <c r="F188">
        <v>874.53</v>
      </c>
    </row>
    <row r="189" spans="1:6" hidden="1" x14ac:dyDescent="0.2">
      <c r="A189">
        <v>2016</v>
      </c>
      <c r="B189" t="s">
        <v>277</v>
      </c>
      <c r="F189">
        <v>894.83</v>
      </c>
    </row>
    <row r="190" spans="1:6" hidden="1" x14ac:dyDescent="0.2">
      <c r="A190">
        <v>2017</v>
      </c>
      <c r="B190" t="s">
        <v>277</v>
      </c>
      <c r="F190">
        <v>907.83</v>
      </c>
    </row>
    <row r="191" spans="1:6" hidden="1" x14ac:dyDescent="0.2">
      <c r="A191">
        <v>2018</v>
      </c>
      <c r="B191" t="s">
        <v>277</v>
      </c>
      <c r="F191">
        <v>934.26</v>
      </c>
    </row>
    <row r="192" spans="1:6" hidden="1" x14ac:dyDescent="0.2">
      <c r="A192">
        <v>2019</v>
      </c>
      <c r="B192" t="s">
        <v>277</v>
      </c>
      <c r="F192">
        <v>963.75</v>
      </c>
    </row>
    <row r="193" spans="1:8" hidden="1" x14ac:dyDescent="0.2">
      <c r="A193">
        <v>2020</v>
      </c>
      <c r="B193" t="s">
        <v>277</v>
      </c>
      <c r="F193">
        <v>1039.95</v>
      </c>
    </row>
    <row r="194" spans="1:8" x14ac:dyDescent="0.2">
      <c r="A194">
        <v>1997</v>
      </c>
      <c r="B194" t="s">
        <v>278</v>
      </c>
      <c r="D194">
        <f t="shared" ref="D194:D257" si="2">LOG(E194)</f>
        <v>2.5470223432307533</v>
      </c>
      <c r="E194">
        <f t="shared" ref="E194:E257" si="3">F194*0.824822695035461</f>
        <v>352.38900000000001</v>
      </c>
      <c r="F194">
        <v>427.23</v>
      </c>
      <c r="G194" s="2">
        <v>1.0232052326274388</v>
      </c>
      <c r="H194" s="2">
        <v>-1.0475923831222584</v>
      </c>
    </row>
    <row r="195" spans="1:8" x14ac:dyDescent="0.2">
      <c r="A195">
        <v>1998</v>
      </c>
      <c r="B195" t="s">
        <v>278</v>
      </c>
      <c r="D195">
        <f t="shared" si="2"/>
        <v>2.5551791989008485</v>
      </c>
      <c r="E195">
        <f t="shared" si="3"/>
        <v>359.07006382978722</v>
      </c>
      <c r="F195">
        <v>435.33</v>
      </c>
      <c r="G195" s="2">
        <v>1.0232052326274388</v>
      </c>
      <c r="H195" s="2">
        <v>-1.0475923831222584</v>
      </c>
    </row>
    <row r="196" spans="1:8" x14ac:dyDescent="0.2">
      <c r="A196">
        <v>1999</v>
      </c>
      <c r="B196" t="s">
        <v>278</v>
      </c>
      <c r="D196">
        <f t="shared" si="2"/>
        <v>2.5671827554630013</v>
      </c>
      <c r="E196">
        <f t="shared" si="3"/>
        <v>369.13290070921983</v>
      </c>
      <c r="F196">
        <v>447.53</v>
      </c>
      <c r="G196" s="2">
        <v>1.0232052326274388</v>
      </c>
      <c r="H196" s="2">
        <v>-1.0475923831222584</v>
      </c>
    </row>
    <row r="197" spans="1:8" x14ac:dyDescent="0.2">
      <c r="A197">
        <v>2000</v>
      </c>
      <c r="B197" t="s">
        <v>278</v>
      </c>
      <c r="D197">
        <f t="shared" si="2"/>
        <v>2.5791750771669224</v>
      </c>
      <c r="E197">
        <f t="shared" si="3"/>
        <v>379.46792907801421</v>
      </c>
      <c r="F197">
        <v>460.06</v>
      </c>
      <c r="G197" s="2">
        <v>1.0232052326274388</v>
      </c>
      <c r="H197" s="2">
        <v>-1.0475923831222584</v>
      </c>
    </row>
    <row r="198" spans="1:8" x14ac:dyDescent="0.2">
      <c r="A198">
        <v>2001</v>
      </c>
      <c r="B198" t="s">
        <v>278</v>
      </c>
      <c r="D198">
        <f t="shared" si="2"/>
        <v>2.5908910757049242</v>
      </c>
      <c r="E198">
        <f t="shared" si="3"/>
        <v>389.84419858156031</v>
      </c>
      <c r="F198">
        <v>472.64</v>
      </c>
      <c r="G198" s="2">
        <v>1.0232052326274388</v>
      </c>
      <c r="H198" s="2">
        <v>-1.0475923831222584</v>
      </c>
    </row>
    <row r="199" spans="1:8" x14ac:dyDescent="0.2">
      <c r="A199">
        <v>2002</v>
      </c>
      <c r="B199" t="s">
        <v>278</v>
      </c>
      <c r="D199">
        <f t="shared" si="2"/>
        <v>2.5952975957793667</v>
      </c>
      <c r="E199">
        <f t="shared" si="3"/>
        <v>393.8198439716312</v>
      </c>
      <c r="F199">
        <v>477.46</v>
      </c>
      <c r="G199" s="2">
        <v>1.0232052326274388</v>
      </c>
      <c r="H199" s="2">
        <v>-1.0475923831222584</v>
      </c>
    </row>
    <row r="200" spans="1:8" x14ac:dyDescent="0.2">
      <c r="A200">
        <v>2003</v>
      </c>
      <c r="B200" t="s">
        <v>278</v>
      </c>
      <c r="D200">
        <f t="shared" si="2"/>
        <v>2.6041213629468811</v>
      </c>
      <c r="E200">
        <f t="shared" si="3"/>
        <v>401.90310638297871</v>
      </c>
      <c r="F200">
        <v>487.26</v>
      </c>
      <c r="G200" s="2">
        <v>1.0232052326274388</v>
      </c>
      <c r="H200" s="2">
        <v>-1.0475923831222584</v>
      </c>
    </row>
    <row r="201" spans="1:8" x14ac:dyDescent="0.2">
      <c r="A201">
        <v>2004</v>
      </c>
      <c r="B201" t="s">
        <v>278</v>
      </c>
      <c r="D201">
        <f t="shared" si="2"/>
        <v>2.6166055589226889</v>
      </c>
      <c r="E201">
        <f t="shared" si="3"/>
        <v>413.62383687943264</v>
      </c>
      <c r="F201">
        <v>501.47</v>
      </c>
      <c r="G201" s="2">
        <v>1.0232052326274388</v>
      </c>
      <c r="H201" s="2">
        <v>-1.0475923831222584</v>
      </c>
    </row>
    <row r="202" spans="1:8" x14ac:dyDescent="0.2">
      <c r="A202">
        <v>2005</v>
      </c>
      <c r="B202" t="s">
        <v>278</v>
      </c>
      <c r="D202">
        <f t="shared" si="2"/>
        <v>2.6299519368315418</v>
      </c>
      <c r="E202">
        <f t="shared" si="3"/>
        <v>426.53231205673762</v>
      </c>
      <c r="F202">
        <v>517.12</v>
      </c>
      <c r="G202" s="2">
        <v>1.0232052326274388</v>
      </c>
      <c r="H202" s="2">
        <v>-1.0475923831222584</v>
      </c>
    </row>
    <row r="203" spans="1:8" x14ac:dyDescent="0.2">
      <c r="A203">
        <v>2006</v>
      </c>
      <c r="B203" t="s">
        <v>278</v>
      </c>
      <c r="D203">
        <f t="shared" si="2"/>
        <v>2.6413651469928254</v>
      </c>
      <c r="E203">
        <f t="shared" si="3"/>
        <v>437.8901205673759</v>
      </c>
      <c r="F203">
        <v>530.89</v>
      </c>
      <c r="G203" s="2">
        <v>1.0232052326274388</v>
      </c>
      <c r="H203" s="2">
        <v>-1.0475923831222584</v>
      </c>
    </row>
    <row r="204" spans="1:8" x14ac:dyDescent="0.2">
      <c r="A204">
        <v>2007</v>
      </c>
      <c r="B204" t="s">
        <v>278</v>
      </c>
      <c r="D204">
        <f t="shared" si="2"/>
        <v>2.6539348743998175</v>
      </c>
      <c r="E204">
        <f t="shared" si="3"/>
        <v>450.74910638297877</v>
      </c>
      <c r="F204">
        <v>546.48</v>
      </c>
      <c r="G204" s="2">
        <v>1.0232052326274388</v>
      </c>
      <c r="H204" s="2">
        <v>-1.0475923831222584</v>
      </c>
    </row>
    <row r="205" spans="1:8" x14ac:dyDescent="0.2">
      <c r="A205">
        <v>2008</v>
      </c>
      <c r="B205" t="s">
        <v>278</v>
      </c>
      <c r="D205">
        <f t="shared" si="2"/>
        <v>2.669775118943329</v>
      </c>
      <c r="E205">
        <f t="shared" si="3"/>
        <v>467.49300709219858</v>
      </c>
      <c r="F205">
        <v>566.78</v>
      </c>
      <c r="G205" s="2">
        <v>1.0232052326274388</v>
      </c>
      <c r="H205" s="2">
        <v>-1.0475923831222584</v>
      </c>
    </row>
    <row r="206" spans="1:8" x14ac:dyDescent="0.2">
      <c r="A206">
        <v>2009</v>
      </c>
      <c r="B206" t="s">
        <v>278</v>
      </c>
      <c r="D206">
        <f t="shared" si="2"/>
        <v>2.6831376873194812</v>
      </c>
      <c r="E206">
        <f t="shared" si="3"/>
        <v>482.10061702127661</v>
      </c>
      <c r="F206">
        <v>584.49</v>
      </c>
      <c r="G206" s="2">
        <v>1.0232052326274388</v>
      </c>
      <c r="H206" s="2">
        <v>-1.0475923831222584</v>
      </c>
    </row>
    <row r="207" spans="1:8" x14ac:dyDescent="0.2">
      <c r="A207">
        <v>2010</v>
      </c>
      <c r="B207" t="s">
        <v>278</v>
      </c>
      <c r="D207">
        <f t="shared" si="2"/>
        <v>2.6913736209473855</v>
      </c>
      <c r="E207">
        <f t="shared" si="3"/>
        <v>491.33038297872338</v>
      </c>
      <c r="F207">
        <v>595.67999999999995</v>
      </c>
      <c r="G207" s="2">
        <v>1.0232052326274388</v>
      </c>
      <c r="H207" s="2">
        <v>-1.0475923831222584</v>
      </c>
    </row>
    <row r="208" spans="1:8" x14ac:dyDescent="0.2">
      <c r="A208">
        <v>2011</v>
      </c>
      <c r="B208" t="s">
        <v>278</v>
      </c>
      <c r="D208">
        <f t="shared" si="2"/>
        <v>2.6998496895345379</v>
      </c>
      <c r="E208">
        <f t="shared" si="3"/>
        <v>501.0138014184397</v>
      </c>
      <c r="F208">
        <v>607.41999999999996</v>
      </c>
      <c r="G208" s="2">
        <v>1.0232052326274388</v>
      </c>
      <c r="H208" s="2">
        <v>-1.0475923831222584</v>
      </c>
    </row>
    <row r="209" spans="1:8" x14ac:dyDescent="0.2">
      <c r="A209">
        <v>2012</v>
      </c>
      <c r="B209" t="s">
        <v>278</v>
      </c>
      <c r="D209">
        <f t="shared" si="2"/>
        <v>2.7085000473425458</v>
      </c>
      <c r="E209">
        <f t="shared" si="3"/>
        <v>511.09313475177305</v>
      </c>
      <c r="F209">
        <v>619.64</v>
      </c>
      <c r="G209" s="2">
        <v>1.0232052326274388</v>
      </c>
      <c r="H209" s="2">
        <v>-1.0475923831222584</v>
      </c>
    </row>
    <row r="210" spans="1:8" x14ac:dyDescent="0.2">
      <c r="A210">
        <v>2013</v>
      </c>
      <c r="B210" t="s">
        <v>278</v>
      </c>
      <c r="D210">
        <f t="shared" si="2"/>
        <v>2.7197221077837344</v>
      </c>
      <c r="E210">
        <f t="shared" si="3"/>
        <v>524.47175886524826</v>
      </c>
      <c r="F210">
        <v>635.86</v>
      </c>
      <c r="G210" s="2">
        <v>1.0232052326274388</v>
      </c>
      <c r="H210" s="2">
        <v>-1.0475923831222584</v>
      </c>
    </row>
    <row r="211" spans="1:8" x14ac:dyDescent="0.2">
      <c r="A211">
        <v>2014</v>
      </c>
      <c r="B211" t="s">
        <v>278</v>
      </c>
      <c r="D211">
        <f t="shared" si="2"/>
        <v>2.7316061939896317</v>
      </c>
      <c r="E211">
        <f t="shared" si="3"/>
        <v>539.02163120567377</v>
      </c>
      <c r="F211">
        <v>653.5</v>
      </c>
      <c r="G211" s="2">
        <v>1.0232052326274388</v>
      </c>
      <c r="H211" s="2">
        <v>-1.0475923831222584</v>
      </c>
    </row>
    <row r="212" spans="1:8" x14ac:dyDescent="0.2">
      <c r="A212">
        <v>2015</v>
      </c>
      <c r="B212" t="s">
        <v>278</v>
      </c>
      <c r="D212">
        <f t="shared" si="2"/>
        <v>2.7502150185782441</v>
      </c>
      <c r="E212">
        <f t="shared" si="3"/>
        <v>562.61980851063834</v>
      </c>
      <c r="F212">
        <v>682.11</v>
      </c>
      <c r="G212" s="2">
        <v>1.0232052326274388</v>
      </c>
      <c r="H212" s="2">
        <v>-1.0475923831222584</v>
      </c>
    </row>
    <row r="213" spans="1:8" x14ac:dyDescent="0.2">
      <c r="A213">
        <v>2016</v>
      </c>
      <c r="B213" t="s">
        <v>278</v>
      </c>
      <c r="D213">
        <f t="shared" si="2"/>
        <v>2.7565608253056677</v>
      </c>
      <c r="E213">
        <f t="shared" si="3"/>
        <v>570.9010283687943</v>
      </c>
      <c r="F213">
        <v>692.15</v>
      </c>
      <c r="G213" s="2">
        <v>1.0232052326274388</v>
      </c>
      <c r="H213" s="2">
        <v>-1.0475923831222584</v>
      </c>
    </row>
    <row r="214" spans="1:8" x14ac:dyDescent="0.2">
      <c r="A214">
        <v>2017</v>
      </c>
      <c r="B214" t="s">
        <v>278</v>
      </c>
      <c r="D214">
        <f t="shared" si="2"/>
        <v>2.7688222963996036</v>
      </c>
      <c r="E214">
        <f t="shared" si="3"/>
        <v>587.2490141843972</v>
      </c>
      <c r="F214">
        <v>711.97</v>
      </c>
      <c r="G214" s="2">
        <v>1.0232052326274388</v>
      </c>
      <c r="H214" s="2">
        <v>-1.0475923831222584</v>
      </c>
    </row>
    <row r="215" spans="1:8" x14ac:dyDescent="0.2">
      <c r="A215">
        <v>2018</v>
      </c>
      <c r="B215" t="s">
        <v>278</v>
      </c>
      <c r="D215">
        <f t="shared" si="2"/>
        <v>2.7789451292432568</v>
      </c>
      <c r="E215">
        <f t="shared" si="3"/>
        <v>601.09778723404258</v>
      </c>
      <c r="F215">
        <v>728.76</v>
      </c>
      <c r="G215" s="2">
        <v>1.0232052326274388</v>
      </c>
      <c r="H215" s="2">
        <v>-1.0475923831222584</v>
      </c>
    </row>
    <row r="216" spans="1:8" x14ac:dyDescent="0.2">
      <c r="A216">
        <v>2019</v>
      </c>
      <c r="B216" t="s">
        <v>278</v>
      </c>
      <c r="D216">
        <f t="shared" si="2"/>
        <v>2.7877875808096744</v>
      </c>
      <c r="E216">
        <f t="shared" si="3"/>
        <v>613.46187943262419</v>
      </c>
      <c r="F216">
        <v>743.75</v>
      </c>
      <c r="G216" s="2">
        <v>1.0232052326274388</v>
      </c>
      <c r="H216" s="2">
        <v>-1.0475923831222584</v>
      </c>
    </row>
    <row r="217" spans="1:8" x14ac:dyDescent="0.2">
      <c r="A217">
        <v>2020</v>
      </c>
      <c r="B217" t="s">
        <v>278</v>
      </c>
      <c r="D217">
        <f t="shared" si="2"/>
        <v>2.8122746282924571</v>
      </c>
      <c r="E217">
        <f t="shared" si="3"/>
        <v>649.04473049645389</v>
      </c>
      <c r="F217">
        <v>786.89</v>
      </c>
      <c r="G217" s="2">
        <v>1.0232052326274388</v>
      </c>
      <c r="H217" s="2">
        <v>-1.0475923831222584</v>
      </c>
    </row>
    <row r="218" spans="1:8" x14ac:dyDescent="0.2">
      <c r="A218">
        <v>1997</v>
      </c>
      <c r="B218" t="s">
        <v>279</v>
      </c>
      <c r="D218">
        <f t="shared" si="2"/>
        <v>2.7173455958772683</v>
      </c>
      <c r="E218">
        <f t="shared" si="3"/>
        <v>521.60962411347521</v>
      </c>
      <c r="F218">
        <v>632.39</v>
      </c>
      <c r="G218" s="2">
        <v>-1.5545420044630611</v>
      </c>
      <c r="H218" s="2">
        <v>-1.0997114071581915</v>
      </c>
    </row>
    <row r="219" spans="1:8" x14ac:dyDescent="0.2">
      <c r="A219">
        <v>1998</v>
      </c>
      <c r="B219" t="s">
        <v>279</v>
      </c>
      <c r="D219">
        <f t="shared" si="2"/>
        <v>2.7269358488629249</v>
      </c>
      <c r="E219">
        <f t="shared" si="3"/>
        <v>533.25612056737589</v>
      </c>
      <c r="F219">
        <v>646.51</v>
      </c>
      <c r="G219" s="2">
        <v>-1.5545420044630611</v>
      </c>
      <c r="H219" s="2">
        <v>-1.0997114071581915</v>
      </c>
    </row>
    <row r="220" spans="1:8" x14ac:dyDescent="0.2">
      <c r="A220">
        <v>1999</v>
      </c>
      <c r="B220" t="s">
        <v>279</v>
      </c>
      <c r="D220">
        <f t="shared" si="2"/>
        <v>2.7369232758474942</v>
      </c>
      <c r="E220">
        <f t="shared" si="3"/>
        <v>545.66145390070915</v>
      </c>
      <c r="F220">
        <v>661.55</v>
      </c>
      <c r="G220" s="2">
        <v>-1.5545420044630611</v>
      </c>
      <c r="H220" s="2">
        <v>-1.0997114071581915</v>
      </c>
    </row>
    <row r="221" spans="1:8" x14ac:dyDescent="0.2">
      <c r="A221">
        <v>2000</v>
      </c>
      <c r="B221" t="s">
        <v>279</v>
      </c>
      <c r="D221">
        <f t="shared" si="2"/>
        <v>2.7564666965298263</v>
      </c>
      <c r="E221">
        <f t="shared" si="3"/>
        <v>570.77730496453898</v>
      </c>
      <c r="F221">
        <v>692</v>
      </c>
      <c r="G221" s="2">
        <v>-1.5545420044630611</v>
      </c>
      <c r="H221" s="2">
        <v>-1.0997114071581915</v>
      </c>
    </row>
    <row r="222" spans="1:8" x14ac:dyDescent="0.2">
      <c r="A222">
        <v>2001</v>
      </c>
      <c r="B222" t="s">
        <v>279</v>
      </c>
      <c r="D222">
        <f t="shared" si="2"/>
        <v>2.7670864608206962</v>
      </c>
      <c r="E222">
        <f t="shared" si="3"/>
        <v>584.90651773049649</v>
      </c>
      <c r="F222">
        <v>709.13</v>
      </c>
      <c r="G222" s="2">
        <v>-1.5545420044630611</v>
      </c>
      <c r="H222" s="2">
        <v>-1.0997114071581915</v>
      </c>
    </row>
    <row r="223" spans="1:8" x14ac:dyDescent="0.2">
      <c r="A223">
        <v>2002</v>
      </c>
      <c r="B223" t="s">
        <v>279</v>
      </c>
      <c r="D223">
        <f t="shared" si="2"/>
        <v>2.7766806374660944</v>
      </c>
      <c r="E223">
        <f t="shared" si="3"/>
        <v>597.97170921985821</v>
      </c>
      <c r="F223">
        <v>724.97</v>
      </c>
      <c r="G223" s="2">
        <v>-1.5545420044630611</v>
      </c>
      <c r="H223" s="2">
        <v>-1.0997114071581915</v>
      </c>
    </row>
    <row r="224" spans="1:8" x14ac:dyDescent="0.2">
      <c r="A224">
        <v>2003</v>
      </c>
      <c r="B224" t="s">
        <v>279</v>
      </c>
      <c r="D224">
        <f t="shared" si="2"/>
        <v>2.784140292580179</v>
      </c>
      <c r="E224">
        <f t="shared" si="3"/>
        <v>608.33148226950357</v>
      </c>
      <c r="F224">
        <v>737.53</v>
      </c>
      <c r="G224" s="2">
        <v>-1.5545420044630611</v>
      </c>
      <c r="H224" s="2">
        <v>-1.0997114071581915</v>
      </c>
    </row>
    <row r="225" spans="1:8" x14ac:dyDescent="0.2">
      <c r="A225">
        <v>2004</v>
      </c>
      <c r="B225" t="s">
        <v>279</v>
      </c>
      <c r="D225">
        <f t="shared" si="2"/>
        <v>2.7897684028611329</v>
      </c>
      <c r="E225">
        <f t="shared" si="3"/>
        <v>616.26627659574467</v>
      </c>
      <c r="F225">
        <v>747.15</v>
      </c>
      <c r="G225" s="2">
        <v>-1.5545420044630611</v>
      </c>
      <c r="H225" s="2">
        <v>-1.0997114071581915</v>
      </c>
    </row>
    <row r="226" spans="1:8" x14ac:dyDescent="0.2">
      <c r="A226">
        <v>2005</v>
      </c>
      <c r="B226" t="s">
        <v>279</v>
      </c>
      <c r="D226">
        <f t="shared" si="2"/>
        <v>2.8014050335349858</v>
      </c>
      <c r="E226">
        <f t="shared" si="3"/>
        <v>633.0019290780142</v>
      </c>
      <c r="F226">
        <v>767.44</v>
      </c>
      <c r="G226" s="2">
        <v>-1.5545420044630611</v>
      </c>
      <c r="H226" s="2">
        <v>-1.0997114071581915</v>
      </c>
    </row>
    <row r="227" spans="1:8" x14ac:dyDescent="0.2">
      <c r="A227">
        <v>2006</v>
      </c>
      <c r="B227" t="s">
        <v>279</v>
      </c>
      <c r="D227">
        <f t="shared" si="2"/>
        <v>2.8157487827922174</v>
      </c>
      <c r="E227">
        <f t="shared" si="3"/>
        <v>654.25760992907806</v>
      </c>
      <c r="F227">
        <v>793.21</v>
      </c>
      <c r="G227" s="2">
        <v>-1.5545420044630611</v>
      </c>
      <c r="H227" s="2">
        <v>-1.0997114071581915</v>
      </c>
    </row>
    <row r="228" spans="1:8" x14ac:dyDescent="0.2">
      <c r="A228">
        <v>2007</v>
      </c>
      <c r="B228" t="s">
        <v>279</v>
      </c>
      <c r="D228">
        <f t="shared" si="2"/>
        <v>2.8301638617792668</v>
      </c>
      <c r="E228">
        <f t="shared" si="3"/>
        <v>676.33811347517735</v>
      </c>
      <c r="F228">
        <v>819.98</v>
      </c>
      <c r="G228" s="2">
        <v>-1.5545420044630611</v>
      </c>
      <c r="H228" s="2">
        <v>-1.0997114071581915</v>
      </c>
    </row>
    <row r="229" spans="1:8" x14ac:dyDescent="0.2">
      <c r="A229">
        <v>2008</v>
      </c>
      <c r="B229" t="s">
        <v>279</v>
      </c>
      <c r="D229">
        <f t="shared" si="2"/>
        <v>2.8415334081633961</v>
      </c>
      <c r="E229">
        <f t="shared" si="3"/>
        <v>694.27800709219866</v>
      </c>
      <c r="F229">
        <v>841.73</v>
      </c>
      <c r="G229" s="2">
        <v>-1.5545420044630611</v>
      </c>
      <c r="H229" s="2">
        <v>-1.0997114071581915</v>
      </c>
    </row>
    <row r="230" spans="1:8" x14ac:dyDescent="0.2">
      <c r="A230">
        <v>2009</v>
      </c>
      <c r="B230" t="s">
        <v>279</v>
      </c>
      <c r="D230">
        <f t="shared" si="2"/>
        <v>2.8530452138551681</v>
      </c>
      <c r="E230">
        <f t="shared" si="3"/>
        <v>712.92724822695038</v>
      </c>
      <c r="F230">
        <v>864.34</v>
      </c>
      <c r="G230" s="2">
        <v>-1.5545420044630611</v>
      </c>
      <c r="H230" s="2">
        <v>-1.0997114071581915</v>
      </c>
    </row>
    <row r="231" spans="1:8" x14ac:dyDescent="0.2">
      <c r="A231">
        <v>2010</v>
      </c>
      <c r="B231" t="s">
        <v>279</v>
      </c>
      <c r="D231">
        <f t="shared" si="2"/>
        <v>2.8683485894378897</v>
      </c>
      <c r="E231">
        <f t="shared" si="3"/>
        <v>738.49675177304971</v>
      </c>
      <c r="F231">
        <v>895.34</v>
      </c>
      <c r="G231" s="2">
        <v>-1.5545420044630611</v>
      </c>
      <c r="H231" s="2">
        <v>-1.0997114071581915</v>
      </c>
    </row>
    <row r="232" spans="1:8" x14ac:dyDescent="0.2">
      <c r="A232">
        <v>2011</v>
      </c>
      <c r="B232" t="s">
        <v>279</v>
      </c>
      <c r="D232">
        <f t="shared" si="2"/>
        <v>2.8716297274360043</v>
      </c>
      <c r="E232">
        <f t="shared" si="3"/>
        <v>744.09729787234039</v>
      </c>
      <c r="F232">
        <v>902.13</v>
      </c>
      <c r="G232" s="2">
        <v>-1.5545420044630611</v>
      </c>
      <c r="H232" s="2">
        <v>-1.0997114071581915</v>
      </c>
    </row>
    <row r="233" spans="1:8" x14ac:dyDescent="0.2">
      <c r="A233">
        <v>2012</v>
      </c>
      <c r="B233" t="s">
        <v>279</v>
      </c>
      <c r="D233">
        <f t="shared" si="2"/>
        <v>2.8811103641271956</v>
      </c>
      <c r="E233">
        <f t="shared" si="3"/>
        <v>760.51951773049643</v>
      </c>
      <c r="F233">
        <v>922.04</v>
      </c>
      <c r="G233" s="2">
        <v>-1.5545420044630611</v>
      </c>
      <c r="H233" s="2">
        <v>-1.0997114071581915</v>
      </c>
    </row>
    <row r="234" spans="1:8" x14ac:dyDescent="0.2">
      <c r="A234">
        <v>2013</v>
      </c>
      <c r="B234" t="s">
        <v>279</v>
      </c>
      <c r="D234">
        <f t="shared" si="2"/>
        <v>2.8924123885347335</v>
      </c>
      <c r="E234">
        <f t="shared" si="3"/>
        <v>780.57095744680851</v>
      </c>
      <c r="F234">
        <v>946.35</v>
      </c>
      <c r="G234" s="2">
        <v>-1.5545420044630611</v>
      </c>
      <c r="H234" s="2">
        <v>-1.0997114071581915</v>
      </c>
    </row>
    <row r="235" spans="1:8" x14ac:dyDescent="0.2">
      <c r="A235">
        <v>2014</v>
      </c>
      <c r="B235" t="s">
        <v>279</v>
      </c>
      <c r="D235">
        <f t="shared" si="2"/>
        <v>2.8941619162638781</v>
      </c>
      <c r="E235">
        <f t="shared" si="3"/>
        <v>783.72178014184396</v>
      </c>
      <c r="F235">
        <v>950.17</v>
      </c>
      <c r="G235" s="2">
        <v>-1.5545420044630611</v>
      </c>
      <c r="H235" s="2">
        <v>-1.0997114071581915</v>
      </c>
    </row>
    <row r="236" spans="1:8" x14ac:dyDescent="0.2">
      <c r="A236">
        <v>2015</v>
      </c>
      <c r="B236" t="s">
        <v>279</v>
      </c>
      <c r="D236">
        <f t="shared" si="2"/>
        <v>2.9090775570611824</v>
      </c>
      <c r="E236">
        <f t="shared" si="3"/>
        <v>811.10589361702125</v>
      </c>
      <c r="F236">
        <v>983.37</v>
      </c>
      <c r="G236" s="2">
        <v>-1.5545420044630611</v>
      </c>
      <c r="H236" s="2">
        <v>-1.0997114071581915</v>
      </c>
    </row>
    <row r="237" spans="1:8" x14ac:dyDescent="0.2">
      <c r="A237">
        <v>2016</v>
      </c>
      <c r="B237" t="s">
        <v>279</v>
      </c>
      <c r="D237">
        <f t="shared" si="2"/>
        <v>2.9144236787707927</v>
      </c>
      <c r="E237">
        <f t="shared" si="3"/>
        <v>821.15223404255323</v>
      </c>
      <c r="F237">
        <v>995.55</v>
      </c>
      <c r="G237" s="2">
        <v>-1.5545420044630611</v>
      </c>
      <c r="H237" s="2">
        <v>-1.0997114071581915</v>
      </c>
    </row>
    <row r="238" spans="1:8" x14ac:dyDescent="0.2">
      <c r="A238">
        <v>2017</v>
      </c>
      <c r="B238" t="s">
        <v>279</v>
      </c>
      <c r="D238">
        <f t="shared" si="2"/>
        <v>2.9223214565319275</v>
      </c>
      <c r="E238">
        <f t="shared" si="3"/>
        <v>836.22174468085109</v>
      </c>
      <c r="F238">
        <v>1013.82</v>
      </c>
      <c r="G238" s="2">
        <v>-1.5545420044630611</v>
      </c>
      <c r="H238" s="2">
        <v>-1.0997114071581915</v>
      </c>
    </row>
    <row r="239" spans="1:8" x14ac:dyDescent="0.2">
      <c r="A239">
        <v>2018</v>
      </c>
      <c r="B239" t="s">
        <v>279</v>
      </c>
      <c r="D239">
        <f t="shared" si="2"/>
        <v>2.933640250112342</v>
      </c>
      <c r="E239">
        <f t="shared" si="3"/>
        <v>858.30224822695027</v>
      </c>
      <c r="F239">
        <v>1040.5899999999999</v>
      </c>
      <c r="G239" s="2">
        <v>-1.5545420044630611</v>
      </c>
      <c r="H239" s="2">
        <v>-1.0997114071581915</v>
      </c>
    </row>
    <row r="240" spans="1:8" x14ac:dyDescent="0.2">
      <c r="A240">
        <v>2019</v>
      </c>
      <c r="B240" t="s">
        <v>279</v>
      </c>
      <c r="D240">
        <f t="shared" si="2"/>
        <v>2.9412811674031829</v>
      </c>
      <c r="E240">
        <f t="shared" si="3"/>
        <v>873.53672340425533</v>
      </c>
      <c r="F240">
        <v>1059.06</v>
      </c>
      <c r="G240" s="2">
        <v>-1.5545420044630611</v>
      </c>
      <c r="H240" s="2">
        <v>-1.0997114071581915</v>
      </c>
    </row>
    <row r="241" spans="1:8" x14ac:dyDescent="0.2">
      <c r="A241">
        <v>2020</v>
      </c>
      <c r="B241" t="s">
        <v>279</v>
      </c>
      <c r="D241">
        <f t="shared" si="2"/>
        <v>2.9580848037272798</v>
      </c>
      <c r="E241">
        <f t="shared" si="3"/>
        <v>907.99781560283679</v>
      </c>
      <c r="F241">
        <v>1100.8399999999999</v>
      </c>
      <c r="G241" s="2">
        <v>-1.5545420044630611</v>
      </c>
      <c r="H241" s="2">
        <v>-1.0997114071581915</v>
      </c>
    </row>
    <row r="242" spans="1:8" x14ac:dyDescent="0.2">
      <c r="A242">
        <v>1997</v>
      </c>
      <c r="B242" t="s">
        <v>280</v>
      </c>
      <c r="D242">
        <f t="shared" si="2"/>
        <v>2.7042530307673021</v>
      </c>
      <c r="E242">
        <f t="shared" si="3"/>
        <v>506.11945390070923</v>
      </c>
      <c r="F242">
        <v>613.61</v>
      </c>
      <c r="G242" s="2">
        <v>2.6040634437978936</v>
      </c>
      <c r="H242" s="2">
        <v>1.0561209506917739</v>
      </c>
    </row>
    <row r="243" spans="1:8" x14ac:dyDescent="0.2">
      <c r="A243">
        <v>1998</v>
      </c>
      <c r="B243" t="s">
        <v>280</v>
      </c>
      <c r="D243">
        <f t="shared" si="2"/>
        <v>2.7140919737605578</v>
      </c>
      <c r="E243">
        <f t="shared" si="3"/>
        <v>517.71646099290774</v>
      </c>
      <c r="F243">
        <v>627.66999999999996</v>
      </c>
      <c r="G243" s="2">
        <v>2.6040634437978936</v>
      </c>
      <c r="H243" s="2">
        <v>1.0561209506917739</v>
      </c>
    </row>
    <row r="244" spans="1:8" x14ac:dyDescent="0.2">
      <c r="A244">
        <v>1999</v>
      </c>
      <c r="B244" t="s">
        <v>280</v>
      </c>
      <c r="D244">
        <f t="shared" si="2"/>
        <v>2.7308812112646281</v>
      </c>
      <c r="E244">
        <f t="shared" si="3"/>
        <v>538.12257446808508</v>
      </c>
      <c r="F244">
        <v>652.41</v>
      </c>
      <c r="G244" s="2">
        <v>2.6040634437978936</v>
      </c>
      <c r="H244" s="2">
        <v>1.0561209506917739</v>
      </c>
    </row>
    <row r="245" spans="1:8" x14ac:dyDescent="0.2">
      <c r="A245">
        <v>2000</v>
      </c>
      <c r="B245" t="s">
        <v>280</v>
      </c>
      <c r="D245">
        <f t="shared" si="2"/>
        <v>2.7454262519187864</v>
      </c>
      <c r="E245">
        <f t="shared" si="3"/>
        <v>556.45013475177302</v>
      </c>
      <c r="F245">
        <v>674.63</v>
      </c>
      <c r="G245" s="2">
        <v>2.6040634437978936</v>
      </c>
      <c r="H245" s="2">
        <v>1.0561209506917739</v>
      </c>
    </row>
    <row r="246" spans="1:8" x14ac:dyDescent="0.2">
      <c r="A246">
        <v>2001</v>
      </c>
      <c r="B246" t="s">
        <v>280</v>
      </c>
      <c r="D246">
        <f t="shared" si="2"/>
        <v>2.7637234660562382</v>
      </c>
      <c r="E246">
        <f t="shared" si="3"/>
        <v>580.39473758865245</v>
      </c>
      <c r="F246">
        <v>703.66</v>
      </c>
      <c r="G246" s="2">
        <v>2.6040634437978936</v>
      </c>
      <c r="H246" s="2">
        <v>1.0561209506917739</v>
      </c>
    </row>
    <row r="247" spans="1:8" x14ac:dyDescent="0.2">
      <c r="A247">
        <v>2002</v>
      </c>
      <c r="B247" t="s">
        <v>280</v>
      </c>
      <c r="D247">
        <f t="shared" si="2"/>
        <v>2.780960668785271</v>
      </c>
      <c r="E247">
        <f t="shared" si="3"/>
        <v>603.89393617021278</v>
      </c>
      <c r="F247">
        <v>732.15</v>
      </c>
      <c r="G247" s="2">
        <v>2.6040634437978936</v>
      </c>
      <c r="H247" s="2">
        <v>1.0561209506917739</v>
      </c>
    </row>
    <row r="248" spans="1:8" x14ac:dyDescent="0.2">
      <c r="A248">
        <v>2003</v>
      </c>
      <c r="B248" t="s">
        <v>280</v>
      </c>
      <c r="D248">
        <f t="shared" si="2"/>
        <v>2.780420542052858</v>
      </c>
      <c r="E248">
        <f t="shared" si="3"/>
        <v>603.14334751773049</v>
      </c>
      <c r="F248">
        <v>731.24</v>
      </c>
      <c r="G248" s="2">
        <v>2.6040634437978936</v>
      </c>
      <c r="H248" s="2">
        <v>1.0561209506917739</v>
      </c>
    </row>
    <row r="249" spans="1:8" x14ac:dyDescent="0.2">
      <c r="A249">
        <v>2004</v>
      </c>
      <c r="B249" t="s">
        <v>280</v>
      </c>
      <c r="D249">
        <f t="shared" si="2"/>
        <v>2.794094668476709</v>
      </c>
      <c r="E249">
        <f t="shared" si="3"/>
        <v>622.43595035460999</v>
      </c>
      <c r="F249">
        <v>754.63</v>
      </c>
      <c r="G249" s="2">
        <v>2.6040634437978936</v>
      </c>
      <c r="H249" s="2">
        <v>1.0561209506917739</v>
      </c>
    </row>
    <row r="250" spans="1:8" x14ac:dyDescent="0.2">
      <c r="A250">
        <v>2005</v>
      </c>
      <c r="B250" t="s">
        <v>280</v>
      </c>
      <c r="D250">
        <f t="shared" si="2"/>
        <v>2.8076247975474407</v>
      </c>
      <c r="E250">
        <f t="shared" si="3"/>
        <v>642.1327163120568</v>
      </c>
      <c r="F250">
        <v>778.51</v>
      </c>
      <c r="G250" s="2">
        <v>2.6040634437978936</v>
      </c>
      <c r="H250" s="2">
        <v>1.0561209506917739</v>
      </c>
    </row>
    <row r="251" spans="1:8" x14ac:dyDescent="0.2">
      <c r="A251">
        <v>2006</v>
      </c>
      <c r="B251" t="s">
        <v>280</v>
      </c>
      <c r="D251">
        <f t="shared" si="2"/>
        <v>2.8279230083677342</v>
      </c>
      <c r="E251">
        <f t="shared" si="3"/>
        <v>672.85736170212772</v>
      </c>
      <c r="F251">
        <v>815.76</v>
      </c>
      <c r="G251" s="2">
        <v>2.6040634437978936</v>
      </c>
      <c r="H251" s="2">
        <v>1.0561209506917739</v>
      </c>
    </row>
    <row r="252" spans="1:8" x14ac:dyDescent="0.2">
      <c r="A252">
        <v>2007</v>
      </c>
      <c r="B252" t="s">
        <v>280</v>
      </c>
      <c r="D252">
        <f t="shared" si="2"/>
        <v>2.8417345838630972</v>
      </c>
      <c r="E252">
        <f t="shared" si="3"/>
        <v>694.59968794326244</v>
      </c>
      <c r="F252">
        <v>842.12</v>
      </c>
      <c r="G252" s="2">
        <v>2.6040634437978936</v>
      </c>
      <c r="H252" s="2">
        <v>1.0561209506917739</v>
      </c>
    </row>
    <row r="253" spans="1:8" x14ac:dyDescent="0.2">
      <c r="A253">
        <v>2008</v>
      </c>
      <c r="B253" t="s">
        <v>280</v>
      </c>
      <c r="D253">
        <f t="shared" si="2"/>
        <v>2.86873161864066</v>
      </c>
      <c r="E253">
        <f t="shared" si="3"/>
        <v>739.14836170212766</v>
      </c>
      <c r="F253">
        <v>896.13</v>
      </c>
      <c r="G253" s="2">
        <v>2.6040634437978936</v>
      </c>
      <c r="H253" s="2">
        <v>1.0561209506917739</v>
      </c>
    </row>
    <row r="254" spans="1:8" x14ac:dyDescent="0.2">
      <c r="A254">
        <v>2009</v>
      </c>
      <c r="B254" t="s">
        <v>280</v>
      </c>
      <c r="D254">
        <f t="shared" si="2"/>
        <v>2.8701927506896903</v>
      </c>
      <c r="E254">
        <f t="shared" si="3"/>
        <v>741.63932624113477</v>
      </c>
      <c r="F254">
        <v>899.15</v>
      </c>
      <c r="G254" s="2">
        <v>2.6040634437978936</v>
      </c>
      <c r="H254" s="2">
        <v>1.0561209506917739</v>
      </c>
    </row>
    <row r="255" spans="1:8" x14ac:dyDescent="0.2">
      <c r="A255">
        <v>2010</v>
      </c>
      <c r="B255" t="s">
        <v>280</v>
      </c>
      <c r="D255">
        <f t="shared" si="2"/>
        <v>2.8725242283793611</v>
      </c>
      <c r="E255">
        <f t="shared" si="3"/>
        <v>745.63146808510646</v>
      </c>
      <c r="F255">
        <v>903.99</v>
      </c>
      <c r="G255" s="2">
        <v>2.6040634437978936</v>
      </c>
      <c r="H255" s="2">
        <v>1.0561209506917739</v>
      </c>
    </row>
    <row r="256" spans="1:8" x14ac:dyDescent="0.2">
      <c r="A256">
        <v>2011</v>
      </c>
      <c r="B256" t="s">
        <v>280</v>
      </c>
      <c r="D256">
        <f t="shared" si="2"/>
        <v>2.8864935332570418</v>
      </c>
      <c r="E256">
        <f t="shared" si="3"/>
        <v>770.00497872340429</v>
      </c>
      <c r="F256">
        <v>933.54</v>
      </c>
      <c r="G256" s="2">
        <v>2.6040634437978936</v>
      </c>
      <c r="H256" s="2">
        <v>1.0561209506917739</v>
      </c>
    </row>
    <row r="257" spans="1:8" x14ac:dyDescent="0.2">
      <c r="A257">
        <v>2012</v>
      </c>
      <c r="B257" t="s">
        <v>280</v>
      </c>
      <c r="D257">
        <f t="shared" si="2"/>
        <v>2.9093777677528028</v>
      </c>
      <c r="E257">
        <f t="shared" si="3"/>
        <v>811.66677304964537</v>
      </c>
      <c r="F257">
        <v>984.05</v>
      </c>
      <c r="G257" s="2">
        <v>2.6040634437978936</v>
      </c>
      <c r="H257" s="2">
        <v>1.0561209506917739</v>
      </c>
    </row>
    <row r="258" spans="1:8" x14ac:dyDescent="0.2">
      <c r="A258">
        <v>2013</v>
      </c>
      <c r="B258" t="s">
        <v>280</v>
      </c>
      <c r="D258">
        <f t="shared" ref="D258:D289" si="4">LOG(E258)</f>
        <v>2.9136464841675163</v>
      </c>
      <c r="E258">
        <f t="shared" ref="E258:E289" si="5">F258*0.824822695035461</f>
        <v>819.68404964539013</v>
      </c>
      <c r="F258">
        <v>993.77</v>
      </c>
      <c r="G258" s="2">
        <v>2.6040634437978936</v>
      </c>
      <c r="H258" s="2">
        <v>1.0561209506917739</v>
      </c>
    </row>
    <row r="259" spans="1:8" x14ac:dyDescent="0.2">
      <c r="A259">
        <v>2014</v>
      </c>
      <c r="B259" t="s">
        <v>280</v>
      </c>
      <c r="D259">
        <f t="shared" si="4"/>
        <v>2.934165798136751</v>
      </c>
      <c r="E259">
        <f t="shared" si="5"/>
        <v>859.34152482269496</v>
      </c>
      <c r="F259">
        <v>1041.8499999999999</v>
      </c>
      <c r="G259" s="2">
        <v>2.6040634437978936</v>
      </c>
      <c r="H259" s="2">
        <v>1.0561209506917739</v>
      </c>
    </row>
    <row r="260" spans="1:8" x14ac:dyDescent="0.2">
      <c r="A260">
        <v>2015</v>
      </c>
      <c r="B260" t="s">
        <v>280</v>
      </c>
      <c r="D260">
        <f t="shared" si="4"/>
        <v>2.9475225595101326</v>
      </c>
      <c r="E260">
        <f t="shared" si="5"/>
        <v>886.18125531914905</v>
      </c>
      <c r="F260">
        <v>1074.3900000000001</v>
      </c>
      <c r="G260" s="2">
        <v>2.6040634437978936</v>
      </c>
      <c r="H260" s="2">
        <v>1.0561209506917739</v>
      </c>
    </row>
    <row r="261" spans="1:8" x14ac:dyDescent="0.2">
      <c r="A261">
        <v>2016</v>
      </c>
      <c r="B261" t="s">
        <v>280</v>
      </c>
      <c r="D261">
        <f t="shared" si="4"/>
        <v>2.9612099025258622</v>
      </c>
      <c r="E261">
        <f t="shared" si="5"/>
        <v>914.55515602836874</v>
      </c>
      <c r="F261">
        <v>1108.79</v>
      </c>
      <c r="G261" s="2">
        <v>2.6040634437978936</v>
      </c>
      <c r="H261" s="2">
        <v>1.0561209506917739</v>
      </c>
    </row>
    <row r="262" spans="1:8" x14ac:dyDescent="0.2">
      <c r="A262">
        <v>2017</v>
      </c>
      <c r="B262" t="s">
        <v>280</v>
      </c>
      <c r="D262">
        <f t="shared" si="4"/>
        <v>2.9633627325915741</v>
      </c>
      <c r="E262">
        <f t="shared" si="5"/>
        <v>919.09992907801416</v>
      </c>
      <c r="F262">
        <v>1114.3</v>
      </c>
      <c r="G262" s="2">
        <v>2.6040634437978936</v>
      </c>
      <c r="H262" s="2">
        <v>1.0561209506917739</v>
      </c>
    </row>
    <row r="263" spans="1:8" x14ac:dyDescent="0.2">
      <c r="A263">
        <v>2018</v>
      </c>
      <c r="B263" t="s">
        <v>280</v>
      </c>
      <c r="D263">
        <f t="shared" si="4"/>
        <v>2.9792620794109239</v>
      </c>
      <c r="E263">
        <f t="shared" si="5"/>
        <v>953.37131205673757</v>
      </c>
      <c r="F263">
        <v>1155.8499999999999</v>
      </c>
      <c r="G263" s="2">
        <v>2.6040634437978936</v>
      </c>
      <c r="H263" s="2">
        <v>1.0561209506917739</v>
      </c>
    </row>
    <row r="264" spans="1:8" x14ac:dyDescent="0.2">
      <c r="A264">
        <v>2019</v>
      </c>
      <c r="B264" t="s">
        <v>280</v>
      </c>
      <c r="D264">
        <f t="shared" si="4"/>
        <v>2.9952739505799522</v>
      </c>
      <c r="E264">
        <f t="shared" si="5"/>
        <v>989.17686524822693</v>
      </c>
      <c r="F264">
        <v>1199.26</v>
      </c>
      <c r="G264" s="2">
        <v>2.6040634437978936</v>
      </c>
      <c r="H264" s="2">
        <v>1.0561209506917739</v>
      </c>
    </row>
    <row r="265" spans="1:8" x14ac:dyDescent="0.2">
      <c r="A265">
        <v>2020</v>
      </c>
      <c r="B265" t="s">
        <v>280</v>
      </c>
      <c r="D265">
        <f t="shared" si="4"/>
        <v>3.026063986478988</v>
      </c>
      <c r="E265">
        <f t="shared" si="5"/>
        <v>1061.8519929078013</v>
      </c>
      <c r="F265">
        <v>1287.3699999999999</v>
      </c>
      <c r="G265" s="2">
        <v>2.6040634437978936</v>
      </c>
      <c r="H265" s="2">
        <v>1.0561209506917739</v>
      </c>
    </row>
    <row r="266" spans="1:8" x14ac:dyDescent="0.2">
      <c r="A266">
        <v>1997</v>
      </c>
      <c r="B266" t="s">
        <v>281</v>
      </c>
      <c r="D266">
        <f t="shared" si="4"/>
        <v>2.7630131127340416</v>
      </c>
      <c r="E266">
        <f t="shared" si="5"/>
        <v>579.44619148936169</v>
      </c>
      <c r="F266">
        <v>702.51</v>
      </c>
      <c r="G266" s="2">
        <v>0.63315731582505619</v>
      </c>
      <c r="H266" s="2">
        <v>8.9549959479921337E-2</v>
      </c>
    </row>
    <row r="267" spans="1:8" x14ac:dyDescent="0.2">
      <c r="A267">
        <v>1998</v>
      </c>
      <c r="B267" t="s">
        <v>281</v>
      </c>
      <c r="D267">
        <f t="shared" si="4"/>
        <v>2.7657062962644092</v>
      </c>
      <c r="E267">
        <f t="shared" si="5"/>
        <v>583.05066666666664</v>
      </c>
      <c r="F267">
        <v>706.88</v>
      </c>
      <c r="G267" s="2">
        <v>0.63315731582505619</v>
      </c>
      <c r="H267" s="2">
        <v>8.9549959479921337E-2</v>
      </c>
    </row>
    <row r="268" spans="1:8" x14ac:dyDescent="0.2">
      <c r="A268">
        <v>1999</v>
      </c>
      <c r="B268" t="s">
        <v>281</v>
      </c>
      <c r="D268">
        <f t="shared" si="4"/>
        <v>2.8004929771158986</v>
      </c>
      <c r="E268">
        <f t="shared" si="5"/>
        <v>631.6739645390071</v>
      </c>
      <c r="F268">
        <v>765.83</v>
      </c>
      <c r="G268" s="2">
        <v>0.63315731582505619</v>
      </c>
      <c r="H268" s="2">
        <v>8.9549959479921337E-2</v>
      </c>
    </row>
    <row r="269" spans="1:8" x14ac:dyDescent="0.2">
      <c r="A269">
        <v>2000</v>
      </c>
      <c r="B269" t="s">
        <v>281</v>
      </c>
      <c r="D269">
        <f t="shared" si="4"/>
        <v>2.822717196419386</v>
      </c>
      <c r="E269">
        <f t="shared" si="5"/>
        <v>664.84008510638296</v>
      </c>
      <c r="F269">
        <v>806.04</v>
      </c>
      <c r="G269" s="2">
        <v>0.63315731582505619</v>
      </c>
      <c r="H269" s="2">
        <v>8.9549959479921337E-2</v>
      </c>
    </row>
    <row r="270" spans="1:8" x14ac:dyDescent="0.2">
      <c r="A270">
        <v>2001</v>
      </c>
      <c r="B270" t="s">
        <v>281</v>
      </c>
      <c r="D270">
        <f t="shared" si="4"/>
        <v>2.8386032423602323</v>
      </c>
      <c r="E270">
        <f t="shared" si="5"/>
        <v>689.60951063829793</v>
      </c>
      <c r="F270">
        <v>836.07</v>
      </c>
      <c r="G270" s="2">
        <v>0.63315731582505619</v>
      </c>
      <c r="H270" s="2">
        <v>8.9549959479921337E-2</v>
      </c>
    </row>
    <row r="271" spans="1:8" x14ac:dyDescent="0.2">
      <c r="A271">
        <v>2002</v>
      </c>
      <c r="B271" t="s">
        <v>281</v>
      </c>
      <c r="D271">
        <f t="shared" si="4"/>
        <v>2.8485552327138555</v>
      </c>
      <c r="E271">
        <f t="shared" si="5"/>
        <v>705.59457446808517</v>
      </c>
      <c r="F271">
        <v>855.45</v>
      </c>
      <c r="G271" s="2">
        <v>0.63315731582505619</v>
      </c>
      <c r="H271" s="2">
        <v>8.9549959479921337E-2</v>
      </c>
    </row>
    <row r="272" spans="1:8" x14ac:dyDescent="0.2">
      <c r="A272">
        <v>2003</v>
      </c>
      <c r="B272" t="s">
        <v>281</v>
      </c>
      <c r="D272">
        <f t="shared" si="4"/>
        <v>2.8529698386259863</v>
      </c>
      <c r="E272">
        <f t="shared" si="5"/>
        <v>712.80352482269507</v>
      </c>
      <c r="F272">
        <v>864.19</v>
      </c>
      <c r="G272" s="2">
        <v>0.63315731582505619</v>
      </c>
      <c r="H272" s="2">
        <v>8.9549959479921337E-2</v>
      </c>
    </row>
    <row r="273" spans="1:8" x14ac:dyDescent="0.2">
      <c r="A273">
        <v>2004</v>
      </c>
      <c r="B273" t="s">
        <v>281</v>
      </c>
      <c r="D273">
        <f t="shared" si="4"/>
        <v>2.8643870303002221</v>
      </c>
      <c r="E273">
        <f t="shared" si="5"/>
        <v>731.79094326241136</v>
      </c>
      <c r="F273">
        <v>887.21</v>
      </c>
      <c r="G273" s="2">
        <v>0.63315731582505619</v>
      </c>
      <c r="H273" s="2">
        <v>8.9549959479921337E-2</v>
      </c>
    </row>
    <row r="274" spans="1:8" x14ac:dyDescent="0.2">
      <c r="A274">
        <v>2005</v>
      </c>
      <c r="B274" t="s">
        <v>281</v>
      </c>
      <c r="D274">
        <f t="shared" si="4"/>
        <v>2.8864656196097074</v>
      </c>
      <c r="E274">
        <f t="shared" si="5"/>
        <v>769.95548936170212</v>
      </c>
      <c r="F274">
        <v>933.48</v>
      </c>
      <c r="G274" s="2">
        <v>0.63315731582505619</v>
      </c>
      <c r="H274" s="2">
        <v>8.9549959479921337E-2</v>
      </c>
    </row>
    <row r="275" spans="1:8" x14ac:dyDescent="0.2">
      <c r="A275">
        <v>2006</v>
      </c>
      <c r="B275" t="s">
        <v>281</v>
      </c>
      <c r="D275">
        <f t="shared" si="4"/>
        <v>2.9007528805973339</v>
      </c>
      <c r="E275">
        <f t="shared" si="5"/>
        <v>795.70645390070933</v>
      </c>
      <c r="F275">
        <v>964.7</v>
      </c>
      <c r="G275" s="2">
        <v>0.63315731582505619</v>
      </c>
      <c r="H275" s="2">
        <v>8.9549959479921337E-2</v>
      </c>
    </row>
    <row r="276" spans="1:8" x14ac:dyDescent="0.2">
      <c r="A276">
        <v>2007</v>
      </c>
      <c r="B276" t="s">
        <v>281</v>
      </c>
      <c r="D276">
        <f t="shared" si="4"/>
        <v>2.9163606020730684</v>
      </c>
      <c r="E276">
        <f t="shared" si="5"/>
        <v>824.82269503546104</v>
      </c>
      <c r="F276">
        <v>1000</v>
      </c>
      <c r="G276" s="2">
        <v>0.63315731582505619</v>
      </c>
      <c r="H276" s="2">
        <v>8.9549959479921337E-2</v>
      </c>
    </row>
    <row r="277" spans="1:8" x14ac:dyDescent="0.2">
      <c r="A277">
        <v>2008</v>
      </c>
      <c r="B277" t="s">
        <v>281</v>
      </c>
      <c r="D277">
        <f t="shared" si="4"/>
        <v>2.9305744223230401</v>
      </c>
      <c r="E277">
        <f t="shared" si="5"/>
        <v>852.26454609929078</v>
      </c>
      <c r="F277">
        <v>1033.27</v>
      </c>
      <c r="G277" s="2">
        <v>0.63315731582505619</v>
      </c>
      <c r="H277" s="2">
        <v>8.9549959479921337E-2</v>
      </c>
    </row>
    <row r="278" spans="1:8" x14ac:dyDescent="0.2">
      <c r="A278">
        <v>2009</v>
      </c>
      <c r="B278" t="s">
        <v>281</v>
      </c>
      <c r="D278">
        <f t="shared" si="4"/>
        <v>2.9395307231944652</v>
      </c>
      <c r="E278">
        <f t="shared" si="5"/>
        <v>870.02297872340421</v>
      </c>
      <c r="F278">
        <v>1054.8</v>
      </c>
      <c r="G278" s="2">
        <v>0.63315731582505619</v>
      </c>
      <c r="H278" s="2">
        <v>8.9549959479921337E-2</v>
      </c>
    </row>
    <row r="279" spans="1:8" x14ac:dyDescent="0.2">
      <c r="A279">
        <v>2010</v>
      </c>
      <c r="B279" t="s">
        <v>281</v>
      </c>
      <c r="D279">
        <f t="shared" si="4"/>
        <v>2.9399545998112768</v>
      </c>
      <c r="E279">
        <f t="shared" si="5"/>
        <v>870.87254609929073</v>
      </c>
      <c r="F279">
        <v>1055.83</v>
      </c>
      <c r="G279" s="2">
        <v>0.63315731582505619</v>
      </c>
      <c r="H279" s="2">
        <v>8.9549959479921337E-2</v>
      </c>
    </row>
    <row r="280" spans="1:8" x14ac:dyDescent="0.2">
      <c r="A280">
        <v>2011</v>
      </c>
      <c r="B280" t="s">
        <v>281</v>
      </c>
      <c r="D280">
        <f t="shared" si="4"/>
        <v>2.9558342095695376</v>
      </c>
      <c r="E280">
        <f t="shared" si="5"/>
        <v>903.30457446808521</v>
      </c>
      <c r="F280">
        <v>1095.1500000000001</v>
      </c>
      <c r="G280" s="2">
        <v>0.63315731582505619</v>
      </c>
      <c r="H280" s="2">
        <v>8.9549959479921337E-2</v>
      </c>
    </row>
    <row r="281" spans="1:8" x14ac:dyDescent="0.2">
      <c r="A281">
        <v>2012</v>
      </c>
      <c r="B281" t="s">
        <v>281</v>
      </c>
      <c r="D281">
        <f t="shared" si="4"/>
        <v>2.9739886750286368</v>
      </c>
      <c r="E281">
        <f t="shared" si="5"/>
        <v>941.865035460993</v>
      </c>
      <c r="F281">
        <v>1141.9000000000001</v>
      </c>
      <c r="G281" s="2">
        <v>0.63315731582505619</v>
      </c>
      <c r="H281" s="2">
        <v>8.9549959479921337E-2</v>
      </c>
    </row>
    <row r="282" spans="1:8" x14ac:dyDescent="0.2">
      <c r="A282">
        <v>2013</v>
      </c>
      <c r="B282" t="s">
        <v>281</v>
      </c>
      <c r="D282">
        <f t="shared" si="4"/>
        <v>2.9844722191003719</v>
      </c>
      <c r="E282">
        <f t="shared" si="5"/>
        <v>964.87758865248225</v>
      </c>
      <c r="F282">
        <v>1169.8</v>
      </c>
      <c r="G282" s="2">
        <v>0.63315731582505619</v>
      </c>
      <c r="H282" s="2">
        <v>8.9549959479921337E-2</v>
      </c>
    </row>
    <row r="283" spans="1:8" x14ac:dyDescent="0.2">
      <c r="A283">
        <v>2014</v>
      </c>
      <c r="B283" t="s">
        <v>281</v>
      </c>
      <c r="D283">
        <f t="shared" si="4"/>
        <v>2.9863836839361659</v>
      </c>
      <c r="E283">
        <f t="shared" si="5"/>
        <v>969.13367375886526</v>
      </c>
      <c r="F283">
        <v>1174.96</v>
      </c>
      <c r="G283" s="2">
        <v>0.63315731582505619</v>
      </c>
      <c r="H283" s="2">
        <v>8.9549959479921337E-2</v>
      </c>
    </row>
    <row r="284" spans="1:8" x14ac:dyDescent="0.2">
      <c r="A284">
        <v>2015</v>
      </c>
      <c r="B284" t="s">
        <v>281</v>
      </c>
      <c r="D284">
        <f t="shared" si="4"/>
        <v>2.997462964987661</v>
      </c>
      <c r="E284">
        <f t="shared" si="5"/>
        <v>994.17529078014184</v>
      </c>
      <c r="F284">
        <v>1205.32</v>
      </c>
      <c r="G284" s="2">
        <v>0.63315731582505619</v>
      </c>
      <c r="H284" s="2">
        <v>8.9549959479921337E-2</v>
      </c>
    </row>
    <row r="285" spans="1:8" x14ac:dyDescent="0.2">
      <c r="A285">
        <v>2016</v>
      </c>
      <c r="B285" t="s">
        <v>281</v>
      </c>
      <c r="D285">
        <f t="shared" si="4"/>
        <v>3.0157718832800091</v>
      </c>
      <c r="E285">
        <f t="shared" si="5"/>
        <v>1036.9835886524822</v>
      </c>
      <c r="F285">
        <v>1257.22</v>
      </c>
      <c r="G285" s="2">
        <v>0.63315731582505619</v>
      </c>
      <c r="H285" s="2">
        <v>8.9549959479921337E-2</v>
      </c>
    </row>
    <row r="286" spans="1:8" x14ac:dyDescent="0.2">
      <c r="A286">
        <v>2017</v>
      </c>
      <c r="B286" t="s">
        <v>281</v>
      </c>
      <c r="D286">
        <f t="shared" si="4"/>
        <v>3.0128639250854401</v>
      </c>
      <c r="E286">
        <f t="shared" si="5"/>
        <v>1030.0633262411347</v>
      </c>
      <c r="F286">
        <v>1248.83</v>
      </c>
      <c r="G286" s="2">
        <v>0.63315731582505619</v>
      </c>
      <c r="H286" s="2">
        <v>8.9549959479921337E-2</v>
      </c>
    </row>
    <row r="287" spans="1:8" x14ac:dyDescent="0.2">
      <c r="A287">
        <v>2018</v>
      </c>
      <c r="B287" t="s">
        <v>281</v>
      </c>
      <c r="D287">
        <f t="shared" si="4"/>
        <v>3.020290831340366</v>
      </c>
      <c r="E287">
        <f t="shared" si="5"/>
        <v>1047.8300070921985</v>
      </c>
      <c r="F287">
        <v>1270.3699999999999</v>
      </c>
      <c r="G287" s="2">
        <v>0.63315731582505619</v>
      </c>
      <c r="H287" s="2">
        <v>8.9549959479921337E-2</v>
      </c>
    </row>
    <row r="288" spans="1:8" x14ac:dyDescent="0.2">
      <c r="A288">
        <v>2019</v>
      </c>
      <c r="B288" t="s">
        <v>281</v>
      </c>
      <c r="D288">
        <f t="shared" si="4"/>
        <v>3.043021155811267</v>
      </c>
      <c r="E288">
        <f t="shared" si="5"/>
        <v>1104.1324042553192</v>
      </c>
      <c r="F288">
        <v>1338.63</v>
      </c>
      <c r="G288" s="2">
        <v>0.63315731582505619</v>
      </c>
      <c r="H288" s="2">
        <v>8.9549959479921337E-2</v>
      </c>
    </row>
    <row r="289" spans="1:8" x14ac:dyDescent="0.2">
      <c r="A289">
        <v>2020</v>
      </c>
      <c r="B289" t="s">
        <v>281</v>
      </c>
      <c r="D289">
        <f t="shared" si="4"/>
        <v>3.0654688168731656</v>
      </c>
      <c r="E289">
        <f t="shared" si="5"/>
        <v>1162.7030638297874</v>
      </c>
      <c r="F289">
        <v>1409.64</v>
      </c>
      <c r="G289" s="2">
        <v>0.63315731582505619</v>
      </c>
      <c r="H289" s="2">
        <v>8.9549959479921337E-2</v>
      </c>
    </row>
    <row r="290" spans="1:8" hidden="1" x14ac:dyDescent="0.2">
      <c r="A290">
        <v>1997</v>
      </c>
      <c r="B290" t="s">
        <v>282</v>
      </c>
      <c r="F290">
        <v>416.96</v>
      </c>
      <c r="H290" s="12"/>
    </row>
    <row r="291" spans="1:8" hidden="1" x14ac:dyDescent="0.2">
      <c r="A291">
        <v>1998</v>
      </c>
      <c r="B291" t="s">
        <v>282</v>
      </c>
      <c r="F291">
        <v>428.04</v>
      </c>
      <c r="H291" s="12"/>
    </row>
    <row r="292" spans="1:8" hidden="1" x14ac:dyDescent="0.2">
      <c r="A292">
        <v>1999</v>
      </c>
      <c r="B292" t="s">
        <v>282</v>
      </c>
      <c r="F292">
        <v>430.55</v>
      </c>
      <c r="H292" s="12"/>
    </row>
    <row r="293" spans="1:8" hidden="1" x14ac:dyDescent="0.2">
      <c r="A293">
        <v>2000</v>
      </c>
      <c r="B293" t="s">
        <v>282</v>
      </c>
      <c r="F293">
        <v>443.15</v>
      </c>
      <c r="H293" s="12"/>
    </row>
    <row r="294" spans="1:8" hidden="1" x14ac:dyDescent="0.2">
      <c r="A294">
        <v>2001</v>
      </c>
      <c r="B294" t="s">
        <v>282</v>
      </c>
      <c r="F294">
        <v>467.61</v>
      </c>
      <c r="H294" s="12"/>
    </row>
    <row r="295" spans="1:8" hidden="1" x14ac:dyDescent="0.2">
      <c r="A295">
        <v>2002</v>
      </c>
      <c r="B295" t="s">
        <v>282</v>
      </c>
      <c r="F295">
        <v>478.98</v>
      </c>
      <c r="H295" s="12"/>
    </row>
    <row r="296" spans="1:8" hidden="1" x14ac:dyDescent="0.2">
      <c r="A296">
        <v>2003</v>
      </c>
      <c r="B296" t="s">
        <v>282</v>
      </c>
      <c r="F296">
        <v>495.04</v>
      </c>
      <c r="H296" s="12"/>
    </row>
    <row r="297" spans="1:8" hidden="1" x14ac:dyDescent="0.2">
      <c r="A297">
        <v>2004</v>
      </c>
      <c r="B297" t="s">
        <v>282</v>
      </c>
      <c r="F297">
        <v>505.52</v>
      </c>
      <c r="H297" s="12"/>
    </row>
    <row r="298" spans="1:8" hidden="1" x14ac:dyDescent="0.2">
      <c r="A298">
        <v>2005</v>
      </c>
      <c r="B298" t="s">
        <v>282</v>
      </c>
      <c r="F298">
        <v>510.42</v>
      </c>
      <c r="H298" s="12"/>
    </row>
    <row r="299" spans="1:8" hidden="1" x14ac:dyDescent="0.2">
      <c r="A299">
        <v>2006</v>
      </c>
      <c r="B299" t="s">
        <v>282</v>
      </c>
      <c r="F299">
        <v>532.32000000000005</v>
      </c>
      <c r="H299" s="12"/>
    </row>
    <row r="300" spans="1:8" hidden="1" x14ac:dyDescent="0.2">
      <c r="A300">
        <v>2007</v>
      </c>
      <c r="B300" t="s">
        <v>282</v>
      </c>
      <c r="F300">
        <v>563.6</v>
      </c>
      <c r="H300" s="12"/>
    </row>
    <row r="301" spans="1:8" hidden="1" x14ac:dyDescent="0.2">
      <c r="A301">
        <v>2008</v>
      </c>
      <c r="B301" t="s">
        <v>282</v>
      </c>
      <c r="F301">
        <v>587.12</v>
      </c>
      <c r="H301" s="12"/>
    </row>
    <row r="302" spans="1:8" hidden="1" x14ac:dyDescent="0.2">
      <c r="A302">
        <v>2009</v>
      </c>
      <c r="B302" t="s">
        <v>282</v>
      </c>
      <c r="F302">
        <v>603.99</v>
      </c>
      <c r="H302" s="12"/>
    </row>
    <row r="303" spans="1:8" hidden="1" x14ac:dyDescent="0.2">
      <c r="A303">
        <v>2010</v>
      </c>
      <c r="B303" t="s">
        <v>282</v>
      </c>
      <c r="F303">
        <v>610.42999999999995</v>
      </c>
      <c r="H303" s="12"/>
    </row>
    <row r="304" spans="1:8" hidden="1" x14ac:dyDescent="0.2">
      <c r="A304">
        <v>2011</v>
      </c>
      <c r="B304" t="s">
        <v>282</v>
      </c>
      <c r="F304">
        <v>625.25</v>
      </c>
      <c r="H304" s="12"/>
    </row>
    <row r="305" spans="1:8" hidden="1" x14ac:dyDescent="0.2">
      <c r="A305">
        <v>2012</v>
      </c>
      <c r="B305" t="s">
        <v>282</v>
      </c>
      <c r="F305">
        <v>653.04</v>
      </c>
      <c r="H305" s="12"/>
    </row>
    <row r="306" spans="1:8" hidden="1" x14ac:dyDescent="0.2">
      <c r="A306">
        <v>2013</v>
      </c>
      <c r="B306" t="s">
        <v>282</v>
      </c>
      <c r="F306">
        <v>661.69</v>
      </c>
      <c r="H306" s="12"/>
    </row>
    <row r="307" spans="1:8" hidden="1" x14ac:dyDescent="0.2">
      <c r="A307">
        <v>2014</v>
      </c>
      <c r="B307" t="s">
        <v>282</v>
      </c>
      <c r="F307">
        <v>680.6</v>
      </c>
      <c r="H307" s="12"/>
    </row>
    <row r="308" spans="1:8" hidden="1" x14ac:dyDescent="0.2">
      <c r="A308">
        <v>2015</v>
      </c>
      <c r="B308" t="s">
        <v>282</v>
      </c>
      <c r="F308">
        <v>690.45</v>
      </c>
      <c r="H308" s="12"/>
    </row>
    <row r="309" spans="1:8" hidden="1" x14ac:dyDescent="0.2">
      <c r="A309">
        <v>2016</v>
      </c>
      <c r="B309" t="s">
        <v>282</v>
      </c>
      <c r="F309">
        <v>688.72</v>
      </c>
      <c r="H309" s="12"/>
    </row>
    <row r="310" spans="1:8" hidden="1" x14ac:dyDescent="0.2">
      <c r="A310">
        <v>2017</v>
      </c>
      <c r="B310" t="s">
        <v>282</v>
      </c>
      <c r="F310">
        <v>709.38</v>
      </c>
      <c r="H310" s="12"/>
    </row>
    <row r="311" spans="1:8" hidden="1" x14ac:dyDescent="0.2">
      <c r="A311">
        <v>2018</v>
      </c>
      <c r="B311" t="s">
        <v>282</v>
      </c>
      <c r="F311">
        <v>764.17</v>
      </c>
      <c r="H311" s="12"/>
    </row>
    <row r="312" spans="1:8" hidden="1" x14ac:dyDescent="0.2">
      <c r="A312">
        <v>2019</v>
      </c>
      <c r="B312" t="s">
        <v>282</v>
      </c>
      <c r="F312">
        <v>776.37</v>
      </c>
      <c r="H312" s="12"/>
    </row>
    <row r="313" spans="1:8" hidden="1" x14ac:dyDescent="0.2">
      <c r="A313">
        <v>2020</v>
      </c>
      <c r="B313" t="s">
        <v>282</v>
      </c>
      <c r="F313">
        <v>824.87</v>
      </c>
      <c r="H313" s="12"/>
    </row>
    <row r="314" spans="1:8" x14ac:dyDescent="0.2">
      <c r="A314">
        <v>1997</v>
      </c>
      <c r="B314" t="s">
        <v>282</v>
      </c>
      <c r="D314">
        <f t="shared" ref="D314:D377" si="6">LOG(E314)</f>
        <v>2.5364549961055594</v>
      </c>
      <c r="E314">
        <f t="shared" ref="E314:E377" si="7">F314*0.824822695035461</f>
        <v>343.91807092198582</v>
      </c>
      <c r="F314">
        <v>416.96</v>
      </c>
      <c r="G314" s="2">
        <v>0.63315731582505619</v>
      </c>
      <c r="H314" s="2">
        <v>8.9549959479921337E-2</v>
      </c>
    </row>
    <row r="315" spans="1:8" x14ac:dyDescent="0.2">
      <c r="A315">
        <v>1998</v>
      </c>
      <c r="B315" t="s">
        <v>282</v>
      </c>
      <c r="D315">
        <f t="shared" si="6"/>
        <v>2.5478449574590476</v>
      </c>
      <c r="E315">
        <f t="shared" si="7"/>
        <v>353.05710638297876</v>
      </c>
      <c r="F315">
        <v>428.04</v>
      </c>
      <c r="G315" s="2">
        <v>0.63315731582505619</v>
      </c>
      <c r="H315" s="2">
        <v>8.9549959479921337E-2</v>
      </c>
    </row>
    <row r="316" spans="1:8" x14ac:dyDescent="0.2">
      <c r="A316">
        <v>1999</v>
      </c>
      <c r="B316" t="s">
        <v>282</v>
      </c>
      <c r="D316">
        <f t="shared" si="6"/>
        <v>2.5503841956401523</v>
      </c>
      <c r="E316">
        <f t="shared" si="7"/>
        <v>355.12741134751775</v>
      </c>
      <c r="F316">
        <v>430.55</v>
      </c>
      <c r="G316" s="2">
        <v>0.63315731582505619</v>
      </c>
      <c r="H316" s="2">
        <v>8.9549959479921337E-2</v>
      </c>
    </row>
    <row r="317" spans="1:8" x14ac:dyDescent="0.2">
      <c r="A317">
        <v>2000</v>
      </c>
      <c r="B317" t="s">
        <v>282</v>
      </c>
      <c r="D317">
        <f t="shared" si="6"/>
        <v>2.56291135571341</v>
      </c>
      <c r="E317">
        <f t="shared" si="7"/>
        <v>365.52017730496453</v>
      </c>
      <c r="F317">
        <v>443.15</v>
      </c>
      <c r="G317" s="2">
        <v>0.63315731582505619</v>
      </c>
      <c r="H317" s="2">
        <v>8.9549959479921337E-2</v>
      </c>
    </row>
    <row r="318" spans="1:8" x14ac:dyDescent="0.2">
      <c r="A318">
        <v>2001</v>
      </c>
      <c r="B318" t="s">
        <v>282</v>
      </c>
      <c r="D318">
        <f t="shared" si="6"/>
        <v>2.5862443921984166</v>
      </c>
      <c r="E318">
        <f t="shared" si="7"/>
        <v>385.69534042553192</v>
      </c>
      <c r="F318">
        <v>467.61</v>
      </c>
      <c r="G318" s="2">
        <v>0.63315731582505619</v>
      </c>
      <c r="H318" s="2">
        <v>8.9549959479921337E-2</v>
      </c>
    </row>
    <row r="319" spans="1:8" x14ac:dyDescent="0.2">
      <c r="A319">
        <v>2002</v>
      </c>
      <c r="B319" t="s">
        <v>282</v>
      </c>
      <c r="D319">
        <f t="shared" si="6"/>
        <v>2.5966779817277637</v>
      </c>
      <c r="E319">
        <f t="shared" si="7"/>
        <v>395.07357446808516</v>
      </c>
      <c r="F319">
        <v>478.98</v>
      </c>
      <c r="G319" s="2">
        <v>0.63315731582505619</v>
      </c>
      <c r="H319" s="2">
        <v>8.9549959479921337E-2</v>
      </c>
    </row>
    <row r="320" spans="1:8" x14ac:dyDescent="0.2">
      <c r="A320">
        <v>2003</v>
      </c>
      <c r="B320" t="s">
        <v>282</v>
      </c>
      <c r="D320">
        <f t="shared" si="6"/>
        <v>2.6110008940923422</v>
      </c>
      <c r="E320">
        <f t="shared" si="7"/>
        <v>408.32022695035465</v>
      </c>
      <c r="F320">
        <v>495.04</v>
      </c>
      <c r="G320" s="2">
        <v>0.63315731582505619</v>
      </c>
      <c r="H320" s="2">
        <v>8.9549959479921337E-2</v>
      </c>
    </row>
    <row r="321" spans="1:8" x14ac:dyDescent="0.2">
      <c r="A321">
        <v>2004</v>
      </c>
      <c r="B321" t="s">
        <v>282</v>
      </c>
      <c r="D321">
        <f t="shared" si="6"/>
        <v>2.6200989444289999</v>
      </c>
      <c r="E321">
        <f t="shared" si="7"/>
        <v>416.96436879432622</v>
      </c>
      <c r="F321">
        <v>505.52</v>
      </c>
      <c r="G321" s="2">
        <v>0.63315731582505619</v>
      </c>
      <c r="H321" s="2">
        <v>8.9549959479921337E-2</v>
      </c>
    </row>
    <row r="322" spans="1:8" x14ac:dyDescent="0.2">
      <c r="A322">
        <v>2005</v>
      </c>
      <c r="B322" t="s">
        <v>282</v>
      </c>
      <c r="D322">
        <f t="shared" si="6"/>
        <v>2.6242882852616143</v>
      </c>
      <c r="E322">
        <f t="shared" si="7"/>
        <v>421.00600000000003</v>
      </c>
      <c r="F322">
        <v>510.42</v>
      </c>
      <c r="G322" s="2">
        <v>0.63315731582505619</v>
      </c>
      <c r="H322" s="2">
        <v>8.9549959479921337E-2</v>
      </c>
    </row>
    <row r="323" spans="1:8" x14ac:dyDescent="0.2">
      <c r="A323">
        <v>2006</v>
      </c>
      <c r="B323" t="s">
        <v>282</v>
      </c>
      <c r="D323">
        <f t="shared" si="6"/>
        <v>2.6425333855978157</v>
      </c>
      <c r="E323">
        <f t="shared" si="7"/>
        <v>439.06961702127666</v>
      </c>
      <c r="F323">
        <v>532.32000000000005</v>
      </c>
      <c r="G323" s="2">
        <v>0.63315731582505619</v>
      </c>
      <c r="H323" s="2">
        <v>8.9549959479921337E-2</v>
      </c>
    </row>
    <row r="324" spans="1:8" x14ac:dyDescent="0.2">
      <c r="A324">
        <v>2007</v>
      </c>
      <c r="B324" t="s">
        <v>282</v>
      </c>
      <c r="D324">
        <f t="shared" si="6"/>
        <v>2.6673315865103873</v>
      </c>
      <c r="E324">
        <f t="shared" si="7"/>
        <v>464.87007092198587</v>
      </c>
      <c r="F324">
        <v>563.6</v>
      </c>
      <c r="G324" s="2">
        <v>0.63315731582505619</v>
      </c>
      <c r="H324" s="2">
        <v>8.9549959479921337E-2</v>
      </c>
    </row>
    <row r="325" spans="1:8" x14ac:dyDescent="0.2">
      <c r="A325">
        <v>2008</v>
      </c>
      <c r="B325" t="s">
        <v>282</v>
      </c>
      <c r="D325">
        <f t="shared" si="6"/>
        <v>2.6850874767646409</v>
      </c>
      <c r="E325">
        <f t="shared" si="7"/>
        <v>484.26990070921988</v>
      </c>
      <c r="F325">
        <v>587.12</v>
      </c>
      <c r="G325" s="2">
        <v>0.63315731582505619</v>
      </c>
      <c r="H325" s="2">
        <v>8.9549959479921337E-2</v>
      </c>
    </row>
    <row r="326" spans="1:8" x14ac:dyDescent="0.2">
      <c r="A326">
        <v>2009</v>
      </c>
      <c r="B326" t="s">
        <v>282</v>
      </c>
      <c r="D326">
        <f t="shared" si="6"/>
        <v>2.6973903503286856</v>
      </c>
      <c r="E326">
        <f t="shared" si="7"/>
        <v>498.18465957446813</v>
      </c>
      <c r="F326">
        <v>603.99</v>
      </c>
      <c r="G326" s="2">
        <v>0.63315731582505619</v>
      </c>
      <c r="H326" s="2">
        <v>8.9549959479921337E-2</v>
      </c>
    </row>
    <row r="327" spans="1:8" x14ac:dyDescent="0.2">
      <c r="A327">
        <v>2010</v>
      </c>
      <c r="B327" t="s">
        <v>282</v>
      </c>
      <c r="D327">
        <f t="shared" si="6"/>
        <v>2.701996471243838</v>
      </c>
      <c r="E327">
        <f t="shared" si="7"/>
        <v>503.49651773049641</v>
      </c>
      <c r="F327">
        <v>610.42999999999995</v>
      </c>
      <c r="G327" s="2">
        <v>0.63315731582505619</v>
      </c>
      <c r="H327" s="2">
        <v>8.9549959479921337E-2</v>
      </c>
    </row>
    <row r="328" spans="1:8" x14ac:dyDescent="0.2">
      <c r="A328">
        <v>2011</v>
      </c>
      <c r="B328" t="s">
        <v>282</v>
      </c>
      <c r="D328">
        <f t="shared" si="6"/>
        <v>2.7124143024756089</v>
      </c>
      <c r="E328">
        <f t="shared" si="7"/>
        <v>515.72039007092201</v>
      </c>
      <c r="F328">
        <v>625.25</v>
      </c>
      <c r="G328" s="2">
        <v>0.63315731582505619</v>
      </c>
      <c r="H328" s="2">
        <v>8.9549959479921337E-2</v>
      </c>
    </row>
    <row r="329" spans="1:8" x14ac:dyDescent="0.2">
      <c r="A329">
        <v>2012</v>
      </c>
      <c r="B329" t="s">
        <v>282</v>
      </c>
      <c r="D329">
        <f t="shared" si="6"/>
        <v>2.731300385564432</v>
      </c>
      <c r="E329">
        <f t="shared" si="7"/>
        <v>538.64221276595742</v>
      </c>
      <c r="F329">
        <v>653.04</v>
      </c>
      <c r="G329" s="2">
        <v>0.63315731582505619</v>
      </c>
      <c r="H329" s="2">
        <v>8.9549959479921337E-2</v>
      </c>
    </row>
    <row r="330" spans="1:8" x14ac:dyDescent="0.2">
      <c r="A330">
        <v>2013</v>
      </c>
      <c r="B330" t="s">
        <v>282</v>
      </c>
      <c r="D330">
        <f t="shared" si="6"/>
        <v>2.7370151733531523</v>
      </c>
      <c r="E330">
        <f t="shared" si="7"/>
        <v>545.77692907801429</v>
      </c>
      <c r="F330">
        <v>661.69</v>
      </c>
      <c r="G330" s="2">
        <v>0.63315731582505619</v>
      </c>
      <c r="H330" s="2">
        <v>8.9549959479921337E-2</v>
      </c>
    </row>
    <row r="331" spans="1:8" x14ac:dyDescent="0.2">
      <c r="A331">
        <v>2014</v>
      </c>
      <c r="B331" t="s">
        <v>282</v>
      </c>
      <c r="D331">
        <f t="shared" si="6"/>
        <v>2.7492525468328592</v>
      </c>
      <c r="E331">
        <f t="shared" si="7"/>
        <v>561.37432624113478</v>
      </c>
      <c r="F331">
        <v>680.6</v>
      </c>
      <c r="G331" s="2">
        <v>0.63315731582505619</v>
      </c>
      <c r="H331" s="2">
        <v>8.9549959479921337E-2</v>
      </c>
    </row>
    <row r="332" spans="1:8" x14ac:dyDescent="0.2">
      <c r="A332">
        <v>2015</v>
      </c>
      <c r="B332" t="s">
        <v>282</v>
      </c>
      <c r="D332">
        <f t="shared" si="6"/>
        <v>2.7554928360227242</v>
      </c>
      <c r="E332">
        <f t="shared" si="7"/>
        <v>569.49882978723406</v>
      </c>
      <c r="F332">
        <v>690.45</v>
      </c>
      <c r="G332" s="2">
        <v>0.63315731582505619</v>
      </c>
      <c r="H332" s="2">
        <v>8.9549959479921337E-2</v>
      </c>
    </row>
    <row r="333" spans="1:8" x14ac:dyDescent="0.2">
      <c r="A333">
        <v>2016</v>
      </c>
      <c r="B333" t="s">
        <v>282</v>
      </c>
      <c r="D333">
        <f t="shared" si="6"/>
        <v>2.7544032968828702</v>
      </c>
      <c r="E333">
        <f t="shared" si="7"/>
        <v>568.07188652482273</v>
      </c>
      <c r="F333">
        <v>688.72</v>
      </c>
      <c r="G333" s="2">
        <v>0.63315731582505619</v>
      </c>
      <c r="H333" s="2">
        <v>8.9549959479921337E-2</v>
      </c>
    </row>
    <row r="334" spans="1:8" x14ac:dyDescent="0.2">
      <c r="A334">
        <v>2017</v>
      </c>
      <c r="B334" t="s">
        <v>282</v>
      </c>
      <c r="D334">
        <f t="shared" si="6"/>
        <v>2.7672395420419775</v>
      </c>
      <c r="E334">
        <f t="shared" si="7"/>
        <v>585.11272340425535</v>
      </c>
      <c r="F334">
        <v>709.38</v>
      </c>
      <c r="G334" s="2">
        <v>0.63315731582505619</v>
      </c>
      <c r="H334" s="2">
        <v>8.9549959479921337E-2</v>
      </c>
    </row>
    <row r="335" spans="1:8" x14ac:dyDescent="0.2">
      <c r="A335">
        <v>2018</v>
      </c>
      <c r="B335" t="s">
        <v>282</v>
      </c>
      <c r="D335">
        <f t="shared" si="6"/>
        <v>2.7995505861056489</v>
      </c>
      <c r="E335">
        <f t="shared" si="7"/>
        <v>630.30475886524823</v>
      </c>
      <c r="F335">
        <v>764.17</v>
      </c>
      <c r="G335" s="2">
        <v>0.63315731582505619</v>
      </c>
      <c r="H335" s="2">
        <v>8.9549959479921337E-2</v>
      </c>
    </row>
    <row r="336" spans="1:8" x14ac:dyDescent="0.2">
      <c r="A336">
        <v>2019</v>
      </c>
      <c r="B336" t="s">
        <v>282</v>
      </c>
      <c r="D336">
        <f t="shared" si="6"/>
        <v>2.8064293473800945</v>
      </c>
      <c r="E336">
        <f t="shared" si="7"/>
        <v>640.3675957446809</v>
      </c>
      <c r="F336">
        <v>776.37</v>
      </c>
      <c r="G336" s="2">
        <v>0.63315731582505619</v>
      </c>
      <c r="H336" s="2">
        <v>8.9549959479921337E-2</v>
      </c>
    </row>
    <row r="337" spans="1:8" x14ac:dyDescent="0.2">
      <c r="A337">
        <v>2020</v>
      </c>
      <c r="B337" t="s">
        <v>282</v>
      </c>
      <c r="D337">
        <f t="shared" si="6"/>
        <v>2.8327461109486385</v>
      </c>
      <c r="E337">
        <f t="shared" si="7"/>
        <v>680.3714964539007</v>
      </c>
      <c r="F337">
        <v>824.87</v>
      </c>
      <c r="G337" s="2">
        <v>0.63315731582505619</v>
      </c>
      <c r="H337" s="2">
        <v>8.9549959479921337E-2</v>
      </c>
    </row>
    <row r="338" spans="1:8" x14ac:dyDescent="0.2">
      <c r="A338">
        <v>1997</v>
      </c>
      <c r="B338" t="s">
        <v>283</v>
      </c>
      <c r="D338">
        <f t="shared" si="6"/>
        <v>2.768205769233282</v>
      </c>
      <c r="E338">
        <f t="shared" si="7"/>
        <v>586.41594326241136</v>
      </c>
      <c r="F338">
        <v>710.96</v>
      </c>
      <c r="G338" s="2">
        <v>-1.5130389679104381</v>
      </c>
      <c r="H338" s="2">
        <v>-1.2560684792659913</v>
      </c>
    </row>
    <row r="339" spans="1:8" x14ac:dyDescent="0.2">
      <c r="A339">
        <v>1998</v>
      </c>
      <c r="B339" t="s">
        <v>283</v>
      </c>
      <c r="D339">
        <f t="shared" si="6"/>
        <v>2.7669394520667265</v>
      </c>
      <c r="E339">
        <f t="shared" si="7"/>
        <v>584.70856028368792</v>
      </c>
      <c r="F339">
        <v>708.89</v>
      </c>
      <c r="G339" s="2">
        <v>-1.5130389679104381</v>
      </c>
      <c r="H339" s="2">
        <v>-1.2560684792659913</v>
      </c>
    </row>
    <row r="340" spans="1:8" x14ac:dyDescent="0.2">
      <c r="A340">
        <v>1999</v>
      </c>
      <c r="B340" t="s">
        <v>283</v>
      </c>
      <c r="D340">
        <f t="shared" si="6"/>
        <v>2.7757090878719493</v>
      </c>
      <c r="E340">
        <f t="shared" si="7"/>
        <v>596.63549645390071</v>
      </c>
      <c r="F340">
        <v>723.35</v>
      </c>
      <c r="G340" s="2">
        <v>-1.5130389679104381</v>
      </c>
      <c r="H340" s="2">
        <v>-1.2560684792659913</v>
      </c>
    </row>
    <row r="341" spans="1:8" x14ac:dyDescent="0.2">
      <c r="A341">
        <v>2000</v>
      </c>
      <c r="B341" t="s">
        <v>283</v>
      </c>
      <c r="D341">
        <f t="shared" si="6"/>
        <v>2.7818021642376691</v>
      </c>
      <c r="E341">
        <f t="shared" si="7"/>
        <v>605.06518439716319</v>
      </c>
      <c r="F341">
        <v>733.57</v>
      </c>
      <c r="G341" s="2">
        <v>-1.5130389679104381</v>
      </c>
      <c r="H341" s="2">
        <v>-1.2560684792659913</v>
      </c>
    </row>
    <row r="342" spans="1:8" x14ac:dyDescent="0.2">
      <c r="A342">
        <v>2001</v>
      </c>
      <c r="B342" t="s">
        <v>283</v>
      </c>
      <c r="D342">
        <f t="shared" si="6"/>
        <v>2.7823287503922418</v>
      </c>
      <c r="E342">
        <f t="shared" si="7"/>
        <v>605.79927659574469</v>
      </c>
      <c r="F342">
        <v>734.46</v>
      </c>
      <c r="G342" s="2">
        <v>-1.5130389679104381</v>
      </c>
      <c r="H342" s="2">
        <v>-1.2560684792659913</v>
      </c>
    </row>
    <row r="343" spans="1:8" x14ac:dyDescent="0.2">
      <c r="A343">
        <v>2002</v>
      </c>
      <c r="B343" t="s">
        <v>283</v>
      </c>
      <c r="D343">
        <f t="shared" si="6"/>
        <v>2.7972713283089194</v>
      </c>
      <c r="E343">
        <f t="shared" si="7"/>
        <v>627.00546808510637</v>
      </c>
      <c r="F343">
        <v>760.17</v>
      </c>
      <c r="G343" s="2">
        <v>-1.5130389679104381</v>
      </c>
      <c r="H343" s="2">
        <v>-1.2560684792659913</v>
      </c>
    </row>
    <row r="344" spans="1:8" x14ac:dyDescent="0.2">
      <c r="A344">
        <v>2003</v>
      </c>
      <c r="B344" t="s">
        <v>283</v>
      </c>
      <c r="D344">
        <f t="shared" si="6"/>
        <v>2.8066698189730168</v>
      </c>
      <c r="E344">
        <f t="shared" si="7"/>
        <v>640.72226950354604</v>
      </c>
      <c r="F344">
        <v>776.8</v>
      </c>
      <c r="G344" s="2">
        <v>-1.5130389679104381</v>
      </c>
      <c r="H344" s="2">
        <v>-1.2560684792659913</v>
      </c>
    </row>
    <row r="345" spans="1:8" x14ac:dyDescent="0.2">
      <c r="A345">
        <v>2004</v>
      </c>
      <c r="B345" t="s">
        <v>283</v>
      </c>
      <c r="D345">
        <f t="shared" si="6"/>
        <v>2.8188475870419114</v>
      </c>
      <c r="E345">
        <f t="shared" si="7"/>
        <v>658.94260283687947</v>
      </c>
      <c r="F345">
        <v>798.89</v>
      </c>
      <c r="G345" s="2">
        <v>-1.5130389679104381</v>
      </c>
      <c r="H345" s="2">
        <v>-1.2560684792659913</v>
      </c>
    </row>
    <row r="346" spans="1:8" x14ac:dyDescent="0.2">
      <c r="A346">
        <v>2005</v>
      </c>
      <c r="B346" t="s">
        <v>283</v>
      </c>
      <c r="D346">
        <f t="shared" si="6"/>
        <v>2.8313644842277608</v>
      </c>
      <c r="E346">
        <f t="shared" si="7"/>
        <v>678.21046099290777</v>
      </c>
      <c r="F346">
        <v>822.25</v>
      </c>
      <c r="G346" s="2">
        <v>-1.5130389679104381</v>
      </c>
      <c r="H346" s="2">
        <v>-1.2560684792659913</v>
      </c>
    </row>
    <row r="347" spans="1:8" x14ac:dyDescent="0.2">
      <c r="A347">
        <v>2006</v>
      </c>
      <c r="B347" t="s">
        <v>283</v>
      </c>
      <c r="D347">
        <f t="shared" si="6"/>
        <v>2.8442542671701165</v>
      </c>
      <c r="E347">
        <f t="shared" si="7"/>
        <v>698.64131914893619</v>
      </c>
      <c r="F347">
        <v>847.02</v>
      </c>
      <c r="G347" s="2">
        <v>-1.5130389679104381</v>
      </c>
      <c r="H347" s="2">
        <v>-1.2560684792659913</v>
      </c>
    </row>
    <row r="348" spans="1:8" x14ac:dyDescent="0.2">
      <c r="A348">
        <v>2007</v>
      </c>
      <c r="B348" t="s">
        <v>283</v>
      </c>
      <c r="D348">
        <f t="shared" si="6"/>
        <v>2.8507580428540567</v>
      </c>
      <c r="E348">
        <f t="shared" si="7"/>
        <v>709.18255319148932</v>
      </c>
      <c r="F348">
        <v>859.8</v>
      </c>
      <c r="G348" s="2">
        <v>-1.5130389679104381</v>
      </c>
      <c r="H348" s="2">
        <v>-1.2560684792659913</v>
      </c>
    </row>
    <row r="349" spans="1:8" x14ac:dyDescent="0.2">
      <c r="A349">
        <v>2008</v>
      </c>
      <c r="B349" t="s">
        <v>283</v>
      </c>
      <c r="D349">
        <f t="shared" si="6"/>
        <v>2.8737140375867227</v>
      </c>
      <c r="E349">
        <f t="shared" si="7"/>
        <v>747.67702836879437</v>
      </c>
      <c r="F349">
        <v>906.47</v>
      </c>
      <c r="G349" s="2">
        <v>-1.5130389679104381</v>
      </c>
      <c r="H349" s="2">
        <v>-1.2560684792659913</v>
      </c>
    </row>
    <row r="350" spans="1:8" x14ac:dyDescent="0.2">
      <c r="A350">
        <v>2009</v>
      </c>
      <c r="B350" t="s">
        <v>283</v>
      </c>
      <c r="D350">
        <f t="shared" si="6"/>
        <v>2.8811339142284362</v>
      </c>
      <c r="E350">
        <f t="shared" si="7"/>
        <v>760.56075886524832</v>
      </c>
      <c r="F350">
        <v>922.09</v>
      </c>
      <c r="G350" s="2">
        <v>-1.5130389679104381</v>
      </c>
      <c r="H350" s="2">
        <v>-1.2560684792659913</v>
      </c>
    </row>
    <row r="351" spans="1:8" x14ac:dyDescent="0.2">
      <c r="A351">
        <v>2010</v>
      </c>
      <c r="B351" t="s">
        <v>283</v>
      </c>
      <c r="D351">
        <f t="shared" si="6"/>
        <v>2.8994453748108571</v>
      </c>
      <c r="E351">
        <f t="shared" si="7"/>
        <v>793.31446808510634</v>
      </c>
      <c r="F351">
        <v>961.8</v>
      </c>
      <c r="G351" s="2">
        <v>-1.5130389679104381</v>
      </c>
      <c r="H351" s="2">
        <v>-1.2560684792659913</v>
      </c>
    </row>
    <row r="352" spans="1:8" x14ac:dyDescent="0.2">
      <c r="A352">
        <v>2011</v>
      </c>
      <c r="B352" t="s">
        <v>283</v>
      </c>
      <c r="D352">
        <f t="shared" si="6"/>
        <v>2.9088390065311001</v>
      </c>
      <c r="E352">
        <f t="shared" si="7"/>
        <v>810.66048936170216</v>
      </c>
      <c r="F352">
        <v>982.83</v>
      </c>
      <c r="G352" s="2">
        <v>-1.5130389679104381</v>
      </c>
      <c r="H352" s="2">
        <v>-1.2560684792659913</v>
      </c>
    </row>
    <row r="353" spans="1:8" x14ac:dyDescent="0.2">
      <c r="A353">
        <v>2012</v>
      </c>
      <c r="B353" t="s">
        <v>283</v>
      </c>
      <c r="D353">
        <f t="shared" si="6"/>
        <v>2.9213951808476288</v>
      </c>
      <c r="E353">
        <f t="shared" si="7"/>
        <v>834.4401276595745</v>
      </c>
      <c r="F353">
        <v>1011.66</v>
      </c>
      <c r="G353" s="2">
        <v>-1.5130389679104381</v>
      </c>
      <c r="H353" s="2">
        <v>-1.2560684792659913</v>
      </c>
    </row>
    <row r="354" spans="1:8" x14ac:dyDescent="0.2">
      <c r="A354">
        <v>2013</v>
      </c>
      <c r="B354" t="s">
        <v>283</v>
      </c>
      <c r="D354">
        <f t="shared" si="6"/>
        <v>2.9266435937533322</v>
      </c>
      <c r="E354">
        <f t="shared" si="7"/>
        <v>844.58544680851071</v>
      </c>
      <c r="F354">
        <v>1023.96</v>
      </c>
      <c r="G354" s="2">
        <v>-1.5130389679104381</v>
      </c>
      <c r="H354" s="2">
        <v>-1.2560684792659913</v>
      </c>
    </row>
    <row r="355" spans="1:8" x14ac:dyDescent="0.2">
      <c r="A355">
        <v>2014</v>
      </c>
      <c r="B355" t="s">
        <v>283</v>
      </c>
      <c r="D355">
        <f t="shared" si="6"/>
        <v>2.9296150549745472</v>
      </c>
      <c r="E355">
        <f t="shared" si="7"/>
        <v>850.38395035460996</v>
      </c>
      <c r="F355">
        <v>1030.99</v>
      </c>
      <c r="G355" s="2">
        <v>-1.5130389679104381</v>
      </c>
      <c r="H355" s="2">
        <v>-1.2560684792659913</v>
      </c>
    </row>
    <row r="356" spans="1:8" x14ac:dyDescent="0.2">
      <c r="A356">
        <v>2015</v>
      </c>
      <c r="B356" t="s">
        <v>283</v>
      </c>
      <c r="D356">
        <f t="shared" si="6"/>
        <v>2.942411503345522</v>
      </c>
      <c r="E356">
        <f t="shared" si="7"/>
        <v>875.81323404255318</v>
      </c>
      <c r="F356">
        <v>1061.82</v>
      </c>
      <c r="G356" s="2">
        <v>-1.5130389679104381</v>
      </c>
      <c r="H356" s="2">
        <v>-1.2560684792659913</v>
      </c>
    </row>
    <row r="357" spans="1:8" x14ac:dyDescent="0.2">
      <c r="A357">
        <v>2016</v>
      </c>
      <c r="B357" t="s">
        <v>283</v>
      </c>
      <c r="D357">
        <f t="shared" si="6"/>
        <v>2.9540420237758891</v>
      </c>
      <c r="E357">
        <f t="shared" si="7"/>
        <v>899.58462411347534</v>
      </c>
      <c r="F357">
        <v>1090.6400000000001</v>
      </c>
      <c r="G357" s="2">
        <v>-1.5130389679104381</v>
      </c>
      <c r="H357" s="2">
        <v>-1.2560684792659913</v>
      </c>
    </row>
    <row r="358" spans="1:8" x14ac:dyDescent="0.2">
      <c r="A358">
        <v>2017</v>
      </c>
      <c r="B358" t="s">
        <v>283</v>
      </c>
      <c r="D358">
        <f t="shared" si="6"/>
        <v>2.9521064396093273</v>
      </c>
      <c r="E358">
        <f t="shared" si="7"/>
        <v>895.58423404255313</v>
      </c>
      <c r="F358">
        <v>1085.79</v>
      </c>
      <c r="G358" s="2">
        <v>-1.5130389679104381</v>
      </c>
      <c r="H358" s="2">
        <v>-1.2560684792659913</v>
      </c>
    </row>
    <row r="359" spans="1:8" x14ac:dyDescent="0.2">
      <c r="A359">
        <v>2018</v>
      </c>
      <c r="B359" t="s">
        <v>283</v>
      </c>
      <c r="D359">
        <f t="shared" si="6"/>
        <v>2.9584830780713438</v>
      </c>
      <c r="E359">
        <f t="shared" si="7"/>
        <v>908.83088652482263</v>
      </c>
      <c r="F359">
        <v>1101.8499999999999</v>
      </c>
      <c r="G359" s="2">
        <v>-1.5130389679104381</v>
      </c>
      <c r="H359" s="2">
        <v>-1.2560684792659913</v>
      </c>
    </row>
    <row r="360" spans="1:8" x14ac:dyDescent="0.2">
      <c r="A360">
        <v>2019</v>
      </c>
      <c r="B360" t="s">
        <v>283</v>
      </c>
      <c r="D360">
        <f t="shared" si="6"/>
        <v>2.9711995535528026</v>
      </c>
      <c r="E360">
        <f t="shared" si="7"/>
        <v>935.83558156028369</v>
      </c>
      <c r="F360">
        <v>1134.5899999999999</v>
      </c>
      <c r="G360" s="2">
        <v>-1.5130389679104381</v>
      </c>
      <c r="H360" s="2">
        <v>-1.2560684792659913</v>
      </c>
    </row>
    <row r="361" spans="1:8" x14ac:dyDescent="0.2">
      <c r="A361">
        <v>2020</v>
      </c>
      <c r="B361" t="s">
        <v>283</v>
      </c>
      <c r="D361">
        <f t="shared" si="6"/>
        <v>2.997246722357227</v>
      </c>
      <c r="E361">
        <f t="shared" si="7"/>
        <v>993.68039716312057</v>
      </c>
      <c r="F361">
        <v>1204.72</v>
      </c>
      <c r="G361" s="2">
        <v>-1.5130389679104381</v>
      </c>
      <c r="H361" s="2">
        <v>-1.2560684792659913</v>
      </c>
    </row>
    <row r="362" spans="1:8" x14ac:dyDescent="0.2">
      <c r="A362">
        <v>1997</v>
      </c>
      <c r="B362" t="s">
        <v>284</v>
      </c>
      <c r="D362">
        <f t="shared" si="6"/>
        <v>2.6499109390959794</v>
      </c>
      <c r="E362">
        <f t="shared" si="7"/>
        <v>446.59200000000004</v>
      </c>
      <c r="F362">
        <v>541.44000000000005</v>
      </c>
      <c r="G362" s="2">
        <v>-0.40356687868977881</v>
      </c>
      <c r="H362" s="2">
        <v>-1.1376161519115975</v>
      </c>
    </row>
    <row r="363" spans="1:8" x14ac:dyDescent="0.2">
      <c r="A363">
        <v>1998</v>
      </c>
      <c r="B363" t="s">
        <v>284</v>
      </c>
      <c r="D363">
        <f t="shared" si="6"/>
        <v>2.6509764373862734</v>
      </c>
      <c r="E363">
        <f t="shared" si="7"/>
        <v>447.68901418439714</v>
      </c>
      <c r="F363">
        <v>542.77</v>
      </c>
      <c r="G363" s="2">
        <v>-0.40356687868977881</v>
      </c>
      <c r="H363" s="2">
        <v>-1.1376161519115975</v>
      </c>
    </row>
    <row r="364" spans="1:8" x14ac:dyDescent="0.2">
      <c r="A364">
        <v>1999</v>
      </c>
      <c r="B364" t="s">
        <v>284</v>
      </c>
      <c r="D364">
        <f t="shared" si="6"/>
        <v>2.6581501686502094</v>
      </c>
      <c r="E364">
        <f t="shared" si="7"/>
        <v>455.14541134751772</v>
      </c>
      <c r="F364">
        <v>551.80999999999995</v>
      </c>
      <c r="G364" s="2">
        <v>-0.40356687868977881</v>
      </c>
      <c r="H364" s="2">
        <v>-1.1376161519115975</v>
      </c>
    </row>
    <row r="365" spans="1:8" x14ac:dyDescent="0.2">
      <c r="A365">
        <v>2000</v>
      </c>
      <c r="B365" t="s">
        <v>284</v>
      </c>
      <c r="D365">
        <f t="shared" si="6"/>
        <v>2.6709076890685921</v>
      </c>
      <c r="E365">
        <f t="shared" si="7"/>
        <v>468.71374468085105</v>
      </c>
      <c r="F365">
        <v>568.26</v>
      </c>
      <c r="G365" s="2">
        <v>-0.40356687868977881</v>
      </c>
      <c r="H365" s="2">
        <v>-1.1376161519115975</v>
      </c>
    </row>
    <row r="366" spans="1:8" x14ac:dyDescent="0.2">
      <c r="A366">
        <v>2001</v>
      </c>
      <c r="B366" t="s">
        <v>284</v>
      </c>
      <c r="D366">
        <f t="shared" si="6"/>
        <v>2.6905635944577173</v>
      </c>
      <c r="E366">
        <f t="shared" si="7"/>
        <v>490.41482978723411</v>
      </c>
      <c r="F366">
        <v>594.57000000000005</v>
      </c>
      <c r="G366" s="2">
        <v>-0.40356687868977881</v>
      </c>
      <c r="H366" s="2">
        <v>-1.1376161519115975</v>
      </c>
    </row>
    <row r="367" spans="1:8" x14ac:dyDescent="0.2">
      <c r="A367">
        <v>2002</v>
      </c>
      <c r="B367" t="s">
        <v>284</v>
      </c>
      <c r="D367">
        <f t="shared" si="6"/>
        <v>2.7075387760334548</v>
      </c>
      <c r="E367">
        <f t="shared" si="7"/>
        <v>509.96312765957447</v>
      </c>
      <c r="F367">
        <v>618.27</v>
      </c>
      <c r="G367" s="2">
        <v>-0.40356687868977881</v>
      </c>
      <c r="H367" s="2">
        <v>-1.1376161519115975</v>
      </c>
    </row>
    <row r="368" spans="1:8" x14ac:dyDescent="0.2">
      <c r="A368">
        <v>2003</v>
      </c>
      <c r="B368" t="s">
        <v>284</v>
      </c>
      <c r="D368">
        <f t="shared" si="6"/>
        <v>2.7131568821297258</v>
      </c>
      <c r="E368">
        <f t="shared" si="7"/>
        <v>516.60295035461002</v>
      </c>
      <c r="F368">
        <v>626.32000000000005</v>
      </c>
      <c r="G368" s="2">
        <v>-0.40356687868977881</v>
      </c>
      <c r="H368" s="2">
        <v>-1.1376161519115975</v>
      </c>
    </row>
    <row r="369" spans="1:8" x14ac:dyDescent="0.2">
      <c r="A369">
        <v>2004</v>
      </c>
      <c r="B369" t="s">
        <v>284</v>
      </c>
      <c r="D369">
        <f t="shared" si="6"/>
        <v>2.7311673581851021</v>
      </c>
      <c r="E369">
        <f t="shared" si="7"/>
        <v>538.47724822695045</v>
      </c>
      <c r="F369">
        <v>652.84</v>
      </c>
      <c r="G369" s="2">
        <v>-0.40356687868977881</v>
      </c>
      <c r="H369" s="2">
        <v>-1.1376161519115975</v>
      </c>
    </row>
    <row r="370" spans="1:8" x14ac:dyDescent="0.2">
      <c r="A370">
        <v>2005</v>
      </c>
      <c r="B370" t="s">
        <v>284</v>
      </c>
      <c r="D370">
        <f t="shared" si="6"/>
        <v>2.7453296783665131</v>
      </c>
      <c r="E370">
        <f t="shared" si="7"/>
        <v>556.32641134751771</v>
      </c>
      <c r="F370">
        <v>674.48</v>
      </c>
      <c r="G370" s="2">
        <v>-0.40356687868977881</v>
      </c>
      <c r="H370" s="2">
        <v>-1.1376161519115975</v>
      </c>
    </row>
    <row r="371" spans="1:8" x14ac:dyDescent="0.2">
      <c r="A371">
        <v>2006</v>
      </c>
      <c r="B371" t="s">
        <v>284</v>
      </c>
      <c r="D371">
        <f t="shared" si="6"/>
        <v>2.7589136792831512</v>
      </c>
      <c r="E371">
        <f t="shared" si="7"/>
        <v>574.0023617021277</v>
      </c>
      <c r="F371">
        <v>695.91</v>
      </c>
      <c r="G371" s="2">
        <v>-0.40356687868977881</v>
      </c>
      <c r="H371" s="2">
        <v>-1.1376161519115975</v>
      </c>
    </row>
    <row r="372" spans="1:8" x14ac:dyDescent="0.2">
      <c r="A372">
        <v>2007</v>
      </c>
      <c r="B372" t="s">
        <v>284</v>
      </c>
      <c r="D372">
        <f t="shared" si="6"/>
        <v>2.7757871319860459</v>
      </c>
      <c r="E372">
        <f t="shared" si="7"/>
        <v>596.74272340425534</v>
      </c>
      <c r="F372">
        <v>723.48</v>
      </c>
      <c r="G372" s="2">
        <v>-0.40356687868977881</v>
      </c>
      <c r="H372" s="2">
        <v>-1.1376161519115975</v>
      </c>
    </row>
    <row r="373" spans="1:8" x14ac:dyDescent="0.2">
      <c r="A373">
        <v>2008</v>
      </c>
      <c r="B373" t="s">
        <v>284</v>
      </c>
      <c r="D373">
        <f t="shared" si="6"/>
        <v>2.7925149108996288</v>
      </c>
      <c r="E373">
        <f t="shared" si="7"/>
        <v>620.17593617021282</v>
      </c>
      <c r="F373">
        <v>751.89</v>
      </c>
      <c r="G373" s="2">
        <v>-0.40356687868977881</v>
      </c>
      <c r="H373" s="2">
        <v>-1.1376161519115975</v>
      </c>
    </row>
    <row r="374" spans="1:8" x14ac:dyDescent="0.2">
      <c r="A374">
        <v>2009</v>
      </c>
      <c r="B374" t="s">
        <v>284</v>
      </c>
      <c r="D374">
        <f t="shared" si="6"/>
        <v>2.8099281916515966</v>
      </c>
      <c r="E374">
        <f t="shared" si="7"/>
        <v>645.54748226950358</v>
      </c>
      <c r="F374">
        <v>782.65</v>
      </c>
      <c r="G374" s="2">
        <v>-0.40356687868977881</v>
      </c>
      <c r="H374" s="2">
        <v>-1.1376161519115975</v>
      </c>
    </row>
    <row r="375" spans="1:8" x14ac:dyDescent="0.2">
      <c r="A375">
        <v>2010</v>
      </c>
      <c r="B375" t="s">
        <v>284</v>
      </c>
      <c r="D375">
        <f t="shared" si="6"/>
        <v>2.8141965442807622</v>
      </c>
      <c r="E375">
        <f t="shared" si="7"/>
        <v>651.92336170212764</v>
      </c>
      <c r="F375">
        <v>790.38</v>
      </c>
      <c r="G375" s="2">
        <v>-0.40356687868977881</v>
      </c>
      <c r="H375" s="2">
        <v>-1.1376161519115975</v>
      </c>
    </row>
    <row r="376" spans="1:8" x14ac:dyDescent="0.2">
      <c r="A376">
        <v>2011</v>
      </c>
      <c r="B376" t="s">
        <v>284</v>
      </c>
      <c r="D376">
        <f t="shared" si="6"/>
        <v>2.8270650292851145</v>
      </c>
      <c r="E376">
        <f t="shared" si="7"/>
        <v>671.52939716312062</v>
      </c>
      <c r="F376">
        <v>814.15</v>
      </c>
      <c r="G376" s="2">
        <v>-0.40356687868977881</v>
      </c>
      <c r="H376" s="2">
        <v>-1.1376161519115975</v>
      </c>
    </row>
    <row r="377" spans="1:8" x14ac:dyDescent="0.2">
      <c r="A377">
        <v>2012</v>
      </c>
      <c r="B377" t="s">
        <v>284</v>
      </c>
      <c r="D377">
        <f t="shared" si="6"/>
        <v>2.8355537933957615</v>
      </c>
      <c r="E377">
        <f t="shared" si="7"/>
        <v>684.78429787234052</v>
      </c>
      <c r="F377">
        <v>830.22</v>
      </c>
      <c r="G377" s="2">
        <v>-0.40356687868977881</v>
      </c>
      <c r="H377" s="2">
        <v>-1.1376161519115975</v>
      </c>
    </row>
    <row r="378" spans="1:8" x14ac:dyDescent="0.2">
      <c r="A378">
        <v>2013</v>
      </c>
      <c r="B378" t="s">
        <v>284</v>
      </c>
      <c r="D378">
        <f t="shared" ref="D378:D441" si="8">LOG(E378)</f>
        <v>2.8465350535594198</v>
      </c>
      <c r="E378">
        <f t="shared" ref="E378:E441" si="9">F378*0.824822695035461</f>
        <v>702.3200283687944</v>
      </c>
      <c r="F378">
        <v>851.48</v>
      </c>
      <c r="G378" s="2">
        <v>-0.40356687868977881</v>
      </c>
      <c r="H378" s="2">
        <v>-1.1376161519115975</v>
      </c>
    </row>
    <row r="379" spans="1:8" x14ac:dyDescent="0.2">
      <c r="A379">
        <v>2014</v>
      </c>
      <c r="B379" t="s">
        <v>284</v>
      </c>
      <c r="D379">
        <f t="shared" si="8"/>
        <v>2.848499384371189</v>
      </c>
      <c r="E379">
        <f t="shared" si="9"/>
        <v>705.50384397163123</v>
      </c>
      <c r="F379">
        <v>855.34</v>
      </c>
      <c r="G379" s="2">
        <v>-0.40356687868977881</v>
      </c>
      <c r="H379" s="2">
        <v>-1.1376161519115975</v>
      </c>
    </row>
    <row r="380" spans="1:8" x14ac:dyDescent="0.2">
      <c r="A380">
        <v>2015</v>
      </c>
      <c r="B380" t="s">
        <v>284</v>
      </c>
      <c r="D380">
        <f t="shared" si="8"/>
        <v>2.8586266734410533</v>
      </c>
      <c r="E380">
        <f t="shared" si="9"/>
        <v>722.14876595744681</v>
      </c>
      <c r="F380">
        <v>875.52</v>
      </c>
      <c r="G380" s="2">
        <v>-0.40356687868977881</v>
      </c>
      <c r="H380" s="2">
        <v>-1.1376161519115975</v>
      </c>
    </row>
    <row r="381" spans="1:8" x14ac:dyDescent="0.2">
      <c r="A381">
        <v>2016</v>
      </c>
      <c r="B381" t="s">
        <v>284</v>
      </c>
      <c r="D381">
        <f t="shared" si="8"/>
        <v>2.870472803620661</v>
      </c>
      <c r="E381">
        <f t="shared" si="9"/>
        <v>742.11772340425534</v>
      </c>
      <c r="F381">
        <v>899.73</v>
      </c>
      <c r="G381" s="2">
        <v>-0.40356687868977881</v>
      </c>
      <c r="H381" s="2">
        <v>-1.1376161519115975</v>
      </c>
    </row>
    <row r="382" spans="1:8" x14ac:dyDescent="0.2">
      <c r="A382">
        <v>2017</v>
      </c>
      <c r="B382" t="s">
        <v>284</v>
      </c>
      <c r="D382">
        <f t="shared" si="8"/>
        <v>2.8812233929684434</v>
      </c>
      <c r="E382">
        <f t="shared" si="9"/>
        <v>760.717475177305</v>
      </c>
      <c r="F382">
        <v>922.28</v>
      </c>
      <c r="G382" s="2">
        <v>-0.40356687868977881</v>
      </c>
      <c r="H382" s="2">
        <v>-1.1376161519115975</v>
      </c>
    </row>
    <row r="383" spans="1:8" x14ac:dyDescent="0.2">
      <c r="A383">
        <v>2018</v>
      </c>
      <c r="B383" t="s">
        <v>284</v>
      </c>
      <c r="D383">
        <f t="shared" si="8"/>
        <v>2.8890400693405991</v>
      </c>
      <c r="E383">
        <f t="shared" si="9"/>
        <v>774.53325531914891</v>
      </c>
      <c r="F383">
        <v>939.03</v>
      </c>
      <c r="G383" s="2">
        <v>-0.40356687868977881</v>
      </c>
      <c r="H383" s="2">
        <v>-1.1376161519115975</v>
      </c>
    </row>
    <row r="384" spans="1:8" x14ac:dyDescent="0.2">
      <c r="A384">
        <v>2019</v>
      </c>
      <c r="B384" t="s">
        <v>284</v>
      </c>
      <c r="D384">
        <f t="shared" si="8"/>
        <v>2.8941756281562552</v>
      </c>
      <c r="E384">
        <f t="shared" si="9"/>
        <v>783.74652482269505</v>
      </c>
      <c r="F384">
        <v>950.2</v>
      </c>
      <c r="G384" s="2">
        <v>-0.40356687868977881</v>
      </c>
      <c r="H384" s="2">
        <v>-1.1376161519115975</v>
      </c>
    </row>
    <row r="385" spans="1:8" x14ac:dyDescent="0.2">
      <c r="A385">
        <v>2020</v>
      </c>
      <c r="B385" t="s">
        <v>284</v>
      </c>
      <c r="D385">
        <f t="shared" si="8"/>
        <v>2.917115617798224</v>
      </c>
      <c r="E385">
        <f t="shared" si="9"/>
        <v>826.25788652482277</v>
      </c>
      <c r="F385">
        <v>1001.74</v>
      </c>
      <c r="G385" s="2">
        <v>-0.40356687868977881</v>
      </c>
      <c r="H385" s="2">
        <v>-1.1376161519115975</v>
      </c>
    </row>
    <row r="386" spans="1:8" x14ac:dyDescent="0.2">
      <c r="A386">
        <v>1997</v>
      </c>
      <c r="B386" t="s">
        <v>285</v>
      </c>
      <c r="D386">
        <f t="shared" si="8"/>
        <v>2.6815148503770891</v>
      </c>
      <c r="E386">
        <f t="shared" si="9"/>
        <v>480.30250354609927</v>
      </c>
      <c r="F386">
        <v>582.30999999999995</v>
      </c>
      <c r="G386" s="2">
        <v>-0.16245917529253182</v>
      </c>
      <c r="H386" s="2">
        <v>-0.78225916984841637</v>
      </c>
    </row>
    <row r="387" spans="1:8" x14ac:dyDescent="0.2">
      <c r="A387">
        <v>1998</v>
      </c>
      <c r="B387" t="s">
        <v>285</v>
      </c>
      <c r="D387">
        <f t="shared" si="8"/>
        <v>2.6953145549771276</v>
      </c>
      <c r="E387">
        <f t="shared" si="9"/>
        <v>495.80917021276599</v>
      </c>
      <c r="F387">
        <v>601.11</v>
      </c>
      <c r="G387" s="2">
        <v>-0.16245917529253182</v>
      </c>
      <c r="H387" s="2">
        <v>-0.78225916984841637</v>
      </c>
    </row>
    <row r="388" spans="1:8" x14ac:dyDescent="0.2">
      <c r="A388">
        <v>1999</v>
      </c>
      <c r="B388" t="s">
        <v>285</v>
      </c>
      <c r="D388">
        <f t="shared" si="8"/>
        <v>2.7058708061633228</v>
      </c>
      <c r="E388">
        <f t="shared" si="9"/>
        <v>508.00829787234045</v>
      </c>
      <c r="F388">
        <v>615.9</v>
      </c>
      <c r="G388" s="2">
        <v>-0.16245917529253182</v>
      </c>
      <c r="H388" s="2">
        <v>-0.78225916984841637</v>
      </c>
    </row>
    <row r="389" spans="1:8" x14ac:dyDescent="0.2">
      <c r="A389">
        <v>2000</v>
      </c>
      <c r="B389" t="s">
        <v>285</v>
      </c>
      <c r="D389">
        <f t="shared" si="8"/>
        <v>2.7025013119273407</v>
      </c>
      <c r="E389">
        <f t="shared" si="9"/>
        <v>504.08214184397161</v>
      </c>
      <c r="F389">
        <v>611.14</v>
      </c>
      <c r="G389" s="2">
        <v>-0.16245917529253182</v>
      </c>
      <c r="H389" s="2">
        <v>-0.78225916984841637</v>
      </c>
    </row>
    <row r="390" spans="1:8" x14ac:dyDescent="0.2">
      <c r="A390">
        <v>2001</v>
      </c>
      <c r="B390" t="s">
        <v>285</v>
      </c>
      <c r="D390">
        <f t="shared" si="8"/>
        <v>2.7231034368119911</v>
      </c>
      <c r="E390">
        <f t="shared" si="9"/>
        <v>528.57112765957447</v>
      </c>
      <c r="F390">
        <v>640.83000000000004</v>
      </c>
      <c r="G390" s="2">
        <v>-0.16245917529253182</v>
      </c>
      <c r="H390" s="2">
        <v>-0.78225916984841637</v>
      </c>
    </row>
    <row r="391" spans="1:8" x14ac:dyDescent="0.2">
      <c r="A391">
        <v>2002</v>
      </c>
      <c r="B391" t="s">
        <v>285</v>
      </c>
      <c r="D391">
        <f t="shared" si="8"/>
        <v>2.7074825775982436</v>
      </c>
      <c r="E391">
        <f t="shared" si="9"/>
        <v>509.89714184397167</v>
      </c>
      <c r="F391">
        <v>618.19000000000005</v>
      </c>
      <c r="G391" s="2">
        <v>-0.16245917529253182</v>
      </c>
      <c r="H391" s="2">
        <v>-0.78225916984841637</v>
      </c>
    </row>
    <row r="392" spans="1:8" x14ac:dyDescent="0.2">
      <c r="A392">
        <v>2003</v>
      </c>
      <c r="B392" t="s">
        <v>285</v>
      </c>
      <c r="D392">
        <f t="shared" si="8"/>
        <v>2.7175858922460905</v>
      </c>
      <c r="E392">
        <f t="shared" si="9"/>
        <v>521.89831205673761</v>
      </c>
      <c r="F392">
        <v>632.74</v>
      </c>
      <c r="G392" s="2">
        <v>-0.16245917529253182</v>
      </c>
      <c r="H392" s="2">
        <v>-0.78225916984841637</v>
      </c>
    </row>
    <row r="393" spans="1:8" x14ac:dyDescent="0.2">
      <c r="A393">
        <v>2004</v>
      </c>
      <c r="B393" t="s">
        <v>285</v>
      </c>
      <c r="D393">
        <f t="shared" si="8"/>
        <v>2.7293741689571647</v>
      </c>
      <c r="E393">
        <f t="shared" si="9"/>
        <v>536.25847517730494</v>
      </c>
      <c r="F393">
        <v>650.15</v>
      </c>
      <c r="G393" s="2">
        <v>-0.16245917529253182</v>
      </c>
      <c r="H393" s="2">
        <v>-0.78225916984841637</v>
      </c>
    </row>
    <row r="394" spans="1:8" x14ac:dyDescent="0.2">
      <c r="A394">
        <v>2005</v>
      </c>
      <c r="B394" t="s">
        <v>285</v>
      </c>
      <c r="D394">
        <f t="shared" si="8"/>
        <v>2.7454455640525151</v>
      </c>
      <c r="E394">
        <f t="shared" si="9"/>
        <v>556.47487943262411</v>
      </c>
      <c r="F394">
        <v>674.66</v>
      </c>
      <c r="G394" s="2">
        <v>-0.16245917529253182</v>
      </c>
      <c r="H394" s="2">
        <v>-0.78225916984841637</v>
      </c>
    </row>
    <row r="395" spans="1:8" x14ac:dyDescent="0.2">
      <c r="A395">
        <v>2006</v>
      </c>
      <c r="B395" t="s">
        <v>285</v>
      </c>
      <c r="D395">
        <f t="shared" si="8"/>
        <v>2.7529378769137174</v>
      </c>
      <c r="E395">
        <f t="shared" si="9"/>
        <v>566.15829787234043</v>
      </c>
      <c r="F395">
        <v>686.4</v>
      </c>
      <c r="G395" s="2">
        <v>-0.16245917529253182</v>
      </c>
      <c r="H395" s="2">
        <v>-0.78225916984841637</v>
      </c>
    </row>
    <row r="396" spans="1:8" x14ac:dyDescent="0.2">
      <c r="A396">
        <v>2007</v>
      </c>
      <c r="B396" t="s">
        <v>285</v>
      </c>
      <c r="D396">
        <f t="shared" si="8"/>
        <v>2.7756430395886049</v>
      </c>
      <c r="E396">
        <f t="shared" si="9"/>
        <v>596.54476595744688</v>
      </c>
      <c r="F396">
        <v>723.24</v>
      </c>
      <c r="G396" s="2">
        <v>-0.16245917529253182</v>
      </c>
      <c r="H396" s="2">
        <v>-0.78225916984841637</v>
      </c>
    </row>
    <row r="397" spans="1:8" x14ac:dyDescent="0.2">
      <c r="A397">
        <v>2008</v>
      </c>
      <c r="B397" t="s">
        <v>285</v>
      </c>
      <c r="D397">
        <f t="shared" si="8"/>
        <v>2.7830731642479276</v>
      </c>
      <c r="E397">
        <f t="shared" si="9"/>
        <v>606.83855319148938</v>
      </c>
      <c r="F397">
        <v>735.72</v>
      </c>
      <c r="G397" s="2">
        <v>-0.16245917529253182</v>
      </c>
      <c r="H397" s="2">
        <v>-0.78225916984841637</v>
      </c>
    </row>
    <row r="398" spans="1:8" x14ac:dyDescent="0.2">
      <c r="A398">
        <v>2009</v>
      </c>
      <c r="B398" t="s">
        <v>285</v>
      </c>
      <c r="D398">
        <f t="shared" si="8"/>
        <v>2.7885751654706539</v>
      </c>
      <c r="E398">
        <f t="shared" si="9"/>
        <v>614.57539007092203</v>
      </c>
      <c r="F398">
        <v>745.1</v>
      </c>
      <c r="G398" s="2">
        <v>-0.16245917529253182</v>
      </c>
      <c r="H398" s="2">
        <v>-0.78225916984841637</v>
      </c>
    </row>
    <row r="399" spans="1:8" x14ac:dyDescent="0.2">
      <c r="A399">
        <v>2010</v>
      </c>
      <c r="B399" t="s">
        <v>285</v>
      </c>
      <c r="D399">
        <f t="shared" si="8"/>
        <v>2.8022812943152577</v>
      </c>
      <c r="E399">
        <f t="shared" si="9"/>
        <v>634.28040425531913</v>
      </c>
      <c r="F399">
        <v>768.99</v>
      </c>
      <c r="G399" s="2">
        <v>-0.16245917529253182</v>
      </c>
      <c r="H399" s="2">
        <v>-0.78225916984841637</v>
      </c>
    </row>
    <row r="400" spans="1:8" x14ac:dyDescent="0.2">
      <c r="A400">
        <v>2011</v>
      </c>
      <c r="B400" t="s">
        <v>285</v>
      </c>
      <c r="D400">
        <f t="shared" si="8"/>
        <v>2.8078813343472508</v>
      </c>
      <c r="E400">
        <f t="shared" si="9"/>
        <v>642.51213475177315</v>
      </c>
      <c r="F400">
        <v>778.97</v>
      </c>
      <c r="G400" s="2">
        <v>-0.16245917529253182</v>
      </c>
      <c r="H400" s="2">
        <v>-0.78225916984841637</v>
      </c>
    </row>
    <row r="401" spans="1:8" x14ac:dyDescent="0.2">
      <c r="A401">
        <v>2012</v>
      </c>
      <c r="B401" t="s">
        <v>285</v>
      </c>
      <c r="D401">
        <f t="shared" si="8"/>
        <v>2.8103330817172436</v>
      </c>
      <c r="E401">
        <f t="shared" si="9"/>
        <v>646.14960283687947</v>
      </c>
      <c r="F401">
        <v>783.38</v>
      </c>
      <c r="G401" s="2">
        <v>-0.16245917529253182</v>
      </c>
      <c r="H401" s="2">
        <v>-0.78225916984841637</v>
      </c>
    </row>
    <row r="402" spans="1:8" x14ac:dyDescent="0.2">
      <c r="A402">
        <v>2013</v>
      </c>
      <c r="B402" t="s">
        <v>285</v>
      </c>
      <c r="D402">
        <f t="shared" si="8"/>
        <v>2.8234816195040096</v>
      </c>
      <c r="E402">
        <f t="shared" si="9"/>
        <v>666.01133333333337</v>
      </c>
      <c r="F402">
        <v>807.46</v>
      </c>
      <c r="G402" s="2">
        <v>-0.16245917529253182</v>
      </c>
      <c r="H402" s="2">
        <v>-0.78225916984841637</v>
      </c>
    </row>
    <row r="403" spans="1:8" x14ac:dyDescent="0.2">
      <c r="A403">
        <v>2014</v>
      </c>
      <c r="B403" t="s">
        <v>285</v>
      </c>
      <c r="D403">
        <f t="shared" si="8"/>
        <v>2.8213789121656569</v>
      </c>
      <c r="E403">
        <f t="shared" si="9"/>
        <v>662.79452482269505</v>
      </c>
      <c r="F403">
        <v>803.56</v>
      </c>
      <c r="G403" s="2">
        <v>-0.16245917529253182</v>
      </c>
      <c r="H403" s="2">
        <v>-0.78225916984841637</v>
      </c>
    </row>
    <row r="404" spans="1:8" x14ac:dyDescent="0.2">
      <c r="A404">
        <v>2015</v>
      </c>
      <c r="B404" t="s">
        <v>285</v>
      </c>
      <c r="D404">
        <f t="shared" si="8"/>
        <v>2.8422345401818578</v>
      </c>
      <c r="E404">
        <f t="shared" si="9"/>
        <v>695.3997659574469</v>
      </c>
      <c r="F404">
        <v>843.09</v>
      </c>
      <c r="G404" s="2">
        <v>-0.16245917529253182</v>
      </c>
      <c r="H404" s="2">
        <v>-0.78225916984841637</v>
      </c>
    </row>
    <row r="405" spans="1:8" x14ac:dyDescent="0.2">
      <c r="A405">
        <v>2016</v>
      </c>
      <c r="B405" t="s">
        <v>285</v>
      </c>
      <c r="D405">
        <f t="shared" si="8"/>
        <v>2.838078283224641</v>
      </c>
      <c r="E405">
        <f t="shared" si="9"/>
        <v>688.77643971631198</v>
      </c>
      <c r="F405">
        <v>835.06</v>
      </c>
      <c r="G405" s="2">
        <v>-0.16245917529253182</v>
      </c>
      <c r="H405" s="2">
        <v>-0.78225916984841637</v>
      </c>
    </row>
    <row r="406" spans="1:8" x14ac:dyDescent="0.2">
      <c r="A406">
        <v>2017</v>
      </c>
      <c r="B406" t="s">
        <v>285</v>
      </c>
      <c r="D406">
        <f t="shared" si="8"/>
        <v>2.8340551225010628</v>
      </c>
      <c r="E406">
        <f t="shared" si="9"/>
        <v>682.42530496453901</v>
      </c>
      <c r="F406">
        <v>827.36</v>
      </c>
      <c r="G406" s="2">
        <v>-0.16245917529253182</v>
      </c>
      <c r="H406" s="2">
        <v>-0.78225916984841637</v>
      </c>
    </row>
    <row r="407" spans="1:8" x14ac:dyDescent="0.2">
      <c r="A407">
        <v>2018</v>
      </c>
      <c r="B407" t="s">
        <v>285</v>
      </c>
      <c r="D407">
        <f t="shared" si="8"/>
        <v>2.8447462114146083</v>
      </c>
      <c r="E407">
        <f t="shared" si="9"/>
        <v>699.43314893617026</v>
      </c>
      <c r="F407">
        <v>847.98</v>
      </c>
      <c r="G407" s="2">
        <v>-0.16245917529253182</v>
      </c>
      <c r="H407" s="2">
        <v>-0.78225916984841637</v>
      </c>
    </row>
    <row r="408" spans="1:8" x14ac:dyDescent="0.2">
      <c r="A408">
        <v>2019</v>
      </c>
      <c r="B408" t="s">
        <v>285</v>
      </c>
      <c r="D408">
        <f t="shared" si="8"/>
        <v>2.8648175819538881</v>
      </c>
      <c r="E408">
        <f t="shared" si="9"/>
        <v>732.51678723404257</v>
      </c>
      <c r="F408">
        <v>888.09</v>
      </c>
      <c r="G408" s="2">
        <v>-0.16245917529253182</v>
      </c>
      <c r="H408" s="2">
        <v>-0.78225916984841637</v>
      </c>
    </row>
    <row r="409" spans="1:8" x14ac:dyDescent="0.2">
      <c r="A409">
        <v>2020</v>
      </c>
      <c r="B409" t="s">
        <v>285</v>
      </c>
      <c r="D409">
        <f t="shared" si="8"/>
        <v>2.9366555751577947</v>
      </c>
      <c r="E409">
        <f t="shared" si="9"/>
        <v>864.28221276595741</v>
      </c>
      <c r="F409">
        <v>1047.8399999999999</v>
      </c>
      <c r="G409" s="2">
        <v>-0.16245917529253182</v>
      </c>
      <c r="H409" s="2">
        <v>-0.78225916984841637</v>
      </c>
    </row>
    <row r="410" spans="1:8" x14ac:dyDescent="0.2">
      <c r="A410">
        <v>1997</v>
      </c>
      <c r="B410" t="s">
        <v>286</v>
      </c>
      <c r="D410">
        <f t="shared" si="8"/>
        <v>2.3538416284887567</v>
      </c>
      <c r="E410">
        <f t="shared" si="9"/>
        <v>225.86119858156027</v>
      </c>
      <c r="F410">
        <v>273.83</v>
      </c>
      <c r="G410" s="2">
        <v>-0.37183588840668824</v>
      </c>
      <c r="H410" s="2">
        <v>-1.5180850273739102</v>
      </c>
    </row>
    <row r="411" spans="1:8" x14ac:dyDescent="0.2">
      <c r="A411">
        <v>1998</v>
      </c>
      <c r="B411" t="s">
        <v>286</v>
      </c>
      <c r="D411">
        <f t="shared" si="8"/>
        <v>2.3716471510840438</v>
      </c>
      <c r="E411">
        <f t="shared" si="9"/>
        <v>235.31366666666668</v>
      </c>
      <c r="F411">
        <v>285.29000000000002</v>
      </c>
      <c r="G411" s="2">
        <v>-0.37183588840668824</v>
      </c>
      <c r="H411" s="2">
        <v>-1.5180850273739102</v>
      </c>
    </row>
    <row r="412" spans="1:8" x14ac:dyDescent="0.2">
      <c r="A412">
        <v>1999</v>
      </c>
      <c r="B412" t="s">
        <v>286</v>
      </c>
      <c r="D412">
        <f t="shared" si="8"/>
        <v>2.371129263382918</v>
      </c>
      <c r="E412">
        <f t="shared" si="9"/>
        <v>235.03322695035462</v>
      </c>
      <c r="F412">
        <v>284.95</v>
      </c>
      <c r="G412" s="2">
        <v>-0.37183588840668824</v>
      </c>
      <c r="H412" s="2">
        <v>-1.5180850273739102</v>
      </c>
    </row>
    <row r="413" spans="1:8" x14ac:dyDescent="0.2">
      <c r="A413">
        <v>2000</v>
      </c>
      <c r="B413" t="s">
        <v>286</v>
      </c>
      <c r="D413">
        <f t="shared" si="8"/>
        <v>2.3844862971234861</v>
      </c>
      <c r="E413">
        <f t="shared" si="9"/>
        <v>242.37414893617023</v>
      </c>
      <c r="F413">
        <v>293.85000000000002</v>
      </c>
      <c r="G413" s="2">
        <v>-0.37183588840668824</v>
      </c>
      <c r="H413" s="2">
        <v>-1.5180850273739102</v>
      </c>
    </row>
    <row r="414" spans="1:8" x14ac:dyDescent="0.2">
      <c r="A414">
        <v>2001</v>
      </c>
      <c r="B414" t="s">
        <v>286</v>
      </c>
      <c r="D414">
        <f t="shared" si="8"/>
        <v>2.3967125426508269</v>
      </c>
      <c r="E414">
        <f t="shared" si="9"/>
        <v>249.29441134751775</v>
      </c>
      <c r="F414">
        <v>302.24</v>
      </c>
      <c r="G414" s="2">
        <v>-0.37183588840668824</v>
      </c>
      <c r="H414" s="2">
        <v>-1.5180850273739102</v>
      </c>
    </row>
    <row r="415" spans="1:8" x14ac:dyDescent="0.2">
      <c r="A415">
        <v>2002</v>
      </c>
      <c r="B415" t="s">
        <v>286</v>
      </c>
      <c r="D415">
        <f t="shared" si="8"/>
        <v>2.398519297484345</v>
      </c>
      <c r="E415">
        <f t="shared" si="9"/>
        <v>250.33368794326242</v>
      </c>
      <c r="F415">
        <v>303.5</v>
      </c>
      <c r="G415" s="2">
        <v>-0.37183588840668824</v>
      </c>
      <c r="H415" s="2">
        <v>-1.5180850273739102</v>
      </c>
    </row>
    <row r="416" spans="1:8" x14ac:dyDescent="0.2">
      <c r="A416">
        <v>2003</v>
      </c>
      <c r="B416" t="s">
        <v>286</v>
      </c>
      <c r="D416">
        <f t="shared" si="8"/>
        <v>2.418746748947239</v>
      </c>
      <c r="E416">
        <f t="shared" si="9"/>
        <v>262.26887234042556</v>
      </c>
      <c r="F416">
        <v>317.97000000000003</v>
      </c>
      <c r="G416" s="2">
        <v>-0.37183588840668824</v>
      </c>
      <c r="H416" s="2">
        <v>-1.5180850273739102</v>
      </c>
    </row>
    <row r="417" spans="1:8" x14ac:dyDescent="0.2">
      <c r="A417">
        <v>2004</v>
      </c>
      <c r="B417" t="s">
        <v>286</v>
      </c>
      <c r="D417">
        <f t="shared" si="8"/>
        <v>2.4232983603644356</v>
      </c>
      <c r="E417">
        <f t="shared" si="9"/>
        <v>265.03202836879433</v>
      </c>
      <c r="F417">
        <v>321.32</v>
      </c>
      <c r="G417" s="2">
        <v>-0.37183588840668824</v>
      </c>
      <c r="H417" s="2">
        <v>-1.5180850273739102</v>
      </c>
    </row>
    <row r="418" spans="1:8" x14ac:dyDescent="0.2">
      <c r="A418">
        <v>2005</v>
      </c>
      <c r="B418" t="s">
        <v>286</v>
      </c>
      <c r="D418">
        <f t="shared" si="8"/>
        <v>2.4487709753265059</v>
      </c>
      <c r="E418">
        <f t="shared" si="9"/>
        <v>281.04183687943265</v>
      </c>
      <c r="F418">
        <v>340.73</v>
      </c>
      <c r="G418" s="2">
        <v>-0.37183588840668824</v>
      </c>
      <c r="H418" s="2">
        <v>-1.5180850273739102</v>
      </c>
    </row>
    <row r="419" spans="1:8" x14ac:dyDescent="0.2">
      <c r="A419">
        <v>2006</v>
      </c>
      <c r="B419" t="s">
        <v>286</v>
      </c>
      <c r="D419">
        <f t="shared" si="8"/>
        <v>2.454959467935248</v>
      </c>
      <c r="E419">
        <f t="shared" si="9"/>
        <v>285.07521985815606</v>
      </c>
      <c r="F419">
        <v>345.62</v>
      </c>
      <c r="G419" s="2">
        <v>-0.37183588840668824</v>
      </c>
      <c r="H419" s="2">
        <v>-1.5180850273739102</v>
      </c>
    </row>
    <row r="420" spans="1:8" x14ac:dyDescent="0.2">
      <c r="A420">
        <v>2007</v>
      </c>
      <c r="B420" t="s">
        <v>286</v>
      </c>
      <c r="D420">
        <f t="shared" si="8"/>
        <v>2.4697095306787031</v>
      </c>
      <c r="E420">
        <f t="shared" si="9"/>
        <v>294.92360283687947</v>
      </c>
      <c r="F420">
        <v>357.56</v>
      </c>
      <c r="G420" s="2">
        <v>-0.37183588840668824</v>
      </c>
      <c r="H420" s="2">
        <v>-1.5180850273739102</v>
      </c>
    </row>
    <row r="421" spans="1:8" x14ac:dyDescent="0.2">
      <c r="A421">
        <v>2008</v>
      </c>
      <c r="B421" t="s">
        <v>286</v>
      </c>
      <c r="D421">
        <f t="shared" si="8"/>
        <v>2.4793192707276916</v>
      </c>
      <c r="E421">
        <f t="shared" si="9"/>
        <v>301.52218439716313</v>
      </c>
      <c r="F421">
        <v>365.56</v>
      </c>
      <c r="G421" s="2">
        <v>-0.37183588840668824</v>
      </c>
      <c r="H421" s="2">
        <v>-1.5180850273739102</v>
      </c>
    </row>
    <row r="422" spans="1:8" x14ac:dyDescent="0.2">
      <c r="A422">
        <v>2009</v>
      </c>
      <c r="B422" t="s">
        <v>286</v>
      </c>
      <c r="D422">
        <f t="shared" si="8"/>
        <v>2.4962584716761724</v>
      </c>
      <c r="E422">
        <f t="shared" si="9"/>
        <v>313.51510638297873</v>
      </c>
      <c r="F422">
        <v>380.1</v>
      </c>
      <c r="G422" s="2">
        <v>-0.37183588840668824</v>
      </c>
      <c r="H422" s="2">
        <v>-1.5180850273739102</v>
      </c>
    </row>
    <row r="423" spans="1:8" x14ac:dyDescent="0.2">
      <c r="A423">
        <v>2010</v>
      </c>
      <c r="B423" t="s">
        <v>286</v>
      </c>
      <c r="D423">
        <f t="shared" si="8"/>
        <v>2.5002844843923815</v>
      </c>
      <c r="E423">
        <f t="shared" si="9"/>
        <v>316.43497872340424</v>
      </c>
      <c r="F423">
        <v>383.64</v>
      </c>
      <c r="G423" s="2">
        <v>-0.37183588840668824</v>
      </c>
      <c r="H423" s="2">
        <v>-1.5180850273739102</v>
      </c>
    </row>
    <row r="424" spans="1:8" x14ac:dyDescent="0.2">
      <c r="A424">
        <v>2011</v>
      </c>
      <c r="B424" t="s">
        <v>286</v>
      </c>
      <c r="D424">
        <f t="shared" si="8"/>
        <v>2.5135510112743078</v>
      </c>
      <c r="E424">
        <f t="shared" si="9"/>
        <v>326.25036879432628</v>
      </c>
      <c r="F424">
        <v>395.54</v>
      </c>
      <c r="G424" s="2">
        <v>-0.37183588840668824</v>
      </c>
      <c r="H424" s="2">
        <v>-1.5180850273739102</v>
      </c>
    </row>
    <row r="425" spans="1:8" x14ac:dyDescent="0.2">
      <c r="A425">
        <v>2012</v>
      </c>
      <c r="B425" t="s">
        <v>286</v>
      </c>
      <c r="D425">
        <f t="shared" si="8"/>
        <v>2.5355061284191103</v>
      </c>
      <c r="E425">
        <f t="shared" si="9"/>
        <v>343.16748226950358</v>
      </c>
      <c r="F425">
        <v>416.05</v>
      </c>
      <c r="G425" s="2">
        <v>-0.37183588840668824</v>
      </c>
      <c r="H425" s="2">
        <v>-1.5180850273739102</v>
      </c>
    </row>
    <row r="426" spans="1:8" x14ac:dyDescent="0.2">
      <c r="A426">
        <v>2013</v>
      </c>
      <c r="B426" t="s">
        <v>286</v>
      </c>
      <c r="D426">
        <f t="shared" si="8"/>
        <v>2.5320582058545624</v>
      </c>
      <c r="E426">
        <f t="shared" si="9"/>
        <v>340.45381560283687</v>
      </c>
      <c r="F426">
        <v>412.76</v>
      </c>
      <c r="G426" s="2">
        <v>-0.37183588840668824</v>
      </c>
      <c r="H426" s="2">
        <v>-1.5180850273739102</v>
      </c>
    </row>
    <row r="427" spans="1:8" x14ac:dyDescent="0.2">
      <c r="A427">
        <v>2014</v>
      </c>
      <c r="B427" t="s">
        <v>286</v>
      </c>
      <c r="D427">
        <f t="shared" si="8"/>
        <v>2.5488482634394352</v>
      </c>
      <c r="E427">
        <f t="shared" si="9"/>
        <v>353.8736808510638</v>
      </c>
      <c r="F427">
        <v>429.03</v>
      </c>
      <c r="G427" s="2">
        <v>-0.37183588840668824</v>
      </c>
      <c r="H427" s="2">
        <v>-1.5180850273739102</v>
      </c>
    </row>
    <row r="428" spans="1:8" x14ac:dyDescent="0.2">
      <c r="A428">
        <v>2015</v>
      </c>
      <c r="B428" t="s">
        <v>286</v>
      </c>
      <c r="D428">
        <f t="shared" si="8"/>
        <v>2.5494248747645676</v>
      </c>
      <c r="E428">
        <f t="shared" si="9"/>
        <v>354.34382978723409</v>
      </c>
      <c r="F428">
        <v>429.6</v>
      </c>
      <c r="G428" s="2">
        <v>-0.37183588840668824</v>
      </c>
      <c r="H428" s="2">
        <v>-1.5180850273739102</v>
      </c>
    </row>
    <row r="429" spans="1:8" x14ac:dyDescent="0.2">
      <c r="A429">
        <v>2016</v>
      </c>
      <c r="B429" t="s">
        <v>286</v>
      </c>
      <c r="D429">
        <f t="shared" si="8"/>
        <v>2.5497785553580572</v>
      </c>
      <c r="E429">
        <f t="shared" si="9"/>
        <v>354.63251773049643</v>
      </c>
      <c r="F429">
        <v>429.95</v>
      </c>
      <c r="G429" s="2">
        <v>-0.37183588840668824</v>
      </c>
      <c r="H429" s="2">
        <v>-1.5180850273739102</v>
      </c>
    </row>
    <row r="430" spans="1:8" x14ac:dyDescent="0.2">
      <c r="A430">
        <v>2017</v>
      </c>
      <c r="B430" t="s">
        <v>286</v>
      </c>
      <c r="D430">
        <f t="shared" si="8"/>
        <v>2.5715182530293137</v>
      </c>
      <c r="E430">
        <f t="shared" si="9"/>
        <v>372.83635460992906</v>
      </c>
      <c r="F430">
        <v>452.02</v>
      </c>
      <c r="G430" s="2">
        <v>-0.37183588840668824</v>
      </c>
      <c r="H430" s="2">
        <v>-1.5180850273739102</v>
      </c>
    </row>
    <row r="431" spans="1:8" x14ac:dyDescent="0.2">
      <c r="A431">
        <v>2018</v>
      </c>
      <c r="B431" t="s">
        <v>286</v>
      </c>
      <c r="D431">
        <f t="shared" si="8"/>
        <v>2.5932644507617164</v>
      </c>
      <c r="E431">
        <f t="shared" si="9"/>
        <v>391.98048936170215</v>
      </c>
      <c r="F431">
        <v>475.23</v>
      </c>
      <c r="G431" s="2">
        <v>-0.37183588840668824</v>
      </c>
      <c r="H431" s="2">
        <v>-1.5180850273739102</v>
      </c>
    </row>
    <row r="432" spans="1:8" x14ac:dyDescent="0.2">
      <c r="A432">
        <v>2019</v>
      </c>
      <c r="B432" t="s">
        <v>286</v>
      </c>
      <c r="D432">
        <f t="shared" si="8"/>
        <v>2.6036487172356781</v>
      </c>
      <c r="E432">
        <f t="shared" si="9"/>
        <v>401.46595035460996</v>
      </c>
      <c r="F432">
        <v>486.73</v>
      </c>
      <c r="G432" s="2">
        <v>-0.37183588840668824</v>
      </c>
      <c r="H432" s="2">
        <v>-1.5180850273739102</v>
      </c>
    </row>
    <row r="433" spans="1:8" x14ac:dyDescent="0.2">
      <c r="A433">
        <v>2020</v>
      </c>
      <c r="B433" t="s">
        <v>286</v>
      </c>
      <c r="D433">
        <f t="shared" si="8"/>
        <v>2.6159989054529311</v>
      </c>
      <c r="E433">
        <f t="shared" si="9"/>
        <v>413.04646099290778</v>
      </c>
      <c r="F433">
        <v>500.77</v>
      </c>
      <c r="G433" s="2">
        <v>-0.37183588840668824</v>
      </c>
      <c r="H433" s="2">
        <v>-1.5180850273739102</v>
      </c>
    </row>
    <row r="434" spans="1:8" x14ac:dyDescent="0.2">
      <c r="A434">
        <v>1997</v>
      </c>
      <c r="B434" t="s">
        <v>287</v>
      </c>
      <c r="D434">
        <f t="shared" si="8"/>
        <v>2.584093654606336</v>
      </c>
      <c r="E434">
        <f t="shared" si="9"/>
        <v>383.79</v>
      </c>
      <c r="F434">
        <v>465.3</v>
      </c>
      <c r="G434" s="2">
        <v>-0.16245917529253182</v>
      </c>
      <c r="H434" s="2">
        <v>-0.78225916984841637</v>
      </c>
    </row>
    <row r="435" spans="1:8" x14ac:dyDescent="0.2">
      <c r="A435">
        <v>1998</v>
      </c>
      <c r="B435" t="s">
        <v>287</v>
      </c>
      <c r="D435">
        <f t="shared" si="8"/>
        <v>2.5978822307682643</v>
      </c>
      <c r="E435">
        <f t="shared" si="9"/>
        <v>396.17058865248231</v>
      </c>
      <c r="F435">
        <v>480.31</v>
      </c>
      <c r="G435" s="2">
        <v>-0.16245917529253182</v>
      </c>
      <c r="H435" s="2">
        <v>-0.78225916984841637</v>
      </c>
    </row>
    <row r="436" spans="1:8" x14ac:dyDescent="0.2">
      <c r="A436">
        <v>1999</v>
      </c>
      <c r="B436" t="s">
        <v>287</v>
      </c>
      <c r="D436">
        <f t="shared" si="8"/>
        <v>2.5966507796681948</v>
      </c>
      <c r="E436">
        <f t="shared" si="9"/>
        <v>395.04882978723407</v>
      </c>
      <c r="F436">
        <v>478.95</v>
      </c>
      <c r="G436" s="2">
        <v>-0.16245917529253182</v>
      </c>
      <c r="H436" s="2">
        <v>-0.78225916984841637</v>
      </c>
    </row>
    <row r="437" spans="1:8" x14ac:dyDescent="0.2">
      <c r="A437">
        <v>2000</v>
      </c>
      <c r="B437" t="s">
        <v>287</v>
      </c>
      <c r="D437">
        <f t="shared" si="8"/>
        <v>2.6269602487246231</v>
      </c>
      <c r="E437">
        <f t="shared" si="9"/>
        <v>423.60419148936177</v>
      </c>
      <c r="F437">
        <v>513.57000000000005</v>
      </c>
      <c r="G437" s="2">
        <v>-0.16245917529253182</v>
      </c>
      <c r="H437" s="2">
        <v>-0.78225916984841637</v>
      </c>
    </row>
    <row r="438" spans="1:8" x14ac:dyDescent="0.2">
      <c r="A438">
        <v>2001</v>
      </c>
      <c r="B438" t="s">
        <v>287</v>
      </c>
      <c r="D438">
        <f t="shared" si="8"/>
        <v>2.6372802888106177</v>
      </c>
      <c r="E438">
        <f t="shared" si="9"/>
        <v>433.79075177304964</v>
      </c>
      <c r="F438">
        <v>525.91999999999996</v>
      </c>
      <c r="G438" s="2">
        <v>-0.16245917529253182</v>
      </c>
      <c r="H438" s="2">
        <v>-0.78225916984841637</v>
      </c>
    </row>
    <row r="439" spans="1:8" x14ac:dyDescent="0.2">
      <c r="A439">
        <v>2002</v>
      </c>
      <c r="B439" t="s">
        <v>287</v>
      </c>
      <c r="D439">
        <f t="shared" si="8"/>
        <v>2.6432018697182387</v>
      </c>
      <c r="E439">
        <f t="shared" si="9"/>
        <v>439.74597163120569</v>
      </c>
      <c r="F439">
        <v>533.14</v>
      </c>
      <c r="G439" s="2">
        <v>-0.16245917529253182</v>
      </c>
      <c r="H439" s="2">
        <v>-0.78225916984841637</v>
      </c>
    </row>
    <row r="440" spans="1:8" x14ac:dyDescent="0.2">
      <c r="A440">
        <v>2003</v>
      </c>
      <c r="B440" t="s">
        <v>287</v>
      </c>
      <c r="D440">
        <f t="shared" si="8"/>
        <v>2.6509924399833462</v>
      </c>
      <c r="E440">
        <f t="shared" si="9"/>
        <v>447.70551063829788</v>
      </c>
      <c r="F440">
        <v>542.79</v>
      </c>
      <c r="G440" s="2">
        <v>-0.16245917529253182</v>
      </c>
      <c r="H440" s="2">
        <v>-0.78225916984841637</v>
      </c>
    </row>
    <row r="441" spans="1:8" x14ac:dyDescent="0.2">
      <c r="A441">
        <v>2004</v>
      </c>
      <c r="B441" t="s">
        <v>287</v>
      </c>
      <c r="D441">
        <f t="shared" si="8"/>
        <v>2.6618803955450629</v>
      </c>
      <c r="E441">
        <f t="shared" si="9"/>
        <v>459.07156737588656</v>
      </c>
      <c r="F441">
        <v>556.57000000000005</v>
      </c>
      <c r="G441" s="2">
        <v>-0.16245917529253182</v>
      </c>
      <c r="H441" s="2">
        <v>-0.78225916984841637</v>
      </c>
    </row>
    <row r="442" spans="1:8" x14ac:dyDescent="0.2">
      <c r="A442">
        <v>2005</v>
      </c>
      <c r="B442" t="s">
        <v>287</v>
      </c>
      <c r="D442">
        <f t="shared" ref="D442:D457" si="10">LOG(E442)</f>
        <v>2.6865643688969891</v>
      </c>
      <c r="E442">
        <f t="shared" ref="E442:E457" si="11">F442*0.824822695035461</f>
        <v>485.91954609929081</v>
      </c>
      <c r="F442">
        <v>589.12</v>
      </c>
      <c r="G442" s="2">
        <v>-0.16245917529253182</v>
      </c>
      <c r="H442" s="2">
        <v>-0.78225916984841637</v>
      </c>
    </row>
    <row r="443" spans="1:8" x14ac:dyDescent="0.2">
      <c r="A443">
        <v>2006</v>
      </c>
      <c r="B443" t="s">
        <v>287</v>
      </c>
      <c r="D443">
        <f t="shared" si="10"/>
        <v>2.6984747495521395</v>
      </c>
      <c r="E443">
        <f t="shared" si="11"/>
        <v>499.43014184397163</v>
      </c>
      <c r="F443">
        <v>605.5</v>
      </c>
      <c r="G443" s="2">
        <v>-0.16245917529253182</v>
      </c>
      <c r="H443" s="2">
        <v>-0.78225916984841637</v>
      </c>
    </row>
    <row r="444" spans="1:8" x14ac:dyDescent="0.2">
      <c r="A444">
        <v>2007</v>
      </c>
      <c r="B444" t="s">
        <v>287</v>
      </c>
      <c r="D444">
        <f t="shared" si="10"/>
        <v>2.7126642841167228</v>
      </c>
      <c r="E444">
        <f t="shared" si="11"/>
        <v>516.01732624113481</v>
      </c>
      <c r="F444">
        <v>625.61</v>
      </c>
      <c r="G444" s="2">
        <v>-0.16245917529253182</v>
      </c>
      <c r="H444" s="2">
        <v>-0.78225916984841637</v>
      </c>
    </row>
    <row r="445" spans="1:8" x14ac:dyDescent="0.2">
      <c r="A445">
        <v>2008</v>
      </c>
      <c r="B445" t="s">
        <v>287</v>
      </c>
      <c r="D445">
        <f t="shared" si="10"/>
        <v>2.7194009775327297</v>
      </c>
      <c r="E445">
        <f t="shared" si="11"/>
        <v>524.08409219858152</v>
      </c>
      <c r="F445">
        <v>635.39</v>
      </c>
      <c r="G445" s="2">
        <v>-0.16245917529253182</v>
      </c>
      <c r="H445" s="2">
        <v>-0.78225916984841637</v>
      </c>
    </row>
    <row r="446" spans="1:8" x14ac:dyDescent="0.2">
      <c r="A446">
        <v>2009</v>
      </c>
      <c r="B446" t="s">
        <v>287</v>
      </c>
      <c r="D446">
        <f t="shared" si="10"/>
        <v>2.7418970646585468</v>
      </c>
      <c r="E446">
        <f t="shared" si="11"/>
        <v>551.94660283687938</v>
      </c>
      <c r="F446">
        <v>669.17</v>
      </c>
      <c r="G446" s="2">
        <v>-0.16245917529253182</v>
      </c>
      <c r="H446" s="2">
        <v>-0.78225916984841637</v>
      </c>
    </row>
    <row r="447" spans="1:8" x14ac:dyDescent="0.2">
      <c r="A447">
        <v>2010</v>
      </c>
      <c r="B447" t="s">
        <v>287</v>
      </c>
      <c r="D447">
        <f t="shared" si="10"/>
        <v>2.7392606092352083</v>
      </c>
      <c r="E447">
        <f t="shared" si="11"/>
        <v>548.60607092198586</v>
      </c>
      <c r="F447">
        <v>665.12</v>
      </c>
      <c r="G447" s="2">
        <v>-0.16245917529253182</v>
      </c>
      <c r="H447" s="2">
        <v>-0.78225916984841637</v>
      </c>
    </row>
    <row r="448" spans="1:8" x14ac:dyDescent="0.2">
      <c r="A448">
        <v>2011</v>
      </c>
      <c r="B448" t="s">
        <v>287</v>
      </c>
      <c r="D448">
        <f t="shared" si="10"/>
        <v>2.765552673549879</v>
      </c>
      <c r="E448">
        <f t="shared" si="11"/>
        <v>582.84446099290778</v>
      </c>
      <c r="F448">
        <v>706.63</v>
      </c>
      <c r="G448" s="2">
        <v>-0.16245917529253182</v>
      </c>
      <c r="H448" s="2">
        <v>-0.78225916984841637</v>
      </c>
    </row>
    <row r="449" spans="1:8" x14ac:dyDescent="0.2">
      <c r="A449">
        <v>2012</v>
      </c>
      <c r="B449" t="s">
        <v>287</v>
      </c>
      <c r="D449">
        <f t="shared" si="10"/>
        <v>2.7787543877713339</v>
      </c>
      <c r="E449">
        <f t="shared" si="11"/>
        <v>600.83384397163127</v>
      </c>
      <c r="F449">
        <v>728.44</v>
      </c>
      <c r="G449" s="2">
        <v>-0.16245917529253182</v>
      </c>
      <c r="H449" s="2">
        <v>-0.78225916984841637</v>
      </c>
    </row>
    <row r="450" spans="1:8" x14ac:dyDescent="0.2">
      <c r="A450">
        <v>2013</v>
      </c>
      <c r="B450" t="s">
        <v>287</v>
      </c>
      <c r="D450">
        <f t="shared" si="10"/>
        <v>2.7939104673337978</v>
      </c>
      <c r="E450">
        <f t="shared" si="11"/>
        <v>622.17200709219856</v>
      </c>
      <c r="F450">
        <v>754.31</v>
      </c>
      <c r="G450" s="2">
        <v>-0.16245917529253182</v>
      </c>
      <c r="H450" s="2">
        <v>-0.78225916984841637</v>
      </c>
    </row>
    <row r="451" spans="1:8" x14ac:dyDescent="0.2">
      <c r="A451">
        <v>2014</v>
      </c>
      <c r="B451" t="s">
        <v>287</v>
      </c>
      <c r="D451">
        <f t="shared" si="10"/>
        <v>2.803031775770803</v>
      </c>
      <c r="E451">
        <f t="shared" si="11"/>
        <v>635.37741843971639</v>
      </c>
      <c r="F451">
        <v>770.32</v>
      </c>
      <c r="G451" s="2">
        <v>-0.16245917529253182</v>
      </c>
      <c r="H451" s="2">
        <v>-0.78225916984841637</v>
      </c>
    </row>
    <row r="452" spans="1:8" x14ac:dyDescent="0.2">
      <c r="A452">
        <v>2015</v>
      </c>
      <c r="B452" t="s">
        <v>287</v>
      </c>
      <c r="D452">
        <f t="shared" si="10"/>
        <v>2.8096062288582018</v>
      </c>
      <c r="E452">
        <f t="shared" si="11"/>
        <v>645.069085106383</v>
      </c>
      <c r="F452">
        <v>782.07</v>
      </c>
      <c r="G452" s="2">
        <v>-0.16245917529253182</v>
      </c>
      <c r="H452" s="2">
        <v>-0.78225916984841637</v>
      </c>
    </row>
    <row r="453" spans="1:8" x14ac:dyDescent="0.2">
      <c r="A453">
        <v>2016</v>
      </c>
      <c r="B453" t="s">
        <v>287</v>
      </c>
      <c r="D453">
        <f t="shared" si="10"/>
        <v>2.8162686109445274</v>
      </c>
      <c r="E453">
        <f t="shared" si="11"/>
        <v>655.04119148936172</v>
      </c>
      <c r="F453">
        <v>794.16</v>
      </c>
      <c r="G453" s="2">
        <v>-0.16245917529253182</v>
      </c>
      <c r="H453" s="2">
        <v>-0.78225916984841637</v>
      </c>
    </row>
    <row r="454" spans="1:8" x14ac:dyDescent="0.2">
      <c r="A454">
        <v>2017</v>
      </c>
      <c r="B454" t="s">
        <v>287</v>
      </c>
      <c r="D454">
        <f t="shared" si="10"/>
        <v>2.8169243478679924</v>
      </c>
      <c r="E454">
        <f t="shared" si="11"/>
        <v>656.03097872340425</v>
      </c>
      <c r="F454">
        <v>795.36</v>
      </c>
      <c r="G454" s="2">
        <v>-0.16245917529253182</v>
      </c>
      <c r="H454" s="2">
        <v>-0.78225916984841637</v>
      </c>
    </row>
    <row r="455" spans="1:8" x14ac:dyDescent="0.2">
      <c r="A455">
        <v>2018</v>
      </c>
      <c r="B455" t="s">
        <v>287</v>
      </c>
      <c r="D455">
        <f t="shared" si="10"/>
        <v>2.8407587858233163</v>
      </c>
      <c r="E455">
        <f t="shared" si="11"/>
        <v>693.0407730496454</v>
      </c>
      <c r="F455">
        <v>840.23</v>
      </c>
      <c r="G455" s="2">
        <v>-0.16245917529253182</v>
      </c>
      <c r="H455" s="2">
        <v>-0.78225916984841637</v>
      </c>
    </row>
    <row r="456" spans="1:8" x14ac:dyDescent="0.2">
      <c r="A456">
        <v>2019</v>
      </c>
      <c r="B456" t="s">
        <v>287</v>
      </c>
      <c r="D456">
        <f t="shared" si="10"/>
        <v>2.8445413023627504</v>
      </c>
      <c r="E456">
        <f t="shared" si="11"/>
        <v>699.10321985815608</v>
      </c>
      <c r="F456">
        <v>847.58</v>
      </c>
      <c r="G456" s="2">
        <v>-0.16245917529253182</v>
      </c>
      <c r="H456" s="2">
        <v>-0.78225916984841637</v>
      </c>
    </row>
    <row r="457" spans="1:8" x14ac:dyDescent="0.2">
      <c r="A457">
        <v>2020</v>
      </c>
      <c r="B457" t="s">
        <v>287</v>
      </c>
      <c r="D457">
        <f t="shared" si="10"/>
        <v>2.8896963128565125</v>
      </c>
      <c r="E457">
        <f t="shared" si="11"/>
        <v>775.70450354609932</v>
      </c>
      <c r="F457">
        <v>940.45</v>
      </c>
      <c r="G457" s="2">
        <v>-0.16245917529253182</v>
      </c>
      <c r="H457" s="2">
        <v>-0.78225916984841637</v>
      </c>
    </row>
    <row r="458" spans="1:8" hidden="1" x14ac:dyDescent="0.2">
      <c r="A458">
        <v>1997</v>
      </c>
      <c r="B458" t="s">
        <v>288</v>
      </c>
      <c r="F458">
        <v>717.65</v>
      </c>
    </row>
    <row r="459" spans="1:8" hidden="1" x14ac:dyDescent="0.2">
      <c r="A459">
        <v>1998</v>
      </c>
      <c r="B459" t="s">
        <v>288</v>
      </c>
      <c r="F459">
        <v>727.96</v>
      </c>
    </row>
    <row r="460" spans="1:8" hidden="1" x14ac:dyDescent="0.2">
      <c r="A460">
        <v>1999</v>
      </c>
      <c r="B460" t="s">
        <v>288</v>
      </c>
      <c r="F460">
        <v>762.16</v>
      </c>
    </row>
    <row r="461" spans="1:8" hidden="1" x14ac:dyDescent="0.2">
      <c r="A461">
        <v>2000</v>
      </c>
      <c r="B461" t="s">
        <v>288</v>
      </c>
      <c r="F461">
        <v>788.5</v>
      </c>
    </row>
    <row r="462" spans="1:8" hidden="1" x14ac:dyDescent="0.2">
      <c r="A462">
        <v>2001</v>
      </c>
      <c r="B462" t="s">
        <v>288</v>
      </c>
      <c r="F462">
        <v>818.16</v>
      </c>
    </row>
    <row r="463" spans="1:8" hidden="1" x14ac:dyDescent="0.2">
      <c r="A463">
        <v>2002</v>
      </c>
      <c r="B463" t="s">
        <v>288</v>
      </c>
      <c r="F463">
        <v>860.94</v>
      </c>
    </row>
    <row r="464" spans="1:8" hidden="1" x14ac:dyDescent="0.2">
      <c r="A464">
        <v>2003</v>
      </c>
      <c r="B464" t="s">
        <v>288</v>
      </c>
      <c r="F464">
        <v>893.79</v>
      </c>
    </row>
    <row r="465" spans="1:6" hidden="1" x14ac:dyDescent="0.2">
      <c r="A465">
        <v>2004</v>
      </c>
      <c r="B465" t="s">
        <v>288</v>
      </c>
      <c r="F465">
        <v>911.87</v>
      </c>
    </row>
    <row r="466" spans="1:6" hidden="1" x14ac:dyDescent="0.2">
      <c r="A466">
        <v>2005</v>
      </c>
      <c r="B466" t="s">
        <v>288</v>
      </c>
      <c r="F466">
        <v>943.65</v>
      </c>
    </row>
    <row r="467" spans="1:6" hidden="1" x14ac:dyDescent="0.2">
      <c r="A467">
        <v>2006</v>
      </c>
      <c r="B467" t="s">
        <v>288</v>
      </c>
      <c r="F467">
        <v>978.38</v>
      </c>
    </row>
    <row r="468" spans="1:6" hidden="1" x14ac:dyDescent="0.2">
      <c r="A468">
        <v>2007</v>
      </c>
      <c r="B468" t="s">
        <v>288</v>
      </c>
      <c r="F468">
        <v>1005.27</v>
      </c>
    </row>
    <row r="469" spans="1:6" hidden="1" x14ac:dyDescent="0.2">
      <c r="A469">
        <v>2008</v>
      </c>
      <c r="B469" t="s">
        <v>288</v>
      </c>
      <c r="F469">
        <v>1046.07</v>
      </c>
    </row>
    <row r="470" spans="1:6" hidden="1" x14ac:dyDescent="0.2">
      <c r="A470">
        <v>2009</v>
      </c>
      <c r="B470" t="s">
        <v>288</v>
      </c>
      <c r="F470">
        <v>1094.76</v>
      </c>
    </row>
    <row r="471" spans="1:6" hidden="1" x14ac:dyDescent="0.2">
      <c r="A471">
        <v>2010</v>
      </c>
      <c r="B471" t="s">
        <v>288</v>
      </c>
      <c r="F471">
        <v>1117.56</v>
      </c>
    </row>
    <row r="472" spans="1:6" hidden="1" x14ac:dyDescent="0.2">
      <c r="A472">
        <v>2011</v>
      </c>
      <c r="B472" t="s">
        <v>288</v>
      </c>
      <c r="F472">
        <v>1142.42</v>
      </c>
    </row>
    <row r="473" spans="1:6" hidden="1" x14ac:dyDescent="0.2">
      <c r="A473">
        <v>2012</v>
      </c>
      <c r="B473" t="s">
        <v>288</v>
      </c>
      <c r="F473">
        <v>1170.69</v>
      </c>
    </row>
    <row r="474" spans="1:6" hidden="1" x14ac:dyDescent="0.2">
      <c r="A474">
        <v>2013</v>
      </c>
      <c r="B474" t="s">
        <v>288</v>
      </c>
      <c r="F474">
        <v>1203.72</v>
      </c>
    </row>
    <row r="475" spans="1:6" hidden="1" x14ac:dyDescent="0.2">
      <c r="A475">
        <v>2014</v>
      </c>
      <c r="B475" t="s">
        <v>288</v>
      </c>
      <c r="F475">
        <v>1222.17</v>
      </c>
    </row>
    <row r="476" spans="1:6" hidden="1" x14ac:dyDescent="0.2">
      <c r="A476">
        <v>2015</v>
      </c>
      <c r="B476" t="s">
        <v>288</v>
      </c>
      <c r="F476">
        <v>1257.8800000000001</v>
      </c>
    </row>
    <row r="477" spans="1:6" hidden="1" x14ac:dyDescent="0.2">
      <c r="A477">
        <v>2016</v>
      </c>
      <c r="B477" t="s">
        <v>288</v>
      </c>
      <c r="F477">
        <v>1288.6500000000001</v>
      </c>
    </row>
    <row r="478" spans="1:6" hidden="1" x14ac:dyDescent="0.2">
      <c r="A478">
        <v>2017</v>
      </c>
      <c r="B478" t="s">
        <v>288</v>
      </c>
      <c r="F478">
        <v>1305.6600000000001</v>
      </c>
    </row>
    <row r="479" spans="1:6" hidden="1" x14ac:dyDescent="0.2">
      <c r="A479">
        <v>2018</v>
      </c>
      <c r="B479" t="s">
        <v>288</v>
      </c>
      <c r="F479">
        <v>1350.85</v>
      </c>
    </row>
    <row r="480" spans="1:6" hidden="1" x14ac:dyDescent="0.2">
      <c r="A480">
        <v>2019</v>
      </c>
      <c r="B480" t="s">
        <v>288</v>
      </c>
      <c r="F480">
        <v>1389.32</v>
      </c>
    </row>
    <row r="481" spans="1:6" hidden="1" x14ac:dyDescent="0.2">
      <c r="A481">
        <v>2020</v>
      </c>
      <c r="B481" t="s">
        <v>288</v>
      </c>
      <c r="F481">
        <v>1452.43</v>
      </c>
    </row>
  </sheetData>
  <autoFilter ref="A1:H481" xr:uid="{08A27575-415E-474B-A42A-341AAFAE6233}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135-1B99-CA4A-A4F8-42AC35F11EEC}">
  <dimension ref="A1:G30"/>
  <sheetViews>
    <sheetView zoomScale="115" zoomScaleNormal="61" workbookViewId="0">
      <selection activeCell="G28" sqref="A1:G28"/>
    </sheetView>
  </sheetViews>
  <sheetFormatPr baseColWidth="10" defaultRowHeight="16" x14ac:dyDescent="0.2"/>
  <cols>
    <col min="1" max="1" width="71.83203125" customWidth="1"/>
  </cols>
  <sheetData>
    <row r="1" spans="1:7" x14ac:dyDescent="0.2">
      <c r="A1" s="11" t="s">
        <v>327</v>
      </c>
      <c r="B1" s="11" t="s">
        <v>292</v>
      </c>
      <c r="C1" s="11" t="s">
        <v>328</v>
      </c>
      <c r="D1" s="11" t="s">
        <v>379</v>
      </c>
      <c r="E1" s="11" t="s">
        <v>380</v>
      </c>
      <c r="F1" s="11" t="s">
        <v>373</v>
      </c>
      <c r="G1" s="11" t="s">
        <v>374</v>
      </c>
    </row>
    <row r="2" spans="1:7" x14ac:dyDescent="0.2">
      <c r="A2" t="s">
        <v>227</v>
      </c>
      <c r="B2">
        <v>-0.60968365000000002</v>
      </c>
      <c r="C2">
        <v>0.46572254999999996</v>
      </c>
      <c r="D2">
        <v>-3.8167939</v>
      </c>
      <c r="E2">
        <v>73.373184357541916</v>
      </c>
      <c r="F2">
        <v>-1.6900750538201281E-2</v>
      </c>
      <c r="G2">
        <v>0.23898192597677292</v>
      </c>
    </row>
    <row r="3" spans="1:7" x14ac:dyDescent="0.2">
      <c r="A3" t="s">
        <v>238</v>
      </c>
      <c r="B3" s="41">
        <v>-0.59769070000000002</v>
      </c>
      <c r="C3">
        <v>-0.93718480000000004</v>
      </c>
      <c r="D3">
        <v>3.5264484</v>
      </c>
      <c r="E3">
        <v>90.605202397606917</v>
      </c>
      <c r="F3">
        <v>1.50513151129541E-2</v>
      </c>
      <c r="G3">
        <v>0.28013475014144351</v>
      </c>
    </row>
    <row r="4" spans="1:7" x14ac:dyDescent="0.2">
      <c r="A4" s="14" t="s">
        <v>221</v>
      </c>
      <c r="B4" s="36">
        <v>-0.73246500000000003</v>
      </c>
      <c r="C4" s="17">
        <v>0.212094</v>
      </c>
      <c r="D4" s="50">
        <v>-6.345177664974619</v>
      </c>
      <c r="E4">
        <v>76.815054790453956</v>
      </c>
      <c r="F4">
        <v>-2.8469855666513721E-2</v>
      </c>
      <c r="G4">
        <v>0.2475192399421382</v>
      </c>
    </row>
    <row r="5" spans="1:7" x14ac:dyDescent="0.2">
      <c r="A5" t="s">
        <v>231</v>
      </c>
      <c r="B5">
        <v>-0.66646720000000004</v>
      </c>
      <c r="C5">
        <v>-0.75607385000000005</v>
      </c>
      <c r="D5">
        <v>-16.009280700000001</v>
      </c>
      <c r="E5">
        <v>76.155932550344147</v>
      </c>
      <c r="F5">
        <v>-7.5768699627565717E-2</v>
      </c>
      <c r="G5">
        <v>0.24589727386124416</v>
      </c>
    </row>
    <row r="6" spans="1:7" x14ac:dyDescent="0.2">
      <c r="A6" t="s">
        <v>236</v>
      </c>
      <c r="B6" s="36">
        <v>-0.4424283</v>
      </c>
      <c r="C6" s="17">
        <v>0.10421469999999999</v>
      </c>
      <c r="D6">
        <v>-14.1809291</v>
      </c>
      <c r="E6">
        <v>78.79272174699031</v>
      </c>
      <c r="F6">
        <v>-6.6416191541517788E-2</v>
      </c>
      <c r="G6">
        <v>0.2523498356598104</v>
      </c>
    </row>
    <row r="7" spans="1:7" x14ac:dyDescent="0.2">
      <c r="A7" t="s">
        <v>261</v>
      </c>
      <c r="B7">
        <v>0.38586789999999999</v>
      </c>
      <c r="C7">
        <v>0.46704760000000001</v>
      </c>
      <c r="D7">
        <v>1.4669927</v>
      </c>
      <c r="E7">
        <v>64.283003112426954</v>
      </c>
      <c r="F7">
        <v>6.3247887047508389E-3</v>
      </c>
      <c r="G7">
        <v>0.21559263320787947</v>
      </c>
    </row>
    <row r="8" spans="1:7" x14ac:dyDescent="0.2">
      <c r="A8" t="s">
        <v>230</v>
      </c>
      <c r="B8">
        <v>-0.66646720000000004</v>
      </c>
      <c r="C8">
        <v>-0.75607385000000005</v>
      </c>
      <c r="D8">
        <v>9.0625</v>
      </c>
      <c r="E8">
        <v>86.236152958282716</v>
      </c>
      <c r="F8">
        <v>3.7675448639273856E-2</v>
      </c>
      <c r="G8">
        <v>0.2700639919311052</v>
      </c>
    </row>
    <row r="9" spans="1:7" x14ac:dyDescent="0.2">
      <c r="A9" t="s">
        <v>228</v>
      </c>
      <c r="B9">
        <v>-0.60968365000000002</v>
      </c>
      <c r="C9">
        <v>0.46572254999999996</v>
      </c>
      <c r="D9">
        <v>-3.8167939</v>
      </c>
      <c r="E9">
        <v>70.813756290138727</v>
      </c>
      <c r="F9">
        <v>-1.1399459744093843E-2</v>
      </c>
      <c r="G9">
        <v>0.23252284316988492</v>
      </c>
    </row>
    <row r="10" spans="1:7" x14ac:dyDescent="0.2">
      <c r="A10" t="s">
        <v>251</v>
      </c>
      <c r="B10">
        <v>0.84725769999999989</v>
      </c>
      <c r="C10">
        <v>0.34881104999999996</v>
      </c>
      <c r="D10">
        <v>-2.7638191000000001</v>
      </c>
      <c r="E10">
        <v>68.846371081615359</v>
      </c>
      <c r="F10">
        <v>-1.2172107054776449E-2</v>
      </c>
      <c r="G10">
        <v>0.22749173102908005</v>
      </c>
    </row>
    <row r="11" spans="1:7" x14ac:dyDescent="0.2">
      <c r="A11" t="s">
        <v>254</v>
      </c>
      <c r="B11" s="41">
        <v>-1.495965</v>
      </c>
      <c r="C11">
        <v>-0.99854109999999996</v>
      </c>
      <c r="D11">
        <v>-5.4502370000000004</v>
      </c>
      <c r="E11">
        <v>63.141263940520467</v>
      </c>
      <c r="F11">
        <v>-2.4339555274925706E-2</v>
      </c>
      <c r="G11">
        <v>0.21256382269020158</v>
      </c>
    </row>
    <row r="12" spans="1:7" x14ac:dyDescent="0.2">
      <c r="A12" t="s">
        <v>232</v>
      </c>
      <c r="B12">
        <v>-0.66646720000000004</v>
      </c>
      <c r="C12">
        <v>-0.75607385000000005</v>
      </c>
      <c r="D12">
        <v>-2.4316108999999999</v>
      </c>
      <c r="E12">
        <v>64.55596975925863</v>
      </c>
      <c r="F12">
        <v>-1.0690865545102124E-2</v>
      </c>
      <c r="G12">
        <v>0.21631364224556116</v>
      </c>
    </row>
    <row r="13" spans="1:7" x14ac:dyDescent="0.2">
      <c r="A13" t="s">
        <v>244</v>
      </c>
      <c r="B13" s="41">
        <v>5.3406599999999999E-2</v>
      </c>
      <c r="C13">
        <v>-0.89274690000000001</v>
      </c>
      <c r="D13">
        <v>-10.218978099999999</v>
      </c>
      <c r="E13">
        <v>37.672729559352938</v>
      </c>
      <c r="F13">
        <v>-4.6815455717008847E-2</v>
      </c>
      <c r="G13">
        <v>0.13884792301077331</v>
      </c>
    </row>
    <row r="14" spans="1:7" x14ac:dyDescent="0.2">
      <c r="A14" t="s">
        <v>222</v>
      </c>
      <c r="B14" s="36">
        <v>-1.13485495</v>
      </c>
      <c r="C14" s="36">
        <v>-0.47693655000000001</v>
      </c>
      <c r="D14">
        <v>-2.266289</v>
      </c>
      <c r="E14">
        <v>68.734690958502469</v>
      </c>
      <c r="F14">
        <v>-9.955610314548391E-3</v>
      </c>
      <c r="G14">
        <v>0.22720438041360103</v>
      </c>
    </row>
    <row r="15" spans="1:7" x14ac:dyDescent="0.2">
      <c r="A15" t="s">
        <v>263</v>
      </c>
      <c r="B15" s="41">
        <v>0.49251159999999999</v>
      </c>
      <c r="C15">
        <v>2.345812</v>
      </c>
      <c r="D15">
        <v>-2.3136247000000001</v>
      </c>
      <c r="E15">
        <v>47.369251815216245</v>
      </c>
      <c r="F15">
        <v>-1.0166004708897614E-2</v>
      </c>
      <c r="G15">
        <v>0.16840687863838921</v>
      </c>
    </row>
    <row r="16" spans="1:7" x14ac:dyDescent="0.2">
      <c r="A16" t="s">
        <v>255</v>
      </c>
      <c r="B16" s="41">
        <v>-0.18540809999999999</v>
      </c>
      <c r="C16">
        <v>-0.93395550000000005</v>
      </c>
      <c r="D16">
        <v>-1.0582011</v>
      </c>
      <c r="E16">
        <v>65.510313173950706</v>
      </c>
      <c r="F16">
        <v>-4.6201976367452602E-3</v>
      </c>
      <c r="G16">
        <v>0.21882506043796068</v>
      </c>
    </row>
    <row r="17" spans="1:7" x14ac:dyDescent="0.2">
      <c r="A17" t="s">
        <v>223</v>
      </c>
      <c r="B17" s="36">
        <v>-0.73246500000000003</v>
      </c>
      <c r="C17" s="17">
        <v>0.212094</v>
      </c>
      <c r="D17">
        <v>0</v>
      </c>
      <c r="E17">
        <v>81.839545528853989</v>
      </c>
      <c r="F17">
        <v>0</v>
      </c>
      <c r="G17">
        <v>0.25968833728709928</v>
      </c>
    </row>
    <row r="18" spans="1:7" x14ac:dyDescent="0.2">
      <c r="A18" t="s">
        <v>262</v>
      </c>
      <c r="B18">
        <v>0.38586789999999999</v>
      </c>
      <c r="C18">
        <v>0.46704760000000001</v>
      </c>
      <c r="D18">
        <v>0.78328979999999993</v>
      </c>
      <c r="E18">
        <v>56.934528908942085</v>
      </c>
      <c r="F18">
        <v>3.3885307031322753E-3</v>
      </c>
      <c r="G18">
        <v>0.19571850805355107</v>
      </c>
    </row>
    <row r="19" spans="1:7" x14ac:dyDescent="0.2">
      <c r="A19" t="s">
        <v>237</v>
      </c>
      <c r="B19" s="36">
        <v>-0.4424283</v>
      </c>
      <c r="C19" s="17">
        <v>0.10421469999999999</v>
      </c>
      <c r="D19">
        <v>4.1935484000000001</v>
      </c>
      <c r="E19">
        <v>48.562670023143447</v>
      </c>
      <c r="F19">
        <v>1.7840828496830108E-2</v>
      </c>
      <c r="G19">
        <v>0.17190969610260121</v>
      </c>
    </row>
    <row r="20" spans="1:7" x14ac:dyDescent="0.2">
      <c r="A20" t="s">
        <v>224</v>
      </c>
      <c r="B20" s="41">
        <v>2.240688</v>
      </c>
      <c r="C20">
        <v>0.39956330000000001</v>
      </c>
      <c r="D20">
        <v>-2.7355622999999998</v>
      </c>
      <c r="E20">
        <v>63.623414199866446</v>
      </c>
      <c r="F20">
        <v>-1.204591963006818E-2</v>
      </c>
      <c r="G20">
        <v>0.21384545049794257</v>
      </c>
    </row>
    <row r="21" spans="1:7" x14ac:dyDescent="0.2">
      <c r="A21" t="s">
        <v>264</v>
      </c>
      <c r="B21">
        <v>0.38586789999999999</v>
      </c>
      <c r="C21">
        <v>0.46704760000000001</v>
      </c>
      <c r="D21">
        <v>1.6172506999999998</v>
      </c>
      <c r="E21">
        <v>44.008093822266275</v>
      </c>
      <c r="F21">
        <v>6.9674405907469428E-3</v>
      </c>
      <c r="G21">
        <v>0.15838690184222592</v>
      </c>
    </row>
    <row r="22" spans="1:7" x14ac:dyDescent="0.2">
      <c r="A22" t="s">
        <v>242</v>
      </c>
      <c r="B22" s="41">
        <v>1.588948</v>
      </c>
      <c r="C22">
        <v>1.6602330000000001</v>
      </c>
      <c r="D22">
        <v>-13.649851599999998</v>
      </c>
      <c r="E22">
        <v>55.595332502548999</v>
      </c>
      <c r="F22">
        <v>-6.3736911885431402E-2</v>
      </c>
      <c r="G22">
        <v>0.19199656502648121</v>
      </c>
    </row>
    <row r="23" spans="1:7" x14ac:dyDescent="0.2">
      <c r="A23" t="s">
        <v>233</v>
      </c>
      <c r="B23">
        <v>-0.66646720000000004</v>
      </c>
      <c r="C23">
        <v>-0.75607385000000005</v>
      </c>
      <c r="D23">
        <v>3.1445313000000001</v>
      </c>
      <c r="E23">
        <v>70.889121837327863</v>
      </c>
      <c r="F23">
        <v>2.7058933759249726E-3</v>
      </c>
      <c r="G23">
        <v>0.23271441803738391</v>
      </c>
    </row>
    <row r="24" spans="1:7" x14ac:dyDescent="0.2">
      <c r="A24" t="s">
        <v>239</v>
      </c>
      <c r="B24" s="41">
        <v>-0.59769070000000002</v>
      </c>
      <c r="C24">
        <v>-0.93718480000000004</v>
      </c>
      <c r="D24">
        <v>0.99337750000000002</v>
      </c>
      <c r="E24">
        <v>82.756635083494729</v>
      </c>
      <c r="F24">
        <v>4.29289638963537E-3</v>
      </c>
      <c r="G24">
        <v>0.26187315322409477</v>
      </c>
    </row>
    <row r="25" spans="1:7" x14ac:dyDescent="0.2">
      <c r="A25" t="s">
        <v>246</v>
      </c>
      <c r="B25" s="41">
        <v>5.3406599999999999E-2</v>
      </c>
      <c r="C25">
        <v>-0.89274690000000001</v>
      </c>
      <c r="D25">
        <v>-5.5727554000000001</v>
      </c>
      <c r="E25">
        <v>77.046910160983202</v>
      </c>
      <c r="F25">
        <v>-2.490268298431686E-2</v>
      </c>
      <c r="G25">
        <v>0.24808835181288513</v>
      </c>
    </row>
    <row r="26" spans="1:7" x14ac:dyDescent="0.2">
      <c r="A26" t="s">
        <v>247</v>
      </c>
      <c r="B26" s="41">
        <v>1.406782</v>
      </c>
      <c r="C26">
        <v>-0.24850539999999999</v>
      </c>
      <c r="D26">
        <v>-5.9748428000000002</v>
      </c>
      <c r="E26">
        <v>61.352450854883209</v>
      </c>
      <c r="F26">
        <v>-2.6755931660003229E-2</v>
      </c>
      <c r="G26">
        <v>0.20777556648406925</v>
      </c>
    </row>
    <row r="27" spans="1:7" x14ac:dyDescent="0.2">
      <c r="A27" t="s">
        <v>249</v>
      </c>
      <c r="B27" s="41">
        <v>2.7380999999999999E-2</v>
      </c>
      <c r="C27">
        <v>-0.80812490000000003</v>
      </c>
      <c r="D27">
        <v>-7.6655052000000001</v>
      </c>
      <c r="E27">
        <v>60.914873460549479</v>
      </c>
      <c r="F27">
        <v>-3.4636022797184474E-2</v>
      </c>
      <c r="G27">
        <v>0.20659618805992563</v>
      </c>
    </row>
    <row r="28" spans="1:7" x14ac:dyDescent="0.2">
      <c r="A28" t="s">
        <v>248</v>
      </c>
      <c r="B28" s="41">
        <v>5.3406599999999999E-2</v>
      </c>
      <c r="C28">
        <v>-0.89274690000000001</v>
      </c>
      <c r="D28">
        <v>-7.4349442000000003</v>
      </c>
      <c r="E28">
        <v>68.585989539094271</v>
      </c>
      <c r="F28">
        <v>-3.3552932906671717E-2</v>
      </c>
      <c r="G28">
        <v>0.22682147943054698</v>
      </c>
    </row>
    <row r="30" spans="1:7" x14ac:dyDescent="0.2">
      <c r="A30" t="s">
        <v>345</v>
      </c>
      <c r="B30">
        <f>CORREL(B2:B28,C2:C28)</f>
        <v>0.48421710565412213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RTI + offshore (occupation)</vt:lpstr>
      <vt:lpstr>RTI + offshore (industry)</vt:lpstr>
      <vt:lpstr>MAIN (occ)</vt:lpstr>
      <vt:lpstr>MAIN (ind)</vt:lpstr>
      <vt:lpstr>Hours worked (occ)</vt:lpstr>
      <vt:lpstr>Weekly earnings (occ)</vt:lpstr>
      <vt:lpstr>Hours worked (ind)</vt:lpstr>
      <vt:lpstr>Weekly earnings (ind)</vt:lpstr>
      <vt:lpstr>% Change (occ)</vt:lpstr>
      <vt:lpstr>Employment Share (occ)</vt:lpstr>
      <vt:lpstr>Provincial change (NOC)</vt:lpstr>
      <vt:lpstr>Provincial table</vt:lpstr>
      <vt:lpstr>% Change (ind)</vt:lpstr>
      <vt:lpstr>Employment Share (ind)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2021-05-08T20:02:20Z</dcterms:created>
  <dcterms:modified xsi:type="dcterms:W3CDTF">2021-09-21T02:30:11Z</dcterms:modified>
</cp:coreProperties>
</file>