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-2024(default-version)\parts-list\"/>
    </mc:Choice>
  </mc:AlternateContent>
  <xr:revisionPtr revIDLastSave="0" documentId="13_ncr:1_{406209C3-3B8A-4E04-9253-1DAB197978EA}" xr6:coauthVersionLast="47" xr6:coauthVersionMax="47" xr10:uidLastSave="{00000000-0000-0000-0000-000000000000}"/>
  <bookViews>
    <workbookView xWindow="12492" yWindow="4404" windowWidth="28728" windowHeight="16980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94" i="1"/>
  <c r="F140" i="1"/>
  <c r="F168" i="1"/>
  <c r="F58" i="1"/>
  <c r="F169" i="1"/>
  <c r="F167" i="1"/>
  <c r="F166" i="1"/>
  <c r="F165" i="1"/>
  <c r="F164" i="1"/>
  <c r="F163" i="1"/>
  <c r="F162" i="1"/>
  <c r="F161" i="1"/>
  <c r="F160" i="1"/>
  <c r="F54" i="1"/>
  <c r="F53" i="1"/>
  <c r="F52" i="1"/>
  <c r="F91" i="1"/>
  <c r="F125" i="1"/>
  <c r="F86" i="1"/>
  <c r="F87" i="1"/>
  <c r="F47" i="1"/>
  <c r="F70" i="1"/>
  <c r="F69" i="1"/>
  <c r="F68" i="1"/>
  <c r="F61" i="1"/>
  <c r="F56" i="1"/>
  <c r="F117" i="1" l="1"/>
  <c r="F23" i="1"/>
  <c r="F19" i="1"/>
  <c r="F27" i="1"/>
  <c r="F16" i="1"/>
  <c r="F66" i="1"/>
  <c r="F116" i="1"/>
  <c r="F107" i="1"/>
  <c r="F106" i="1"/>
  <c r="F105" i="1"/>
  <c r="F103" i="1"/>
  <c r="F21" i="2"/>
  <c r="F20" i="2"/>
  <c r="F19" i="2"/>
  <c r="F175" i="1"/>
  <c r="F83" i="2"/>
  <c r="F82" i="2"/>
  <c r="F81" i="2"/>
  <c r="F80" i="2"/>
  <c r="F79" i="2"/>
  <c r="F78" i="2"/>
  <c r="F77" i="2"/>
  <c r="F76" i="2"/>
  <c r="F8" i="2"/>
  <c r="F4" i="2"/>
  <c r="F3" i="2"/>
  <c r="F51" i="1"/>
  <c r="F72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23" i="1"/>
  <c r="F122" i="1"/>
  <c r="F15" i="2"/>
  <c r="F14" i="2"/>
  <c r="F13" i="2"/>
  <c r="F12" i="2"/>
  <c r="F176" i="1"/>
  <c r="F124" i="1"/>
  <c r="F120" i="1"/>
  <c r="F118" i="1"/>
  <c r="F113" i="1"/>
  <c r="F114" i="1"/>
  <c r="F115" i="1"/>
  <c r="F112" i="1"/>
  <c r="F93" i="1" l="1"/>
  <c r="F155" i="1" l="1"/>
  <c r="F75" i="1"/>
  <c r="F135" i="1"/>
  <c r="F139" i="1"/>
  <c r="F89" i="1"/>
  <c r="F88" i="1"/>
  <c r="F36" i="1"/>
  <c r="F35" i="1"/>
  <c r="F34" i="1"/>
  <c r="F33" i="1"/>
  <c r="F30" i="1"/>
  <c r="F29" i="1"/>
  <c r="F98" i="1"/>
  <c r="F97" i="1"/>
  <c r="F90" i="1"/>
  <c r="F74" i="1"/>
  <c r="F73" i="1"/>
  <c r="F85" i="1"/>
  <c r="F83" i="1"/>
  <c r="F81" i="1"/>
  <c r="F77" i="1"/>
  <c r="F79" i="1"/>
  <c r="F78" i="1"/>
  <c r="F76" i="1"/>
  <c r="F80" i="1"/>
  <c r="F60" i="1"/>
  <c r="F62" i="1"/>
  <c r="F64" i="1"/>
  <c r="F63" i="1"/>
  <c r="F50" i="1"/>
  <c r="F67" i="1"/>
  <c r="F65" i="1"/>
  <c r="F49" i="1"/>
  <c r="F130" i="1"/>
  <c r="F129" i="1"/>
  <c r="F8" i="1"/>
  <c r="F179" i="1" l="1"/>
  <c r="F178" i="1"/>
  <c r="F177" i="1"/>
  <c r="F159" i="1"/>
  <c r="F158" i="1"/>
  <c r="F157" i="1"/>
  <c r="F156" i="1"/>
  <c r="F154" i="1"/>
  <c r="F153" i="1"/>
  <c r="F152" i="1"/>
  <c r="F151" i="1"/>
  <c r="F150" i="1"/>
  <c r="F149" i="1"/>
  <c r="F148" i="1"/>
  <c r="F147" i="1"/>
  <c r="F146" i="1"/>
  <c r="F138" i="1"/>
  <c r="F137" i="1"/>
  <c r="F136" i="1"/>
  <c r="F145" i="1"/>
  <c r="F144" i="1"/>
  <c r="F134" i="1"/>
  <c r="F127" i="1"/>
  <c r="F133" i="1"/>
  <c r="F132" i="1"/>
  <c r="F131" i="1"/>
  <c r="F128" i="1"/>
  <c r="F110" i="1"/>
  <c r="F71" i="1"/>
  <c r="F59" i="1"/>
  <c r="F57" i="1"/>
  <c r="F22" i="1"/>
  <c r="F21" i="1"/>
  <c r="F18" i="1"/>
  <c r="F17" i="1"/>
  <c r="F15" i="1"/>
  <c r="F14" i="1"/>
  <c r="F13" i="1"/>
  <c r="F12" i="1"/>
  <c r="F11" i="1"/>
  <c r="F10" i="1"/>
  <c r="F4" i="1"/>
  <c r="F182" i="1" l="1"/>
</calcChain>
</file>

<file path=xl/sharedStrings.xml><?xml version="1.0" encoding="utf-8"?>
<sst xmlns="http://schemas.openxmlformats.org/spreadsheetml/2006/main" count="1024" uniqueCount="621">
  <si>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</si>
  <si>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</si>
  <si>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</si>
  <si>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</si>
  <si>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</si>
  <si>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</si>
  <si>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</si>
  <si>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</si>
  <si>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</si>
  <si>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</si>
  <si>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</si>
  <si>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</si>
  <si>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</si>
  <si>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</si>
  <si>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</si>
  <si>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</si>
  <si>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</si>
  <si>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</si>
  <si>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</si>
  <si>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</si>
  <si>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</si>
  <si>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</si>
  <si>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</si>
  <si>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</si>
  <si>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</si>
  <si>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</si>
  <si>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</si>
  <si>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</si>
  <si>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</si>
  <si>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</si>
  <si>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</si>
  <si>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</si>
  <si>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</si>
  <si>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</si>
  <si>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</si>
  <si>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</si>
  <si>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</si>
  <si>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</si>
  <si>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</si>
  <si>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</si>
  <si>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</si>
  <si>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</si>
  <si>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</si>
  <si>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</si>
  <si>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</si>
  <si>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</si>
  <si>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</si>
  <si>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</si>
  <si>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</si>
  <si>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</si>
  <si>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</si>
  <si>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</si>
  <si>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</si>
  <si>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</si>
  <si>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</si>
  <si>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</si>
  <si>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</si>
  <si>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</si>
  <si>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</si>
  <si>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</si>
  <si>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</si>
  <si>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</si>
  <si>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</si>
  <si>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</si>
  <si>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</si>
  <si>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</si>
  <si>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</si>
  <si>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</si>
  <si>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</si>
  <si>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</si>
  <si>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</si>
  <si>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</si>
  <si>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</si>
  <si>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</si>
  <si>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</si>
  <si>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</si>
  <si>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</si>
  <si>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</si>
  <si>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</si>
  <si>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</si>
  <si>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</si>
  <si>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</si>
  <si>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</si>
  <si>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</si>
  <si>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</si>
  <si>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</si>
  <si>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</si>
  <si>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</si>
  <si>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</si>
  <si>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</si>
  <si>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</si>
  <si>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</si>
  <si>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</si>
  <si>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</si>
  <si>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</si>
  <si>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</si>
  <si>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</si>
  <si>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</si>
  <si>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</si>
  <si>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</si>
  <si>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</si>
  <si>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</si>
  <si>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</si>
  <si>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</si>
  <si>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</si>
  <si>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</si>
  <si>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</si>
  <si>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</si>
  <si>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</si>
  <si>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</si>
  <si>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</si>
  <si>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</si>
  <si>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</si>
  <si>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</si>
  <si>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</si>
  <si>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</si>
  <si>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</si>
  <si>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</si>
  <si>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</si>
  <si>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</si>
  <si>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</si>
  <si>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</si>
  <si>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</si>
  <si>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</si>
  <si>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</si>
  <si>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</si>
  <si>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</si>
  <si>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</si>
  <si>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</si>
  <si>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</si>
  <si>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</si>
  <si>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</si>
  <si>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</si>
  <si>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</si>
  <si>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</si>
  <si>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</si>
  <si>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</si>
  <si>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</si>
  <si>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</si>
  <si>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</si>
  <si>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</si>
  <si>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</si>
  <si>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</si>
  <si>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</si>
  <si>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</si>
  <si>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</si>
  <si>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</si>
  <si>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</si>
  <si>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</si>
  <si>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</si>
  <si>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</si>
  <si>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</si>
  <si>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</si>
  <si>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</si>
  <si>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</si>
  <si>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</si>
  <si>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</si>
  <si>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</si>
  <si>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</si>
  <si>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</si>
  <si>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</si>
  <si>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</si>
  <si>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</si>
  <si>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</si>
  <si>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</si>
  <si>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</si>
  <si>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</si>
  <si>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</si>
  <si>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</si>
  <si>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</si>
  <si>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</si>
  <si>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</si>
  <si>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</si>
  <si>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</si>
  <si>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</si>
  <si>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</si>
  <si>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</si>
  <si>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</si>
  <si>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</si>
  <si>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</si>
  <si>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</si>
  <si>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</si>
  <si>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</si>
  <si>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</si>
  <si>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</si>
  <si>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</si>
  <si>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</si>
  <si>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</si>
  <si>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</si>
  <si>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</si>
  <si>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</si>
  <si>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</si>
  <si>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</si>
  <si>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</si>
  <si>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</si>
  <si>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</si>
  <si>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</si>
  <si>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</si>
  <si>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</si>
  <si>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</si>
  <si>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</si>
  <si>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</si>
  <si>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</si>
  <si>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</si>
  <si>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</si>
  <si>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</si>
  <si>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</si>
  <si>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</si>
  <si>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</si>
  <si>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</si>
  <si>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</si>
  <si>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</si>
  <si>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</si>
  <si>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</si>
  <si>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</si>
  <si>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</si>
  <si>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</si>
  <si>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</si>
  <si>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</si>
  <si>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</si>
  <si>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</si>
  <si>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</si>
  <si>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</si>
  <si>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</si>
  <si>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</si>
  <si>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</si>
  <si>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</si>
  <si>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</si>
  <si>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</si>
  <si>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</si>
  <si>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</si>
  <si>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</si>
  <si>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</si>
  <si>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</si>
  <si>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</si>
  <si>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</si>
  <si>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</si>
  <si>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</si>
  <si>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</si>
  <si>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</si>
  <si>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</si>
  <si>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</si>
  <si>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</si>
  <si>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</si>
  <si>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</si>
  <si>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</si>
  <si>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</si>
  <si>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</si>
  <si>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</si>
  <si>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</si>
  <si>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</si>
  <si>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</si>
  <si>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</si>
  <si>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</si>
  <si>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</si>
  <si>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</si>
  <si>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</si>
  <si>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</si>
  <si>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</si>
  <si>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</si>
  <si>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</si>
  <si>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</si>
  <si>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</si>
  <si>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</si>
  <si>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</si>
  <si>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</si>
  <si>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</si>
  <si>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</si>
  <si>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</si>
  <si>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</si>
  <si>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</si>
  <si>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</si>
  <si>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</si>
  <si>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</si>
  <si>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</si>
  <si>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</si>
  <si>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</si>
  <si>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</si>
  <si>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</si>
  <si>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</si>
  <si>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Galvo heat sink assembled from sheets, each galvo requires 7 sheets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</si>
  <si>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</si>
  <si>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</si>
  <si>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</si>
  <si>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</si>
  <si>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</si>
  <si>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</si>
  <si>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</si>
  <si>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</si>
  <si>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</si>
  <si>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</si>
  <si>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</si>
  <si>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</si>
  <si>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</si>
  <si>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</si>
  <si>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</si>
  <si>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</si>
  <si>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</si>
  <si>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</si>
  <si>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</si>
  <si>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</si>
  <si>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</si>
  <si>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</si>
  <si>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</si>
  <si>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</si>
  <si>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</si>
  <si>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</si>
  <si>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</si>
  <si>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</si>
  <si>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</si>
  <si>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</si>
  <si>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</si>
  <si>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</si>
  <si>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</si>
  <si>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</si>
  <si>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</si>
  <si>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</si>
  <si>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</si>
  <si>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</si>
  <si>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</si>
  <si>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</si>
  <si>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</si>
  <si>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</si>
  <si>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</si>
  <si>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</si>
  <si>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</si>
  <si>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</si>
  <si>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</si>
  <si>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</si>
  <si>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</si>
  <si>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</si>
  <si>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</si>
  <si>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</si>
  <si>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</si>
  <si>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</si>
  <si>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</si>
  <si>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</si>
  <si>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</si>
  <si>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</si>
  <si>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</si>
  <si>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</si>
  <si>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</si>
  <si>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</si>
  <si>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</si>
  <si>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</si>
  <si>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</si>
  <si>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</si>
  <si>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</si>
  <si>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</si>
  <si>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</si>
  <si>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</si>
  <si>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</si>
  <si>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</si>
  <si>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</si>
  <si>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</si>
  <si>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</si>
  <si>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</si>
  <si>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</si>
  <si>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</si>
  <si>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</si>
  <si>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</si>
  <si>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</si>
  <si>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</si>
  <si>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</si>
  <si>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</si>
  <si>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</si>
  <si>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</si>
  <si>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</si>
  <si>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</si>
  <si>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</si>
  <si>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</si>
  <si>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</si>
  <si>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</si>
  <si>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</si>
  <si>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</si>
  <si>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</si>
  <si>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</si>
  <si>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</si>
  <si>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</si>
  <si>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</si>
  <si>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</si>
  <si>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</si>
  <si>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</si>
  <si>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</si>
  <si>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</si>
  <si>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</si>
  <si>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</si>
  <si>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</si>
  <si>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</si>
  <si>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</si>
  <si>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</si>
  <si>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</si>
  <si>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</si>
  <si>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</si>
  <si>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</si>
  <si>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</si>
  <si>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</si>
  <si>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</si>
  <si>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</si>
  <si>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</si>
  <si>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</si>
  <si>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</si>
  <si>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</si>
  <si>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</si>
  <si>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</si>
  <si>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</si>
  <si>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</si>
  <si>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</si>
  <si>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</si>
  <si>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</si>
  <si>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</si>
  <si>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</si>
  <si>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</si>
  <si>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</si>
  <si>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</si>
  <si>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</si>
  <si>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</si>
  <si>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</si>
  <si>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</si>
  <si>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</si>
  <si>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</si>
  <si>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</si>
  <si>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</si>
  <si>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</si>
  <si>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</si>
  <si>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</si>
  <si>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</si>
  <si>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</si>
  <si>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</si>
  <si>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</si>
  <si>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</si>
  <si>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</si>
  <si>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</si>
  <si>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</si>
  <si>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</si>
  <si>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</si>
  <si>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</si>
  <si>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</si>
  <si>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</si>
  <si>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</si>
  <si>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</si>
  <si>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</si>
  <si>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</si>
  <si>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</si>
  <si>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</si>
  <si>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DISCLAIMER: All prices are approximate and subject to change by the vendors without prior notice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</si>
  <si>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</si>
  <si>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</si>
  <si>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</si>
  <si>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</si>
  <si>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</si>
  <si>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</si>
  <si>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</si>
  <si>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</si>
  <si>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</si>
  <si>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</si>
  <si>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</si>
  <si>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</si>
  <si>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</si>
  <si>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</si>
  <si>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</si>
  <si>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</si>
  <si>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</si>
  <si>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</si>
  <si>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</si>
  <si>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</si>
  <si>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</si>
  <si>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</si>
  <si>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</si>
  <si>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</si>
  <si>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</si>
  <si>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</si>
  <si>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</si>
  <si>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</si>
  <si>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</si>
  <si>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</si>
  <si>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</si>
  <si>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</si>
  <si>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</si>
  <si>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</si>
  <si>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</si>
  <si>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</si>
  <si>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</si>
  <si>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</si>
  <si>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</si>
  <si>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</si>
  <si>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</si>
  <si>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</si>
  <si>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</si>
  <si>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</si>
  <si>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</si>
  <si>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</si>
  <si>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</si>
  <si>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</si>
  <si>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</si>
  <si>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</si>
  <si>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</si>
  <si>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</si>
  <si>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</si>
  <si>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</si>
  <si>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</si>
  <si>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</si>
  <si>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</si>
  <si>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</si>
  <si>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</si>
  <si>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</si>
  <si>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</si>
  <si>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</si>
  <si>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</si>
  <si>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</si>
  <si>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</si>
  <si>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</si>
  <si>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</si>
  <si>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</si>
  <si>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</si>
  <si>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</si>
  <si>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</si>
  <si>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</si>
  <si>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</si>
  <si>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</si>
  <si>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</si>
  <si>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</si>
  <si>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</si>
  <si>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</si>
  <si>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</si>
  <si>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</si>
  <si>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</si>
  <si>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</si>
  <si>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</si>
  <si>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</si>
  <si>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</si>
  <si>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</si>
  <si>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</si>
  <si>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</si>
  <si>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</si>
  <si>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</si>
  <si>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</si>
  <si>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</si>
  <si>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</si>
  <si>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</si>
  <si>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</si>
  <si>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</si>
  <si>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</si>
  <si>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</si>
  <si>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</si>
  <si>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</si>
  <si>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</si>
  <si>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</si>
  <si>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</si>
  <si>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</si>
  <si>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</si>
  <si>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</si>
  <si>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</si>
  <si>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</si>
  <si>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</si>
  <si>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</si>
  <si>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</si>
  <si>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</si>
  <si>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Tektronix</t>
  </si>
  <si>
    <t>2 Channel Digital Storage Oscilloscope</t>
  </si>
  <si>
    <t>TBS1000C</t>
  </si>
  <si>
    <t>European Union Compliant Duster w/ Integrated Nozzle, 400 mL</t>
  </si>
  <si>
    <t>CA6-EU</t>
  </si>
  <si>
    <t>Powered USB-Hub, eg Icy Box IB-HUB1405</t>
  </si>
  <si>
    <t>Basic 2-ch oscilloscope for signal troubleshooting. Optional.</t>
  </si>
  <si>
    <t>FOV 25 mm diagonal, programmable rolling shutter, 15MP sensor</t>
  </si>
  <si>
    <t>HW-KIT6</t>
  </si>
  <si>
    <t>2249-C-12</t>
  </si>
  <si>
    <t>788814-01</t>
  </si>
  <si>
    <t>TR200/M</t>
  </si>
  <si>
    <t>Ø12.7 mm Optical Post, SS, M4 Setscrew, M6 Tap, L = 200 mm</t>
  </si>
  <si>
    <t>Excitation cage alignment jig, see details at https://github.com/mesoSPIM/benchtop-hardware/wiki/Excitation_alignment</t>
  </si>
  <si>
    <t>MESOS-MACH-K1</t>
  </si>
  <si>
    <t>kit of metal machined parts for benchtop mesoSPIM</t>
  </si>
  <si>
    <t>Sample motion and Excitation</t>
  </si>
  <si>
    <t>MESOS-11 or mesoSPIM-Bridge-wide</t>
  </si>
  <si>
    <t>ASI or Mechanical shop</t>
  </si>
  <si>
    <t>Kit includes MESOS-11, qty 14 MESOS-10, and qty 2 each MESOS-01, MESOS-12, and MESOS-13</t>
  </si>
  <si>
    <t>Bridge for XZR stage assembly. NOT included in the STAGE-4D-MESOSPIM-K1 (above), but included in MESOS-MACH-K1 (below).</t>
  </si>
  <si>
    <t>T3285</t>
  </si>
  <si>
    <t>BNC Adapter, T, Female-Male-Female (F-M-F)</t>
  </si>
  <si>
    <t>Splitting the BNC trigger between Z- and F-cards of ASI controller.</t>
  </si>
  <si>
    <t>Mounting adapter for RadiantDyes prism, for using 75-mm tall immersion cuvettes</t>
  </si>
  <si>
    <t>Adapter for mounting RD-PDT-S to Thorlabs rail carrier RC2, cuvettes 75 mm tall</t>
  </si>
  <si>
    <t>SM2 Series Extension Tube, 6"</t>
  </si>
  <si>
    <t>4x: Table mounting for the Y axis (two parallel LS-100 servo actuators Dual-LS100-FTP); 1x: for galvo board heat sink mounting</t>
  </si>
  <si>
    <t>Slim Right-Angle Bracket with Counterbored Slots. For mounting the heat sink to base breadboard.</t>
  </si>
  <si>
    <t>already accounted for, see AB90H, 5x, above</t>
  </si>
  <si>
    <t>Heat sink for galvo driver, 100x75x25 mm or similar</t>
  </si>
  <si>
    <t>2x-servo-boards-QS-series</t>
  </si>
  <si>
    <t>See /galvo-assembly/heatsink-servo-boards</t>
  </si>
  <si>
    <t>Blank heatsink from Mouser or elsewhere</t>
  </si>
  <si>
    <t>RD-PDT-S-to-M4-bolts-Base-H10mm</t>
  </si>
  <si>
    <t>See file RD-PDT-S-to-M4-bolts-Base-H10mm.ipt (.stl) for details.</t>
  </si>
  <si>
    <t>See the STL file in folder /custom-parts/laser-safety/Universal-cage60mm-L75mm(Benchtop)</t>
  </si>
  <si>
    <t>Connection of theta-stage chuck to the sample holder.</t>
  </si>
  <si>
    <t>Connection of theta-stage chuck to the sample holder. Use M6 bolt in the chuck to connect</t>
  </si>
  <si>
    <t>Dual-LS100-FTP-K0</t>
  </si>
  <si>
    <t>LS-50S-AMECHS</t>
  </si>
  <si>
    <t>TGDCM2-1RE</t>
  </si>
  <si>
    <t>Dual Axis motion control card - one slot.  Modified for 2nd axis always rotary encoded.</t>
  </si>
  <si>
    <t>see more at https://github.com/mesoSPIM/benchtop-hardware/wiki/Laser-selection</t>
  </si>
  <si>
    <t>See more at https://github.com/mesoSPIM/benchtop-hardware/wiki/Supported-hardware</t>
  </si>
  <si>
    <t>see more at https://github.com/mesoSPIM/benchtop-hardware/wiki/Electronics</t>
  </si>
  <si>
    <t>CPU</t>
  </si>
  <si>
    <t>RAM</t>
  </si>
  <si>
    <t>IO</t>
  </si>
  <si>
    <t xml:space="preserve">one PCIe x1 (or higher) and one PCIe x4 (or higher) slot. </t>
  </si>
  <si>
    <t>2 TB or more SSD NVMe drive</t>
  </si>
  <si>
    <t>Intel Xeon W-2145, W-2245 or Intel Core i9-9900K, or newer, high-performance for single-threaded applications</t>
  </si>
  <si>
    <t>128 GB DDR4</t>
  </si>
  <si>
    <t>OS drive</t>
  </si>
  <si>
    <t>1 TB SSD NVMe</t>
  </si>
  <si>
    <t>Fast storage (for streaming)</t>
  </si>
  <si>
    <t>Monitor</t>
  </si>
  <si>
    <t>30 inch</t>
  </si>
  <si>
    <t>OS</t>
  </si>
  <si>
    <t>Windows 11 Pro LTSC</t>
  </si>
  <si>
    <t>The following specs are suggested for acquisition, not for storage, visualization or image processing</t>
  </si>
  <si>
    <t>The cable MUST be "-EPM". Other similarly looking cables with marking "-RDIO" are NOT suitable.</t>
  </si>
  <si>
    <r>
      <rPr>
        <b/>
        <sz val="12"/>
        <color rgb="FF000000"/>
        <rFont val="Arial"/>
        <family val="2"/>
      </rPr>
      <t>Warning:</t>
    </r>
    <r>
      <rPr>
        <sz val="12"/>
        <color rgb="FF000000"/>
        <rFont val="Arial"/>
        <family val="2"/>
      </rPr>
      <t xml:space="preserve"> this is a budget laser, with relatively frequent quality issues. See overview at (https://github.com/mesoSPIM/benchtop-hardware/wiki/Laser-selection). Includes switching module between 2 laser ports, controlled by TTL signal. The 405nm is NOT included! A four-laser version is ~35k.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</si>
</sst>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7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  <xf numFmtId="0" fontId="25" fillId="0" borderId="0" xfId="2" applyFont="1"/>
    <xf numFmtId="0" fontId="6" fillId="0" borderId="0" xfId="0" applyFont="1" applyAlignment="1">
      <alignment wrapText="1"/>
    </xf>
    <xf numFmtId="0" fontId="10" fillId="9" borderId="2" xfId="4" applyFont="1" applyFill="1" applyProtection="1"/>
    <xf numFmtId="0" fontId="9" fillId="9" borderId="2" xfId="4" applyFont="1" applyFill="1" applyProtection="1"/>
    <xf numFmtId="1" fontId="9" fillId="9" borderId="2" xfId="4" applyNumberFormat="1" applyFont="1" applyFill="1" applyProtection="1"/>
    <xf numFmtId="0" fontId="10" fillId="3" borderId="2" xfId="4" applyFont="1" applyProtection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zoomScale="85" zoomScaleNormal="85" workbookViewId="0">
      <selection activeCell="I9" sqref="I9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5" customWidth="1"/>
    <col min="6" max="6" width="14.109375" style="55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68" customFormat="1" x14ac:dyDescent="0.25">
      <c r="A1" s="68" t="s">
        <v>445</v>
      </c>
      <c r="E1" s="69"/>
      <c r="F1" s="69"/>
    </row>
    <row r="2" spans="1:9" s="1" customFormat="1" ht="15.6" x14ac:dyDescent="0.3">
      <c r="A2" s="1" t="s">
        <v>0</v>
      </c>
      <c r="B2" s="1" t="s">
        <v>1</v>
      </c>
      <c r="C2" s="15" t="s">
        <v>2</v>
      </c>
      <c r="D2" s="1" t="s">
        <v>3</v>
      </c>
      <c r="E2" s="54" t="s">
        <v>441</v>
      </c>
      <c r="F2" s="54" t="s">
        <v>440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6"/>
      <c r="F3" s="56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5">
        <v>15000</v>
      </c>
      <c r="F4" s="55">
        <f>E4*D4</f>
        <v>15000</v>
      </c>
      <c r="G4" s="3" t="s">
        <v>214</v>
      </c>
      <c r="I4" s="3" t="s">
        <v>565</v>
      </c>
    </row>
    <row r="5" spans="1:9" x14ac:dyDescent="0.25">
      <c r="A5" s="9"/>
      <c r="B5" s="9"/>
      <c r="C5" s="9"/>
      <c r="E5" s="57"/>
    </row>
    <row r="6" spans="1:9" s="6" customFormat="1" ht="17.399999999999999" x14ac:dyDescent="0.3">
      <c r="A6" s="5" t="s">
        <v>152</v>
      </c>
      <c r="E6" s="56"/>
      <c r="F6" s="56"/>
    </row>
    <row r="7" spans="1:9" s="6" customFormat="1" x14ac:dyDescent="0.25">
      <c r="A7" s="6" t="s">
        <v>156</v>
      </c>
      <c r="E7" s="56"/>
      <c r="F7" s="56"/>
    </row>
    <row r="8" spans="1:9" ht="15.6" x14ac:dyDescent="0.3">
      <c r="B8" s="3" t="s">
        <v>161</v>
      </c>
      <c r="C8" s="3" t="s">
        <v>162</v>
      </c>
      <c r="D8" s="3">
        <v>1</v>
      </c>
      <c r="E8" s="55">
        <v>25000</v>
      </c>
      <c r="F8" s="55">
        <f>D8*E8</f>
        <v>25000</v>
      </c>
      <c r="G8" s="3" t="s">
        <v>34</v>
      </c>
      <c r="I8" s="3" t="s">
        <v>620</v>
      </c>
    </row>
    <row r="9" spans="1:9" s="6" customFormat="1" ht="17.399999999999999" x14ac:dyDescent="0.3">
      <c r="A9" s="5" t="s">
        <v>17</v>
      </c>
      <c r="E9" s="56"/>
      <c r="F9" s="56"/>
    </row>
    <row r="10" spans="1:9" s="28" customFormat="1" ht="13.2" x14ac:dyDescent="0.25">
      <c r="A10" s="28" t="s">
        <v>597</v>
      </c>
      <c r="B10" s="28" t="s">
        <v>18</v>
      </c>
      <c r="C10" s="28" t="s">
        <v>395</v>
      </c>
      <c r="D10" s="28">
        <v>0</v>
      </c>
      <c r="E10" s="43">
        <v>6500</v>
      </c>
      <c r="F10" s="43">
        <f t="shared" ref="F10:F27" si="0">E10*D10</f>
        <v>0</v>
      </c>
      <c r="G10" s="28" t="s">
        <v>219</v>
      </c>
      <c r="I10" s="28" t="s">
        <v>211</v>
      </c>
    </row>
    <row r="11" spans="1:9" s="28" customFormat="1" ht="13.2" x14ac:dyDescent="0.25">
      <c r="A11" s="28" t="s">
        <v>19</v>
      </c>
      <c r="B11" s="28" t="s">
        <v>18</v>
      </c>
      <c r="C11" s="28" t="s">
        <v>20</v>
      </c>
      <c r="D11" s="28">
        <v>0</v>
      </c>
      <c r="E11" s="43">
        <v>2250</v>
      </c>
      <c r="F11" s="43">
        <f t="shared" si="0"/>
        <v>0</v>
      </c>
      <c r="G11" s="28" t="s">
        <v>219</v>
      </c>
      <c r="I11" s="28" t="s">
        <v>213</v>
      </c>
    </row>
    <row r="12" spans="1:9" s="28" customFormat="1" ht="13.2" x14ac:dyDescent="0.25">
      <c r="A12" s="28" t="s">
        <v>21</v>
      </c>
      <c r="B12" s="28" t="s">
        <v>18</v>
      </c>
      <c r="C12" s="28" t="s">
        <v>22</v>
      </c>
      <c r="D12" s="28">
        <v>0</v>
      </c>
      <c r="E12" s="43">
        <v>160</v>
      </c>
      <c r="F12" s="43">
        <f t="shared" si="0"/>
        <v>0</v>
      </c>
      <c r="G12" s="28" t="s">
        <v>214</v>
      </c>
      <c r="H12" s="28" t="s">
        <v>13</v>
      </c>
    </row>
    <row r="13" spans="1:9" s="28" customFormat="1" ht="13.2" x14ac:dyDescent="0.25">
      <c r="A13" s="28" t="s">
        <v>23</v>
      </c>
      <c r="B13" s="28" t="s">
        <v>18</v>
      </c>
      <c r="C13" s="28" t="s">
        <v>20</v>
      </c>
      <c r="D13" s="28">
        <v>0</v>
      </c>
      <c r="E13" s="43">
        <v>2250</v>
      </c>
      <c r="F13" s="43">
        <f t="shared" si="0"/>
        <v>0</v>
      </c>
      <c r="G13" s="28" t="s">
        <v>214</v>
      </c>
      <c r="H13" s="28" t="s">
        <v>13</v>
      </c>
      <c r="I13" s="28" t="s">
        <v>215</v>
      </c>
    </row>
    <row r="14" spans="1:9" s="28" customFormat="1" ht="13.2" x14ac:dyDescent="0.25">
      <c r="A14" s="28" t="s">
        <v>24</v>
      </c>
      <c r="B14" s="28" t="s">
        <v>18</v>
      </c>
      <c r="C14" s="28" t="s">
        <v>25</v>
      </c>
      <c r="D14" s="28">
        <v>0</v>
      </c>
      <c r="E14" s="43">
        <v>230</v>
      </c>
      <c r="F14" s="43">
        <f t="shared" si="0"/>
        <v>0</v>
      </c>
      <c r="G14" s="28" t="s">
        <v>219</v>
      </c>
      <c r="I14" s="28" t="s">
        <v>221</v>
      </c>
    </row>
    <row r="15" spans="1:9" s="28" customFormat="1" ht="13.2" x14ac:dyDescent="0.25">
      <c r="A15" s="28" t="s">
        <v>598</v>
      </c>
      <c r="B15" s="28" t="s">
        <v>18</v>
      </c>
      <c r="C15" s="28" t="s">
        <v>26</v>
      </c>
      <c r="D15" s="28">
        <v>0</v>
      </c>
      <c r="E15" s="43">
        <v>2425</v>
      </c>
      <c r="F15" s="43">
        <f t="shared" si="0"/>
        <v>0</v>
      </c>
      <c r="G15" s="28" t="s">
        <v>219</v>
      </c>
      <c r="I15" s="28" t="s">
        <v>210</v>
      </c>
    </row>
    <row r="16" spans="1:9" s="28" customFormat="1" ht="13.2" x14ac:dyDescent="0.25">
      <c r="A16" s="28" t="s">
        <v>392</v>
      </c>
      <c r="B16" s="28" t="s">
        <v>18</v>
      </c>
      <c r="C16" s="28" t="s">
        <v>393</v>
      </c>
      <c r="D16" s="28">
        <v>0</v>
      </c>
      <c r="E16" s="43">
        <v>3000</v>
      </c>
      <c r="F16" s="43">
        <f t="shared" si="0"/>
        <v>0</v>
      </c>
      <c r="G16" s="28" t="s">
        <v>219</v>
      </c>
      <c r="I16" s="28" t="s">
        <v>394</v>
      </c>
    </row>
    <row r="17" spans="1:9" s="28" customFormat="1" ht="13.2" x14ac:dyDescent="0.25">
      <c r="A17" s="28" t="s">
        <v>27</v>
      </c>
      <c r="B17" s="28" t="s">
        <v>18</v>
      </c>
      <c r="C17" s="28" t="s">
        <v>28</v>
      </c>
      <c r="D17" s="28">
        <v>0</v>
      </c>
      <c r="E17" s="43">
        <v>150</v>
      </c>
      <c r="F17" s="43">
        <f t="shared" si="0"/>
        <v>0</v>
      </c>
      <c r="G17" s="28" t="s">
        <v>219</v>
      </c>
      <c r="I17" s="28" t="s">
        <v>220</v>
      </c>
    </row>
    <row r="18" spans="1:9" s="28" customFormat="1" ht="13.2" x14ac:dyDescent="0.25">
      <c r="A18" s="53" t="s">
        <v>29</v>
      </c>
      <c r="B18" s="28" t="s">
        <v>18</v>
      </c>
      <c r="C18" s="28" t="s">
        <v>30</v>
      </c>
      <c r="D18" s="28">
        <v>0</v>
      </c>
      <c r="E18" s="43">
        <v>3000</v>
      </c>
      <c r="F18" s="43">
        <f t="shared" si="0"/>
        <v>0</v>
      </c>
      <c r="G18" s="28" t="s">
        <v>212</v>
      </c>
      <c r="I18" s="28" t="s">
        <v>222</v>
      </c>
    </row>
    <row r="19" spans="1:9" ht="15.6" x14ac:dyDescent="0.3">
      <c r="A19" s="4" t="s">
        <v>437</v>
      </c>
      <c r="B19" s="4" t="s">
        <v>18</v>
      </c>
      <c r="C19" s="4" t="s">
        <v>546</v>
      </c>
      <c r="D19" s="4">
        <v>1</v>
      </c>
      <c r="E19" s="58">
        <v>19965</v>
      </c>
      <c r="F19" s="58">
        <f t="shared" si="0"/>
        <v>19965</v>
      </c>
      <c r="I19" s="4" t="s">
        <v>443</v>
      </c>
    </row>
    <row r="20" spans="1:9" ht="15.6" x14ac:dyDescent="0.3">
      <c r="A20" s="4"/>
      <c r="B20" s="4"/>
      <c r="C20" s="4"/>
      <c r="D20" s="4"/>
    </row>
    <row r="21" spans="1:9" s="28" customFormat="1" ht="13.2" x14ac:dyDescent="0.25">
      <c r="A21" s="28" t="s">
        <v>31</v>
      </c>
      <c r="B21" s="28" t="s">
        <v>18</v>
      </c>
      <c r="C21" s="28" t="s">
        <v>160</v>
      </c>
      <c r="D21" s="28">
        <v>0</v>
      </c>
      <c r="E21" s="43">
        <v>5800</v>
      </c>
      <c r="F21" s="43">
        <f t="shared" si="0"/>
        <v>0</v>
      </c>
      <c r="G21" s="28" t="s">
        <v>218</v>
      </c>
      <c r="I21" s="28" t="s">
        <v>217</v>
      </c>
    </row>
    <row r="22" spans="1:9" s="28" customFormat="1" ht="13.2" x14ac:dyDescent="0.25">
      <c r="A22" s="53" t="s">
        <v>599</v>
      </c>
      <c r="B22" s="28" t="s">
        <v>18</v>
      </c>
      <c r="C22" s="28" t="s">
        <v>600</v>
      </c>
      <c r="D22" s="28">
        <v>0</v>
      </c>
      <c r="E22" s="43">
        <v>1100</v>
      </c>
      <c r="F22" s="43">
        <f t="shared" si="0"/>
        <v>0</v>
      </c>
      <c r="G22" s="28" t="s">
        <v>218</v>
      </c>
      <c r="I22" s="28" t="s">
        <v>216</v>
      </c>
    </row>
    <row r="23" spans="1:9" s="4" customFormat="1" ht="15.6" x14ac:dyDescent="0.3">
      <c r="A23" s="4" t="s">
        <v>438</v>
      </c>
      <c r="B23" s="4" t="s">
        <v>18</v>
      </c>
      <c r="C23" s="4" t="s">
        <v>439</v>
      </c>
      <c r="D23" s="4">
        <v>1</v>
      </c>
      <c r="E23" s="58">
        <v>6900</v>
      </c>
      <c r="F23" s="58">
        <f t="shared" si="0"/>
        <v>6900</v>
      </c>
      <c r="I23" s="4" t="s">
        <v>444</v>
      </c>
    </row>
    <row r="24" spans="1:9" s="4" customFormat="1" ht="15.6" x14ac:dyDescent="0.3">
      <c r="E24" s="58"/>
      <c r="F24" s="58"/>
    </row>
    <row r="25" spans="1:9" s="4" customFormat="1" ht="15.6" x14ac:dyDescent="0.3">
      <c r="A25" s="4" t="s">
        <v>575</v>
      </c>
      <c r="B25" s="4" t="s">
        <v>576</v>
      </c>
      <c r="C25" s="4" t="s">
        <v>396</v>
      </c>
      <c r="D25" s="4">
        <v>1</v>
      </c>
      <c r="E25" s="58">
        <v>160</v>
      </c>
      <c r="F25" s="58">
        <v>0</v>
      </c>
      <c r="G25" s="4" t="s">
        <v>219</v>
      </c>
      <c r="I25" s="4" t="s">
        <v>578</v>
      </c>
    </row>
    <row r="26" spans="1:9" s="4" customFormat="1" ht="15.6" x14ac:dyDescent="0.3">
      <c r="A26" s="4" t="s">
        <v>572</v>
      </c>
      <c r="B26" s="4" t="s">
        <v>18</v>
      </c>
      <c r="C26" s="4" t="s">
        <v>573</v>
      </c>
      <c r="D26" s="4">
        <v>0</v>
      </c>
      <c r="E26" s="58">
        <v>1740</v>
      </c>
      <c r="F26" s="58">
        <v>1740</v>
      </c>
      <c r="G26" s="4" t="s">
        <v>574</v>
      </c>
      <c r="I26" s="4" t="s">
        <v>577</v>
      </c>
    </row>
    <row r="27" spans="1:9" x14ac:dyDescent="0.25">
      <c r="A27" s="3" t="s">
        <v>435</v>
      </c>
      <c r="B27" s="3" t="s">
        <v>54</v>
      </c>
      <c r="C27" s="3" t="s">
        <v>436</v>
      </c>
      <c r="D27" s="3">
        <v>5</v>
      </c>
      <c r="E27" s="55">
        <v>27</v>
      </c>
      <c r="F27" s="55">
        <f t="shared" si="0"/>
        <v>135</v>
      </c>
      <c r="G27" s="3" t="s">
        <v>219</v>
      </c>
      <c r="I27" s="3" t="s">
        <v>585</v>
      </c>
    </row>
    <row r="28" spans="1:9" s="6" customFormat="1" ht="17.399999999999999" x14ac:dyDescent="0.3">
      <c r="A28" s="5" t="s">
        <v>237</v>
      </c>
      <c r="E28" s="56"/>
      <c r="F28" s="56"/>
    </row>
    <row r="29" spans="1:9" x14ac:dyDescent="0.25">
      <c r="A29" s="3" t="s">
        <v>232</v>
      </c>
      <c r="B29" s="9" t="s">
        <v>54</v>
      </c>
      <c r="C29" s="3" t="s">
        <v>233</v>
      </c>
      <c r="D29" s="3">
        <v>2</v>
      </c>
      <c r="E29" s="55">
        <v>70</v>
      </c>
      <c r="F29" s="55">
        <f t="shared" ref="F29:F36" si="1">E29*D29</f>
        <v>140</v>
      </c>
      <c r="G29" s="3" t="s">
        <v>237</v>
      </c>
      <c r="I29" s="3" t="s">
        <v>234</v>
      </c>
    </row>
    <row r="30" spans="1:9" x14ac:dyDescent="0.25">
      <c r="A30" s="3" t="s">
        <v>235</v>
      </c>
      <c r="B30" s="9" t="s">
        <v>54</v>
      </c>
      <c r="C30" s="3" t="s">
        <v>236</v>
      </c>
      <c r="D30" s="3">
        <v>6</v>
      </c>
      <c r="E30" s="55">
        <v>36</v>
      </c>
      <c r="F30" s="55">
        <f t="shared" si="1"/>
        <v>216</v>
      </c>
      <c r="G30" s="3" t="s">
        <v>237</v>
      </c>
      <c r="I30" s="3" t="s">
        <v>238</v>
      </c>
    </row>
    <row r="31" spans="1:9" x14ac:dyDescent="0.25">
      <c r="A31" s="25" t="s">
        <v>476</v>
      </c>
      <c r="B31" s="9" t="s">
        <v>54</v>
      </c>
      <c r="C31" s="3" t="s">
        <v>477</v>
      </c>
      <c r="D31" s="3">
        <v>1</v>
      </c>
      <c r="E31" s="55">
        <v>6</v>
      </c>
      <c r="F31" s="55">
        <f>D31*E31</f>
        <v>6</v>
      </c>
      <c r="G31" s="3" t="s">
        <v>237</v>
      </c>
      <c r="I31" s="3" t="s">
        <v>595</v>
      </c>
    </row>
    <row r="32" spans="1:9" x14ac:dyDescent="0.25">
      <c r="A32" s="25" t="s">
        <v>474</v>
      </c>
      <c r="B32" s="9" t="s">
        <v>54</v>
      </c>
      <c r="C32" s="3" t="s">
        <v>473</v>
      </c>
      <c r="D32" s="3">
        <v>1</v>
      </c>
      <c r="E32" s="55">
        <v>9</v>
      </c>
      <c r="F32" s="55">
        <f>D32*E32</f>
        <v>9</v>
      </c>
      <c r="G32" s="3" t="s">
        <v>237</v>
      </c>
      <c r="I32" s="3" t="s">
        <v>596</v>
      </c>
    </row>
    <row r="33" spans="1:9" x14ac:dyDescent="0.25">
      <c r="A33" s="25" t="s">
        <v>239</v>
      </c>
      <c r="B33" s="9" t="s">
        <v>54</v>
      </c>
      <c r="C33" s="3" t="s">
        <v>240</v>
      </c>
      <c r="D33" s="3">
        <v>1</v>
      </c>
      <c r="E33" s="55">
        <v>43</v>
      </c>
      <c r="F33" s="55">
        <f t="shared" si="1"/>
        <v>43</v>
      </c>
      <c r="G33" s="3" t="s">
        <v>237</v>
      </c>
      <c r="I33" s="3" t="s">
        <v>241</v>
      </c>
    </row>
    <row r="34" spans="1:9" x14ac:dyDescent="0.25">
      <c r="A34" s="25" t="s">
        <v>242</v>
      </c>
      <c r="B34" s="9" t="s">
        <v>54</v>
      </c>
      <c r="C34" s="3" t="s">
        <v>243</v>
      </c>
      <c r="D34" s="3">
        <v>1</v>
      </c>
      <c r="E34" s="55">
        <v>29</v>
      </c>
      <c r="F34" s="55">
        <f t="shared" si="1"/>
        <v>29</v>
      </c>
      <c r="G34" s="3" t="s">
        <v>237</v>
      </c>
      <c r="I34" s="3" t="s">
        <v>244</v>
      </c>
    </row>
    <row r="35" spans="1:9" x14ac:dyDescent="0.25">
      <c r="A35" s="25" t="s">
        <v>245</v>
      </c>
      <c r="B35" s="9" t="s">
        <v>246</v>
      </c>
      <c r="C35" s="3" t="s">
        <v>247</v>
      </c>
      <c r="D35" s="3">
        <v>1</v>
      </c>
      <c r="E35" s="55">
        <v>195</v>
      </c>
      <c r="F35" s="55">
        <f t="shared" si="1"/>
        <v>195</v>
      </c>
      <c r="G35" s="3" t="s">
        <v>237</v>
      </c>
      <c r="I35" s="3" t="s">
        <v>248</v>
      </c>
    </row>
    <row r="36" spans="1:9" s="4" customFormat="1" ht="15.6" x14ac:dyDescent="0.3">
      <c r="A36" s="82" t="s">
        <v>592</v>
      </c>
      <c r="B36" s="10" t="s">
        <v>209</v>
      </c>
      <c r="C36" s="4" t="s">
        <v>583</v>
      </c>
      <c r="D36" s="4">
        <v>1</v>
      </c>
      <c r="E36" s="58">
        <v>10</v>
      </c>
      <c r="F36" s="58">
        <f t="shared" si="1"/>
        <v>10</v>
      </c>
      <c r="I36" s="4" t="s">
        <v>593</v>
      </c>
    </row>
    <row r="37" spans="1:9" s="12" customFormat="1" ht="17.399999999999999" x14ac:dyDescent="0.3">
      <c r="A37" s="11" t="s">
        <v>32</v>
      </c>
      <c r="E37" s="59"/>
      <c r="F37" s="59"/>
    </row>
    <row r="38" spans="1:9" s="12" customFormat="1" x14ac:dyDescent="0.25">
      <c r="A38" s="86" t="s">
        <v>618</v>
      </c>
      <c r="E38" s="59"/>
      <c r="F38" s="59"/>
    </row>
    <row r="39" spans="1:9" s="84" customFormat="1" x14ac:dyDescent="0.25">
      <c r="A39" s="83" t="s">
        <v>604</v>
      </c>
      <c r="B39" s="83" t="s">
        <v>609</v>
      </c>
      <c r="E39" s="85"/>
      <c r="F39" s="85"/>
    </row>
    <row r="40" spans="1:9" s="84" customFormat="1" x14ac:dyDescent="0.25">
      <c r="A40" s="83" t="s">
        <v>605</v>
      </c>
      <c r="B40" s="83" t="s">
        <v>610</v>
      </c>
      <c r="E40" s="85"/>
      <c r="F40" s="85"/>
    </row>
    <row r="41" spans="1:9" s="84" customFormat="1" x14ac:dyDescent="0.25">
      <c r="A41" s="83" t="s">
        <v>611</v>
      </c>
      <c r="B41" s="83" t="s">
        <v>612</v>
      </c>
      <c r="E41" s="85"/>
      <c r="F41" s="85"/>
    </row>
    <row r="42" spans="1:9" s="84" customFormat="1" x14ac:dyDescent="0.25">
      <c r="A42" s="83" t="s">
        <v>613</v>
      </c>
      <c r="B42" s="83" t="s">
        <v>608</v>
      </c>
      <c r="E42" s="85"/>
      <c r="F42" s="85"/>
    </row>
    <row r="43" spans="1:9" s="84" customFormat="1" x14ac:dyDescent="0.25">
      <c r="A43" s="83" t="s">
        <v>606</v>
      </c>
      <c r="B43" s="83" t="s">
        <v>607</v>
      </c>
      <c r="E43" s="85"/>
      <c r="F43" s="85"/>
    </row>
    <row r="44" spans="1:9" s="84" customFormat="1" x14ac:dyDescent="0.25">
      <c r="A44" s="83" t="s">
        <v>616</v>
      </c>
      <c r="B44" s="83" t="s">
        <v>617</v>
      </c>
      <c r="E44" s="85"/>
      <c r="F44" s="85"/>
    </row>
    <row r="45" spans="1:9" x14ac:dyDescent="0.25">
      <c r="A45" s="3" t="s">
        <v>614</v>
      </c>
      <c r="B45" s="3" t="s">
        <v>615</v>
      </c>
    </row>
    <row r="46" spans="1:9" s="6" customFormat="1" ht="17.399999999999999" x14ac:dyDescent="0.3">
      <c r="A46" s="5" t="s">
        <v>173</v>
      </c>
      <c r="E46" s="56"/>
      <c r="F46" s="56"/>
    </row>
    <row r="47" spans="1:9" s="40" customFormat="1" x14ac:dyDescent="0.25">
      <c r="A47" s="75" t="s">
        <v>493</v>
      </c>
      <c r="B47" s="40" t="s">
        <v>54</v>
      </c>
      <c r="C47" s="40" t="s">
        <v>492</v>
      </c>
      <c r="D47" s="40">
        <v>1</v>
      </c>
      <c r="E47" s="74">
        <v>728</v>
      </c>
      <c r="F47" s="74">
        <f>D47*E47</f>
        <v>728</v>
      </c>
      <c r="G47" s="40" t="s">
        <v>491</v>
      </c>
      <c r="I47" s="40" t="s">
        <v>494</v>
      </c>
    </row>
    <row r="48" spans="1:9" s="40" customFormat="1" x14ac:dyDescent="0.25">
      <c r="A48" s="75" t="s">
        <v>544</v>
      </c>
      <c r="B48" s="40" t="s">
        <v>54</v>
      </c>
      <c r="C48" s="40" t="s">
        <v>543</v>
      </c>
      <c r="D48" s="40">
        <v>1</v>
      </c>
      <c r="E48" s="74">
        <v>33</v>
      </c>
      <c r="F48" s="74">
        <v>33</v>
      </c>
      <c r="G48" s="40" t="s">
        <v>491</v>
      </c>
      <c r="I48" s="40" t="s">
        <v>545</v>
      </c>
    </row>
    <row r="49" spans="1:9" x14ac:dyDescent="0.25">
      <c r="A49" s="9" t="s">
        <v>62</v>
      </c>
      <c r="B49" s="3" t="s">
        <v>54</v>
      </c>
      <c r="C49" s="9" t="s">
        <v>174</v>
      </c>
      <c r="D49" s="3">
        <v>2</v>
      </c>
      <c r="E49" s="57">
        <v>31</v>
      </c>
      <c r="F49" s="55">
        <f t="shared" ref="F49:F54" si="2">E49*D49</f>
        <v>62</v>
      </c>
      <c r="G49" s="3" t="s">
        <v>34</v>
      </c>
      <c r="H49" s="77" t="s">
        <v>181</v>
      </c>
      <c r="I49" s="3" t="s">
        <v>527</v>
      </c>
    </row>
    <row r="50" spans="1:9" x14ac:dyDescent="0.25">
      <c r="A50" s="9" t="s">
        <v>179</v>
      </c>
      <c r="B50" s="3" t="s">
        <v>54</v>
      </c>
      <c r="C50" s="9" t="s">
        <v>180</v>
      </c>
      <c r="D50" s="3">
        <v>2</v>
      </c>
      <c r="E50" s="57">
        <v>99</v>
      </c>
      <c r="F50" s="55">
        <f t="shared" si="2"/>
        <v>198</v>
      </c>
      <c r="G50" s="3" t="s">
        <v>34</v>
      </c>
      <c r="H50" s="77" t="s">
        <v>181</v>
      </c>
      <c r="I50" s="3" t="s">
        <v>526</v>
      </c>
    </row>
    <row r="51" spans="1:9" x14ac:dyDescent="0.25">
      <c r="A51" s="3" t="s">
        <v>67</v>
      </c>
      <c r="B51" s="3" t="s">
        <v>54</v>
      </c>
      <c r="C51" s="3" t="s">
        <v>68</v>
      </c>
      <c r="D51" s="3">
        <v>2</v>
      </c>
      <c r="E51" s="55">
        <v>17</v>
      </c>
      <c r="F51" s="55">
        <f t="shared" si="2"/>
        <v>34</v>
      </c>
      <c r="G51" s="3" t="s">
        <v>34</v>
      </c>
      <c r="H51" s="77" t="s">
        <v>181</v>
      </c>
      <c r="I51" s="3" t="s">
        <v>517</v>
      </c>
    </row>
    <row r="52" spans="1:9" x14ac:dyDescent="0.25">
      <c r="A52" s="3" t="s">
        <v>518</v>
      </c>
      <c r="B52" s="3" t="s">
        <v>54</v>
      </c>
      <c r="C52" s="3" t="s">
        <v>519</v>
      </c>
      <c r="D52" s="3">
        <v>2</v>
      </c>
      <c r="E52" s="55">
        <v>12</v>
      </c>
      <c r="F52" s="55">
        <f t="shared" si="2"/>
        <v>24</v>
      </c>
      <c r="G52" s="3" t="s">
        <v>34</v>
      </c>
      <c r="H52" s="77" t="s">
        <v>181</v>
      </c>
      <c r="I52" s="3" t="s">
        <v>524</v>
      </c>
    </row>
    <row r="53" spans="1:9" x14ac:dyDescent="0.25">
      <c r="A53" s="3" t="s">
        <v>520</v>
      </c>
      <c r="B53" s="3" t="s">
        <v>54</v>
      </c>
      <c r="C53" s="3" t="s">
        <v>521</v>
      </c>
      <c r="D53" s="3">
        <v>2</v>
      </c>
      <c r="E53" s="55">
        <v>12</v>
      </c>
      <c r="F53" s="55">
        <f t="shared" si="2"/>
        <v>24</v>
      </c>
      <c r="G53" s="3" t="s">
        <v>34</v>
      </c>
      <c r="H53" s="77" t="s">
        <v>181</v>
      </c>
      <c r="I53" s="3" t="s">
        <v>525</v>
      </c>
    </row>
    <row r="54" spans="1:9" x14ac:dyDescent="0.25">
      <c r="A54" s="3" t="s">
        <v>188</v>
      </c>
      <c r="B54" s="3" t="s">
        <v>54</v>
      </c>
      <c r="C54" s="3" t="s">
        <v>522</v>
      </c>
      <c r="D54" s="3">
        <v>2</v>
      </c>
      <c r="E54" s="55">
        <v>14</v>
      </c>
      <c r="F54" s="55">
        <f t="shared" si="2"/>
        <v>28</v>
      </c>
      <c r="G54" s="3" t="s">
        <v>34</v>
      </c>
      <c r="H54" s="77" t="s">
        <v>181</v>
      </c>
      <c r="I54" s="3" t="s">
        <v>523</v>
      </c>
    </row>
    <row r="55" spans="1:9" x14ac:dyDescent="0.25">
      <c r="A55" s="3" t="s">
        <v>273</v>
      </c>
      <c r="B55" s="3" t="s">
        <v>54</v>
      </c>
      <c r="C55" s="3" t="s">
        <v>469</v>
      </c>
      <c r="D55" s="3">
        <v>2</v>
      </c>
      <c r="E55" s="55">
        <v>18.412749600000001</v>
      </c>
      <c r="F55" s="55">
        <v>36.825499200000003</v>
      </c>
      <c r="G55" s="3" t="s">
        <v>34</v>
      </c>
      <c r="H55" s="3" t="s">
        <v>470</v>
      </c>
    </row>
    <row r="56" spans="1:9" x14ac:dyDescent="0.25">
      <c r="A56" s="3" t="s">
        <v>33</v>
      </c>
      <c r="B56" s="3" t="s">
        <v>293</v>
      </c>
      <c r="C56" s="3" t="s">
        <v>466</v>
      </c>
      <c r="D56" s="3">
        <v>2</v>
      </c>
      <c r="E56" s="55">
        <v>935</v>
      </c>
      <c r="F56" s="55">
        <f t="shared" ref="F56:F62" si="3">E56*D56</f>
        <v>1870</v>
      </c>
      <c r="G56" s="3" t="s">
        <v>34</v>
      </c>
      <c r="H56" s="3" t="s">
        <v>35</v>
      </c>
    </row>
    <row r="57" spans="1:9" s="4" customFormat="1" ht="15.6" x14ac:dyDescent="0.3">
      <c r="A57" s="4" t="s">
        <v>36</v>
      </c>
      <c r="B57" s="4" t="s">
        <v>293</v>
      </c>
      <c r="C57" s="4" t="s">
        <v>37</v>
      </c>
      <c r="D57" s="4">
        <v>2</v>
      </c>
      <c r="E57" s="58">
        <v>365</v>
      </c>
      <c r="F57" s="58">
        <f t="shared" si="3"/>
        <v>730</v>
      </c>
      <c r="G57" s="4" t="s">
        <v>34</v>
      </c>
      <c r="H57" s="4" t="s">
        <v>35</v>
      </c>
      <c r="I57" s="4" t="s">
        <v>468</v>
      </c>
    </row>
    <row r="58" spans="1:9" x14ac:dyDescent="0.25">
      <c r="A58" s="3" t="s">
        <v>274</v>
      </c>
      <c r="B58" s="3" t="s">
        <v>172</v>
      </c>
      <c r="C58" s="3" t="s">
        <v>563</v>
      </c>
      <c r="D58" s="3">
        <v>1</v>
      </c>
      <c r="E58" s="55">
        <v>40</v>
      </c>
      <c r="F58" s="55">
        <f>D58*E58</f>
        <v>40</v>
      </c>
      <c r="G58" s="3" t="s">
        <v>34</v>
      </c>
      <c r="H58" s="3" t="s">
        <v>35</v>
      </c>
      <c r="I58" s="3" t="s">
        <v>40</v>
      </c>
    </row>
    <row r="59" spans="1:9" x14ac:dyDescent="0.25">
      <c r="A59" s="3" t="s">
        <v>38</v>
      </c>
      <c r="B59" s="3" t="s">
        <v>293</v>
      </c>
      <c r="C59" s="3" t="s">
        <v>39</v>
      </c>
      <c r="D59" s="3">
        <v>2</v>
      </c>
      <c r="E59" s="55">
        <v>90</v>
      </c>
      <c r="F59" s="55">
        <f t="shared" si="3"/>
        <v>180</v>
      </c>
      <c r="G59" s="3" t="s">
        <v>34</v>
      </c>
      <c r="H59" s="3" t="s">
        <v>35</v>
      </c>
    </row>
    <row r="60" spans="1:9" x14ac:dyDescent="0.25">
      <c r="A60" s="9" t="s">
        <v>489</v>
      </c>
      <c r="B60" s="3" t="s">
        <v>54</v>
      </c>
      <c r="C60" s="9" t="s">
        <v>190</v>
      </c>
      <c r="D60" s="3">
        <v>2</v>
      </c>
      <c r="E60" s="57">
        <v>18</v>
      </c>
      <c r="F60" s="55">
        <f>E60*D60</f>
        <v>36</v>
      </c>
      <c r="G60" s="3" t="s">
        <v>34</v>
      </c>
      <c r="H60" s="3" t="s">
        <v>470</v>
      </c>
    </row>
    <row r="61" spans="1:9" x14ac:dyDescent="0.25">
      <c r="A61" s="3" t="s">
        <v>69</v>
      </c>
      <c r="B61" s="3" t="s">
        <v>54</v>
      </c>
      <c r="C61" s="3" t="s">
        <v>70</v>
      </c>
      <c r="D61" s="3">
        <v>2</v>
      </c>
      <c r="E61" s="55">
        <v>21.21</v>
      </c>
      <c r="F61" s="55">
        <f t="shared" ref="F61" si="4">E61*D61</f>
        <v>42.42</v>
      </c>
      <c r="G61" s="3" t="s">
        <v>34</v>
      </c>
      <c r="H61" s="3" t="s">
        <v>470</v>
      </c>
      <c r="I61" s="3" t="s">
        <v>471</v>
      </c>
    </row>
    <row r="62" spans="1:9" x14ac:dyDescent="0.25">
      <c r="A62" s="9" t="s">
        <v>188</v>
      </c>
      <c r="B62" s="3" t="s">
        <v>54</v>
      </c>
      <c r="C62" s="9" t="s">
        <v>189</v>
      </c>
      <c r="D62" s="3">
        <v>2</v>
      </c>
      <c r="E62" s="57">
        <v>13</v>
      </c>
      <c r="F62" s="55">
        <f t="shared" si="3"/>
        <v>26</v>
      </c>
      <c r="G62" s="3" t="s">
        <v>34</v>
      </c>
      <c r="H62" s="3" t="s">
        <v>470</v>
      </c>
    </row>
    <row r="63" spans="1:9" x14ac:dyDescent="0.25">
      <c r="A63" s="9" t="s">
        <v>182</v>
      </c>
      <c r="B63" s="3" t="s">
        <v>54</v>
      </c>
      <c r="C63" s="9" t="s">
        <v>183</v>
      </c>
      <c r="D63" s="3">
        <v>4</v>
      </c>
      <c r="E63" s="57">
        <v>189</v>
      </c>
      <c r="F63" s="55">
        <f t="shared" ref="F63:F70" si="5">E63*D63</f>
        <v>756</v>
      </c>
      <c r="G63" s="3" t="s">
        <v>34</v>
      </c>
      <c r="H63" s="3" t="s">
        <v>184</v>
      </c>
      <c r="I63" s="3" t="s">
        <v>272</v>
      </c>
    </row>
    <row r="64" spans="1:9" x14ac:dyDescent="0.25">
      <c r="A64" s="9" t="s">
        <v>185</v>
      </c>
      <c r="B64" s="3" t="s">
        <v>54</v>
      </c>
      <c r="C64" s="9" t="s">
        <v>186</v>
      </c>
      <c r="D64" s="3">
        <v>4</v>
      </c>
      <c r="E64" s="57">
        <v>110</v>
      </c>
      <c r="F64" s="55">
        <f t="shared" si="5"/>
        <v>440</v>
      </c>
      <c r="G64" s="3" t="s">
        <v>34</v>
      </c>
      <c r="H64" s="3" t="s">
        <v>184</v>
      </c>
      <c r="I64" s="3" t="s">
        <v>272</v>
      </c>
    </row>
    <row r="65" spans="1:10" x14ac:dyDescent="0.25">
      <c r="A65" s="9" t="s">
        <v>175</v>
      </c>
      <c r="B65" s="3" t="s">
        <v>54</v>
      </c>
      <c r="C65" s="9" t="s">
        <v>176</v>
      </c>
      <c r="D65" s="3">
        <v>8</v>
      </c>
      <c r="E65" s="57">
        <v>16</v>
      </c>
      <c r="F65" s="55">
        <f t="shared" si="5"/>
        <v>128</v>
      </c>
      <c r="G65" s="3" t="s">
        <v>34</v>
      </c>
      <c r="H65" s="3" t="s">
        <v>203</v>
      </c>
      <c r="I65" s="3" t="s">
        <v>472</v>
      </c>
    </row>
    <row r="66" spans="1:10" x14ac:dyDescent="0.25">
      <c r="A66" s="9" t="s">
        <v>63</v>
      </c>
      <c r="B66" s="3" t="s">
        <v>54</v>
      </c>
      <c r="C66" s="9" t="s">
        <v>390</v>
      </c>
      <c r="D66" s="3">
        <v>4</v>
      </c>
      <c r="E66" s="57">
        <v>104</v>
      </c>
      <c r="F66" s="55">
        <f t="shared" si="5"/>
        <v>416</v>
      </c>
      <c r="G66" s="3" t="s">
        <v>34</v>
      </c>
      <c r="H66" s="3" t="s">
        <v>475</v>
      </c>
      <c r="I66" s="3" t="s">
        <v>391</v>
      </c>
    </row>
    <row r="67" spans="1:10" x14ac:dyDescent="0.25">
      <c r="A67" s="9" t="s">
        <v>178</v>
      </c>
      <c r="B67" s="3" t="s">
        <v>54</v>
      </c>
      <c r="C67" s="9" t="s">
        <v>177</v>
      </c>
      <c r="D67" s="3">
        <v>2</v>
      </c>
      <c r="E67" s="57">
        <v>41</v>
      </c>
      <c r="F67" s="55">
        <f t="shared" si="5"/>
        <v>82</v>
      </c>
      <c r="G67" s="3" t="s">
        <v>34</v>
      </c>
      <c r="H67" s="3" t="s">
        <v>475</v>
      </c>
      <c r="I67" s="3" t="s">
        <v>481</v>
      </c>
    </row>
    <row r="68" spans="1:10" x14ac:dyDescent="0.25">
      <c r="A68" s="9" t="s">
        <v>482</v>
      </c>
      <c r="B68" s="3" t="s">
        <v>54</v>
      </c>
      <c r="C68" s="9" t="s">
        <v>483</v>
      </c>
      <c r="D68" s="3">
        <v>2</v>
      </c>
      <c r="E68" s="57">
        <v>17</v>
      </c>
      <c r="F68" s="55">
        <f t="shared" si="5"/>
        <v>34</v>
      </c>
      <c r="G68" s="3" t="s">
        <v>34</v>
      </c>
      <c r="H68" s="3" t="s">
        <v>207</v>
      </c>
      <c r="I68" s="3" t="s">
        <v>488</v>
      </c>
    </row>
    <row r="69" spans="1:10" x14ac:dyDescent="0.25">
      <c r="A69" s="9" t="s">
        <v>484</v>
      </c>
      <c r="B69" s="3" t="s">
        <v>54</v>
      </c>
      <c r="C69" s="9" t="s">
        <v>485</v>
      </c>
      <c r="D69" s="3">
        <v>4</v>
      </c>
      <c r="E69" s="57">
        <v>7</v>
      </c>
      <c r="F69" s="55">
        <f t="shared" si="5"/>
        <v>28</v>
      </c>
      <c r="G69" s="3" t="s">
        <v>34</v>
      </c>
      <c r="H69" s="3" t="s">
        <v>207</v>
      </c>
      <c r="I69" s="3" t="s">
        <v>488</v>
      </c>
    </row>
    <row r="70" spans="1:10" x14ac:dyDescent="0.25">
      <c r="A70" s="9" t="s">
        <v>487</v>
      </c>
      <c r="B70" s="3" t="s">
        <v>54</v>
      </c>
      <c r="C70" s="9" t="s">
        <v>486</v>
      </c>
      <c r="D70" s="3">
        <v>4</v>
      </c>
      <c r="E70" s="57">
        <v>5</v>
      </c>
      <c r="F70" s="55">
        <f t="shared" si="5"/>
        <v>20</v>
      </c>
      <c r="G70" s="3" t="s">
        <v>34</v>
      </c>
      <c r="H70" s="3" t="s">
        <v>207</v>
      </c>
      <c r="I70" s="3" t="s">
        <v>488</v>
      </c>
    </row>
    <row r="71" spans="1:10" s="4" customFormat="1" ht="15.6" x14ac:dyDescent="0.3">
      <c r="A71" s="47">
        <v>91863</v>
      </c>
      <c r="B71" s="4" t="s">
        <v>480</v>
      </c>
      <c r="C71" s="4" t="s">
        <v>41</v>
      </c>
      <c r="D71" s="4">
        <v>2</v>
      </c>
      <c r="E71" s="58">
        <v>400</v>
      </c>
      <c r="F71" s="58">
        <f t="shared" ref="F71:F94" si="6">E71*D71</f>
        <v>800</v>
      </c>
      <c r="G71" s="4" t="s">
        <v>34</v>
      </c>
      <c r="H71" s="4" t="s">
        <v>187</v>
      </c>
      <c r="I71" s="4" t="s">
        <v>538</v>
      </c>
    </row>
    <row r="72" spans="1:10" s="4" customFormat="1" ht="15.6" x14ac:dyDescent="0.3">
      <c r="A72" s="4" t="s">
        <v>537</v>
      </c>
      <c r="B72" s="4" t="s">
        <v>530</v>
      </c>
      <c r="C72" s="48" t="s">
        <v>498</v>
      </c>
      <c r="D72" s="4">
        <v>2</v>
      </c>
      <c r="E72" s="58">
        <v>300</v>
      </c>
      <c r="F72" s="58">
        <f t="shared" si="6"/>
        <v>600</v>
      </c>
      <c r="G72" s="4" t="s">
        <v>34</v>
      </c>
      <c r="H72" s="4" t="s">
        <v>207</v>
      </c>
      <c r="I72" s="4" t="s">
        <v>536</v>
      </c>
    </row>
    <row r="73" spans="1:10" s="44" customFormat="1" ht="15.6" x14ac:dyDescent="0.3">
      <c r="A73" s="45" t="s">
        <v>400</v>
      </c>
      <c r="B73" s="44" t="s">
        <v>54</v>
      </c>
      <c r="C73" s="45" t="s">
        <v>397</v>
      </c>
      <c r="D73" s="44">
        <v>0</v>
      </c>
      <c r="E73" s="63">
        <v>36</v>
      </c>
      <c r="F73" s="64">
        <f t="shared" si="6"/>
        <v>0</v>
      </c>
      <c r="G73" s="44" t="s">
        <v>34</v>
      </c>
      <c r="H73" s="44" t="s">
        <v>207</v>
      </c>
      <c r="I73" s="44" t="s">
        <v>479</v>
      </c>
      <c r="J73" s="73"/>
    </row>
    <row r="74" spans="1:10" x14ac:dyDescent="0.25">
      <c r="A74" s="9" t="s">
        <v>539</v>
      </c>
      <c r="B74" s="3" t="s">
        <v>54</v>
      </c>
      <c r="C74" s="9" t="s">
        <v>208</v>
      </c>
      <c r="D74" s="3">
        <v>2</v>
      </c>
      <c r="E74" s="57">
        <v>92</v>
      </c>
      <c r="F74" s="55">
        <f t="shared" si="6"/>
        <v>184</v>
      </c>
      <c r="G74" s="3" t="s">
        <v>34</v>
      </c>
      <c r="H74" s="3" t="s">
        <v>207</v>
      </c>
      <c r="I74" s="3" t="s">
        <v>423</v>
      </c>
    </row>
    <row r="75" spans="1:10" s="4" customFormat="1" ht="15.6" x14ac:dyDescent="0.3">
      <c r="A75" s="10" t="s">
        <v>421</v>
      </c>
      <c r="B75" s="4" t="s">
        <v>209</v>
      </c>
      <c r="C75" s="72" t="s">
        <v>249</v>
      </c>
      <c r="D75" s="4">
        <v>2</v>
      </c>
      <c r="E75" s="60">
        <v>1</v>
      </c>
      <c r="F75" s="58">
        <f t="shared" si="6"/>
        <v>2</v>
      </c>
      <c r="G75" s="4" t="s">
        <v>34</v>
      </c>
      <c r="H75" s="4" t="s">
        <v>207</v>
      </c>
      <c r="I75" s="4" t="s">
        <v>594</v>
      </c>
    </row>
    <row r="76" spans="1:10" x14ac:dyDescent="0.25">
      <c r="A76" s="9" t="s">
        <v>474</v>
      </c>
      <c r="B76" s="3" t="s">
        <v>54</v>
      </c>
      <c r="C76" s="9" t="s">
        <v>473</v>
      </c>
      <c r="D76" s="3">
        <v>4</v>
      </c>
      <c r="E76" s="57">
        <v>7</v>
      </c>
      <c r="F76" s="55">
        <f>E76*D76</f>
        <v>28</v>
      </c>
      <c r="G76" s="3" t="s">
        <v>34</v>
      </c>
      <c r="H76" s="3" t="s">
        <v>475</v>
      </c>
      <c r="I76" s="3" t="s">
        <v>193</v>
      </c>
    </row>
    <row r="77" spans="1:10" x14ac:dyDescent="0.25">
      <c r="A77" s="9" t="s">
        <v>196</v>
      </c>
      <c r="B77" s="3" t="s">
        <v>54</v>
      </c>
      <c r="C77" s="9" t="s">
        <v>197</v>
      </c>
      <c r="D77" s="3">
        <v>2</v>
      </c>
      <c r="E77" s="57">
        <v>8</v>
      </c>
      <c r="F77" s="55">
        <f t="shared" si="6"/>
        <v>16</v>
      </c>
      <c r="G77" s="3" t="s">
        <v>34</v>
      </c>
      <c r="H77" s="3" t="s">
        <v>207</v>
      </c>
    </row>
    <row r="78" spans="1:10" x14ac:dyDescent="0.25">
      <c r="A78" s="9" t="s">
        <v>194</v>
      </c>
      <c r="B78" s="3" t="s">
        <v>54</v>
      </c>
      <c r="C78" s="9" t="s">
        <v>195</v>
      </c>
      <c r="D78" s="3">
        <v>4</v>
      </c>
      <c r="E78" s="57">
        <v>5</v>
      </c>
      <c r="F78" s="55">
        <f t="shared" si="6"/>
        <v>20</v>
      </c>
      <c r="G78" s="3" t="s">
        <v>34</v>
      </c>
      <c r="H78" s="3" t="s">
        <v>475</v>
      </c>
      <c r="I78" s="3" t="s">
        <v>193</v>
      </c>
    </row>
    <row r="79" spans="1:10" x14ac:dyDescent="0.25">
      <c r="A79" s="9" t="s">
        <v>476</v>
      </c>
      <c r="B79" s="3" t="s">
        <v>54</v>
      </c>
      <c r="C79" s="9" t="s">
        <v>477</v>
      </c>
      <c r="D79" s="3">
        <v>2</v>
      </c>
      <c r="E79" s="57">
        <v>5</v>
      </c>
      <c r="F79" s="55">
        <f t="shared" si="6"/>
        <v>10</v>
      </c>
      <c r="G79" s="3" t="s">
        <v>34</v>
      </c>
      <c r="H79" s="3" t="s">
        <v>207</v>
      </c>
    </row>
    <row r="80" spans="1:10" x14ac:dyDescent="0.25">
      <c r="A80" s="9" t="s">
        <v>191</v>
      </c>
      <c r="B80" s="3" t="s">
        <v>54</v>
      </c>
      <c r="C80" s="9" t="s">
        <v>192</v>
      </c>
      <c r="D80" s="3">
        <v>2</v>
      </c>
      <c r="E80" s="57">
        <v>5</v>
      </c>
      <c r="F80" s="55">
        <f>E80*D80</f>
        <v>10</v>
      </c>
      <c r="G80" s="3" t="s">
        <v>34</v>
      </c>
      <c r="H80" s="3" t="s">
        <v>207</v>
      </c>
      <c r="I80" s="3" t="s">
        <v>478</v>
      </c>
    </row>
    <row r="81" spans="1:9" s="23" customFormat="1" x14ac:dyDescent="0.25">
      <c r="A81" s="22" t="s">
        <v>490</v>
      </c>
      <c r="B81" s="3" t="s">
        <v>54</v>
      </c>
      <c r="C81" s="22" t="s">
        <v>198</v>
      </c>
      <c r="D81" s="23">
        <v>2</v>
      </c>
      <c r="E81" s="61">
        <v>398</v>
      </c>
      <c r="F81" s="62">
        <f t="shared" si="6"/>
        <v>796</v>
      </c>
      <c r="G81" s="3" t="s">
        <v>34</v>
      </c>
      <c r="H81" s="23" t="s">
        <v>202</v>
      </c>
      <c r="I81" s="23" t="s">
        <v>516</v>
      </c>
    </row>
    <row r="82" spans="1:9" s="78" customFormat="1" ht="15.6" x14ac:dyDescent="0.3">
      <c r="A82" s="46" t="s">
        <v>535</v>
      </c>
      <c r="B82" s="4" t="s">
        <v>530</v>
      </c>
      <c r="C82" s="46" t="s">
        <v>275</v>
      </c>
      <c r="D82" s="78">
        <v>2</v>
      </c>
      <c r="E82" s="79">
        <v>150</v>
      </c>
      <c r="F82" s="80">
        <v>0</v>
      </c>
      <c r="G82" s="4" t="s">
        <v>34</v>
      </c>
      <c r="H82" s="78" t="s">
        <v>202</v>
      </c>
      <c r="I82" s="78" t="s">
        <v>529</v>
      </c>
    </row>
    <row r="83" spans="1:9" s="23" customFormat="1" x14ac:dyDescent="0.25">
      <c r="A83" s="22" t="s">
        <v>199</v>
      </c>
      <c r="B83" s="3" t="s">
        <v>54</v>
      </c>
      <c r="C83" s="22" t="s">
        <v>200</v>
      </c>
      <c r="D83" s="23">
        <v>2</v>
      </c>
      <c r="E83" s="61">
        <v>30</v>
      </c>
      <c r="F83" s="62">
        <f t="shared" si="6"/>
        <v>60</v>
      </c>
      <c r="G83" s="3" t="s">
        <v>34</v>
      </c>
      <c r="H83" s="23" t="s">
        <v>202</v>
      </c>
      <c r="I83" s="23" t="s">
        <v>201</v>
      </c>
    </row>
    <row r="84" spans="1:9" s="4" customFormat="1" ht="15.6" x14ac:dyDescent="0.3">
      <c r="A84" s="10" t="s">
        <v>534</v>
      </c>
      <c r="B84" s="4" t="s">
        <v>530</v>
      </c>
      <c r="C84" s="10" t="s">
        <v>398</v>
      </c>
      <c r="D84" s="4">
        <v>2</v>
      </c>
      <c r="E84" s="60">
        <v>300</v>
      </c>
      <c r="F84" s="58">
        <v>0</v>
      </c>
      <c r="G84" s="4" t="s">
        <v>34</v>
      </c>
      <c r="H84" s="4" t="s">
        <v>204</v>
      </c>
      <c r="I84" s="4" t="s">
        <v>533</v>
      </c>
    </row>
    <row r="85" spans="1:9" s="44" customFormat="1" ht="15.6" x14ac:dyDescent="0.3">
      <c r="A85" s="45" t="s">
        <v>400</v>
      </c>
      <c r="B85" s="44" t="s">
        <v>54</v>
      </c>
      <c r="C85" s="45" t="s">
        <v>397</v>
      </c>
      <c r="D85" s="44">
        <v>0</v>
      </c>
      <c r="E85" s="63">
        <v>36</v>
      </c>
      <c r="F85" s="64">
        <f t="shared" si="6"/>
        <v>0</v>
      </c>
      <c r="G85" s="44" t="s">
        <v>34</v>
      </c>
      <c r="H85" s="44" t="s">
        <v>204</v>
      </c>
      <c r="I85" s="44" t="s">
        <v>502</v>
      </c>
    </row>
    <row r="86" spans="1:9" x14ac:dyDescent="0.25">
      <c r="A86" s="9" t="s">
        <v>499</v>
      </c>
      <c r="B86" s="3" t="s">
        <v>54</v>
      </c>
      <c r="C86" s="9" t="s">
        <v>500</v>
      </c>
      <c r="D86" s="3">
        <v>2</v>
      </c>
      <c r="E86" s="57">
        <v>32</v>
      </c>
      <c r="F86" s="55">
        <f t="shared" si="6"/>
        <v>64</v>
      </c>
      <c r="G86" s="3" t="s">
        <v>34</v>
      </c>
      <c r="H86" s="3" t="s">
        <v>204</v>
      </c>
      <c r="I86" s="3" t="s">
        <v>501</v>
      </c>
    </row>
    <row r="87" spans="1:9" x14ac:dyDescent="0.25">
      <c r="A87" s="9" t="s">
        <v>400</v>
      </c>
      <c r="B87" s="3" t="s">
        <v>54</v>
      </c>
      <c r="C87" s="81" t="s">
        <v>497</v>
      </c>
      <c r="D87" s="3">
        <v>2</v>
      </c>
      <c r="E87" s="57">
        <v>36</v>
      </c>
      <c r="F87" s="55">
        <f t="shared" ref="F87" si="7">E87*D87</f>
        <v>72</v>
      </c>
      <c r="G87" s="3" t="s">
        <v>34</v>
      </c>
      <c r="H87" s="3" t="s">
        <v>204</v>
      </c>
      <c r="I87" s="3" t="s">
        <v>496</v>
      </c>
    </row>
    <row r="88" spans="1:9" x14ac:dyDescent="0.25">
      <c r="A88" s="9" t="s">
        <v>257</v>
      </c>
      <c r="B88" s="3" t="s">
        <v>54</v>
      </c>
      <c r="C88" s="9" t="s">
        <v>258</v>
      </c>
      <c r="D88" s="3">
        <v>2</v>
      </c>
      <c r="E88" s="57">
        <v>2104</v>
      </c>
      <c r="F88" s="55">
        <f t="shared" si="6"/>
        <v>4208</v>
      </c>
      <c r="G88" s="3" t="s">
        <v>34</v>
      </c>
      <c r="H88" s="3" t="s">
        <v>204</v>
      </c>
      <c r="I88" s="3" t="s">
        <v>399</v>
      </c>
    </row>
    <row r="89" spans="1:9" x14ac:dyDescent="0.25">
      <c r="A89" s="9" t="s">
        <v>259</v>
      </c>
      <c r="B89" s="3" t="s">
        <v>54</v>
      </c>
      <c r="C89" s="9" t="s">
        <v>260</v>
      </c>
      <c r="D89" s="3">
        <v>2</v>
      </c>
      <c r="E89" s="57">
        <v>82</v>
      </c>
      <c r="F89" s="55">
        <f t="shared" si="6"/>
        <v>164</v>
      </c>
      <c r="G89" s="3" t="s">
        <v>34</v>
      </c>
      <c r="H89" s="3" t="s">
        <v>204</v>
      </c>
      <c r="I89" s="3" t="s">
        <v>503</v>
      </c>
    </row>
    <row r="90" spans="1:9" x14ac:dyDescent="0.25">
      <c r="A90" s="26" t="s">
        <v>415</v>
      </c>
      <c r="B90" s="3" t="s">
        <v>54</v>
      </c>
      <c r="C90" s="9" t="s">
        <v>416</v>
      </c>
      <c r="D90" s="3">
        <v>1</v>
      </c>
      <c r="E90" s="57">
        <v>520</v>
      </c>
      <c r="F90" s="55">
        <f t="shared" si="6"/>
        <v>520</v>
      </c>
      <c r="G90" s="3" t="s">
        <v>34</v>
      </c>
      <c r="H90" s="3" t="s">
        <v>204</v>
      </c>
      <c r="I90" s="3" t="s">
        <v>279</v>
      </c>
    </row>
    <row r="91" spans="1:9" s="19" customFormat="1" x14ac:dyDescent="0.25">
      <c r="A91" s="26" t="s">
        <v>513</v>
      </c>
      <c r="B91" s="19" t="s">
        <v>54</v>
      </c>
      <c r="C91" s="26" t="s">
        <v>514</v>
      </c>
      <c r="D91" s="19">
        <v>2</v>
      </c>
      <c r="E91" s="76">
        <v>148</v>
      </c>
      <c r="F91" s="67">
        <f t="shared" si="6"/>
        <v>296</v>
      </c>
      <c r="G91" s="19" t="s">
        <v>34</v>
      </c>
      <c r="H91" s="19" t="s">
        <v>204</v>
      </c>
      <c r="I91" s="19" t="s">
        <v>515</v>
      </c>
    </row>
    <row r="92" spans="1:9" ht="15.6" x14ac:dyDescent="0.3">
      <c r="A92" s="10" t="s">
        <v>532</v>
      </c>
      <c r="B92" s="4" t="s">
        <v>530</v>
      </c>
      <c r="C92" s="9" t="s">
        <v>280</v>
      </c>
      <c r="D92" s="3">
        <v>14</v>
      </c>
      <c r="E92" s="57">
        <v>20</v>
      </c>
      <c r="F92" s="55">
        <v>0</v>
      </c>
      <c r="G92" s="3" t="s">
        <v>34</v>
      </c>
      <c r="H92" s="3" t="s">
        <v>204</v>
      </c>
      <c r="I92" s="4" t="s">
        <v>531</v>
      </c>
    </row>
    <row r="93" spans="1:9" s="4" customFormat="1" ht="15.6" x14ac:dyDescent="0.3">
      <c r="A93" s="10" t="s">
        <v>589</v>
      </c>
      <c r="B93" s="4" t="s">
        <v>591</v>
      </c>
      <c r="C93" s="10" t="s">
        <v>588</v>
      </c>
      <c r="D93" s="4">
        <v>1</v>
      </c>
      <c r="E93" s="60">
        <v>10</v>
      </c>
      <c r="F93" s="58">
        <f t="shared" si="6"/>
        <v>10</v>
      </c>
      <c r="G93" s="4" t="s">
        <v>34</v>
      </c>
      <c r="H93" s="4" t="s">
        <v>204</v>
      </c>
      <c r="I93" s="4" t="s">
        <v>590</v>
      </c>
    </row>
    <row r="94" spans="1:9" x14ac:dyDescent="0.25">
      <c r="A94" s="9" t="s">
        <v>435</v>
      </c>
      <c r="B94" s="3" t="s">
        <v>54</v>
      </c>
      <c r="C94" s="9" t="s">
        <v>586</v>
      </c>
      <c r="D94" s="3">
        <v>0</v>
      </c>
      <c r="E94" s="57">
        <v>28</v>
      </c>
      <c r="F94" s="55">
        <f t="shared" si="6"/>
        <v>0</v>
      </c>
      <c r="G94" s="3" t="s">
        <v>34</v>
      </c>
      <c r="H94" s="3" t="s">
        <v>204</v>
      </c>
      <c r="I94" s="3" t="s">
        <v>587</v>
      </c>
    </row>
    <row r="95" spans="1:9" s="6" customFormat="1" ht="17.399999999999999" x14ac:dyDescent="0.3">
      <c r="A95" s="5" t="s">
        <v>223</v>
      </c>
      <c r="E95" s="56"/>
      <c r="F95" s="56"/>
    </row>
    <row r="96" spans="1:9" x14ac:dyDescent="0.25">
      <c r="A96" s="9" t="s">
        <v>23</v>
      </c>
      <c r="B96" s="3" t="s">
        <v>18</v>
      </c>
      <c r="C96" s="9" t="s">
        <v>20</v>
      </c>
      <c r="D96" s="3">
        <v>1</v>
      </c>
      <c r="E96" s="57"/>
      <c r="I96" s="3" t="s">
        <v>231</v>
      </c>
    </row>
    <row r="97" spans="1:10" x14ac:dyDescent="0.25">
      <c r="A97" s="9" t="s">
        <v>224</v>
      </c>
      <c r="B97" s="3" t="s">
        <v>54</v>
      </c>
      <c r="C97" s="9" t="s">
        <v>225</v>
      </c>
      <c r="D97" s="3">
        <v>1</v>
      </c>
      <c r="E97" s="57">
        <v>63</v>
      </c>
      <c r="F97" s="55">
        <f>D97*E97</f>
        <v>63</v>
      </c>
    </row>
    <row r="98" spans="1:10" x14ac:dyDescent="0.25">
      <c r="A98" s="24" t="s">
        <v>229</v>
      </c>
      <c r="B98" s="3" t="s">
        <v>54</v>
      </c>
      <c r="C98" s="9" t="s">
        <v>230</v>
      </c>
      <c r="D98" s="3">
        <v>2</v>
      </c>
      <c r="E98" s="57">
        <v>69</v>
      </c>
      <c r="F98" s="55">
        <f>D98*E98</f>
        <v>138</v>
      </c>
    </row>
    <row r="99" spans="1:10" x14ac:dyDescent="0.25">
      <c r="A99" s="3" t="s">
        <v>21</v>
      </c>
      <c r="B99" s="3" t="s">
        <v>18</v>
      </c>
      <c r="C99" s="3" t="s">
        <v>22</v>
      </c>
      <c r="D99" s="3">
        <v>1</v>
      </c>
      <c r="E99" s="57"/>
      <c r="I99" s="3" t="s">
        <v>231</v>
      </c>
    </row>
    <row r="100" spans="1:10" s="4" customFormat="1" ht="15.6" x14ac:dyDescent="0.3">
      <c r="A100" s="4" t="s">
        <v>508</v>
      </c>
      <c r="B100" s="4" t="s">
        <v>209</v>
      </c>
      <c r="C100" s="4" t="s">
        <v>509</v>
      </c>
      <c r="D100" s="4">
        <v>5</v>
      </c>
      <c r="E100" s="60">
        <v>1</v>
      </c>
      <c r="F100" s="58">
        <v>5</v>
      </c>
      <c r="I100" s="4" t="s">
        <v>507</v>
      </c>
    </row>
    <row r="101" spans="1:10" s="6" customFormat="1" ht="17.399999999999999" x14ac:dyDescent="0.3">
      <c r="A101" s="5" t="s">
        <v>373</v>
      </c>
      <c r="E101" s="56"/>
      <c r="F101" s="56"/>
    </row>
    <row r="102" spans="1:10" s="6" customFormat="1" x14ac:dyDescent="0.25">
      <c r="A102" s="6" t="s">
        <v>374</v>
      </c>
      <c r="E102" s="56"/>
      <c r="F102" s="56"/>
    </row>
    <row r="103" spans="1:10" ht="15.6" x14ac:dyDescent="0.3">
      <c r="A103" s="3" t="s">
        <v>377</v>
      </c>
      <c r="B103" s="3" t="s">
        <v>378</v>
      </c>
      <c r="C103" s="51" t="s">
        <v>375</v>
      </c>
      <c r="D103" s="3">
        <v>1</v>
      </c>
      <c r="E103" s="55">
        <v>200</v>
      </c>
      <c r="F103" s="55">
        <f>E103*D103</f>
        <v>200</v>
      </c>
      <c r="I103" s="3" t="s">
        <v>376</v>
      </c>
      <c r="J103" s="4"/>
    </row>
    <row r="104" spans="1:10" s="4" customFormat="1" ht="15.6" x14ac:dyDescent="0.3">
      <c r="A104" s="4" t="s">
        <v>424</v>
      </c>
      <c r="B104" s="4" t="s">
        <v>434</v>
      </c>
      <c r="C104" s="4" t="s">
        <v>379</v>
      </c>
      <c r="D104" s="4">
        <v>5</v>
      </c>
      <c r="E104" s="58">
        <v>1</v>
      </c>
      <c r="F104" s="58">
        <v>5</v>
      </c>
      <c r="I104" s="4" t="s">
        <v>380</v>
      </c>
    </row>
    <row r="105" spans="1:10" x14ac:dyDescent="0.25">
      <c r="A105" s="3" t="s">
        <v>382</v>
      </c>
      <c r="B105" s="3" t="s">
        <v>54</v>
      </c>
      <c r="C105" s="3" t="s">
        <v>381</v>
      </c>
      <c r="D105" s="3">
        <v>1</v>
      </c>
      <c r="E105" s="55">
        <v>26</v>
      </c>
      <c r="F105" s="55">
        <f>E105*D105</f>
        <v>26</v>
      </c>
      <c r="I105" s="3" t="s">
        <v>383</v>
      </c>
    </row>
    <row r="106" spans="1:10" x14ac:dyDescent="0.25">
      <c r="A106" s="3" t="s">
        <v>384</v>
      </c>
      <c r="B106" s="3" t="s">
        <v>54</v>
      </c>
      <c r="C106" s="3" t="s">
        <v>385</v>
      </c>
      <c r="D106" s="3">
        <v>1</v>
      </c>
      <c r="E106" s="55">
        <v>37</v>
      </c>
      <c r="F106" s="55">
        <f>E106*D106</f>
        <v>37</v>
      </c>
      <c r="I106" s="3" t="s">
        <v>433</v>
      </c>
    </row>
    <row r="107" spans="1:10" x14ac:dyDescent="0.25">
      <c r="A107" s="3" t="s">
        <v>312</v>
      </c>
      <c r="B107" s="3" t="s">
        <v>54</v>
      </c>
      <c r="C107" s="3" t="s">
        <v>311</v>
      </c>
      <c r="D107" s="3">
        <v>2</v>
      </c>
      <c r="E107" s="55">
        <v>24</v>
      </c>
      <c r="F107" s="55">
        <f>E107*D107</f>
        <v>48</v>
      </c>
      <c r="I107" s="3" t="s">
        <v>386</v>
      </c>
    </row>
    <row r="108" spans="1:10" s="14" customFormat="1" ht="15.6" x14ac:dyDescent="0.3">
      <c r="A108" s="42" t="s">
        <v>155</v>
      </c>
      <c r="E108" s="65"/>
      <c r="F108" s="65"/>
    </row>
    <row r="109" spans="1:10" s="14" customFormat="1" x14ac:dyDescent="0.25">
      <c r="A109" s="14" t="s">
        <v>540</v>
      </c>
      <c r="E109" s="65"/>
      <c r="F109" s="65"/>
    </row>
    <row r="110" spans="1:10" x14ac:dyDescent="0.25">
      <c r="A110" s="3" t="s">
        <v>318</v>
      </c>
      <c r="B110" s="3" t="s">
        <v>541</v>
      </c>
      <c r="C110" s="3" t="s">
        <v>542</v>
      </c>
      <c r="D110" s="3">
        <v>1</v>
      </c>
      <c r="E110" s="55">
        <v>625</v>
      </c>
      <c r="F110" s="55">
        <f>E110*D110</f>
        <v>625</v>
      </c>
      <c r="G110" s="3" t="s">
        <v>13</v>
      </c>
      <c r="I110" s="3" t="s">
        <v>157</v>
      </c>
    </row>
    <row r="111" spans="1:10" s="17" customFormat="1" ht="17.399999999999999" x14ac:dyDescent="0.3">
      <c r="A111" s="16" t="s">
        <v>319</v>
      </c>
      <c r="E111" s="66"/>
      <c r="F111" s="66"/>
    </row>
    <row r="112" spans="1:10" s="19" customFormat="1" ht="15.6" x14ac:dyDescent="0.3">
      <c r="A112" s="20" t="s">
        <v>447</v>
      </c>
      <c r="B112" s="19" t="s">
        <v>293</v>
      </c>
      <c r="C112" s="70" t="s">
        <v>448</v>
      </c>
      <c r="D112" s="19">
        <v>1</v>
      </c>
      <c r="E112" s="67">
        <v>900</v>
      </c>
      <c r="F112" s="67">
        <f t="shared" ref="F112:F118" si="8">E112*D112</f>
        <v>900</v>
      </c>
      <c r="G112" s="3" t="s">
        <v>13</v>
      </c>
      <c r="I112" s="19" t="s">
        <v>457</v>
      </c>
    </row>
    <row r="113" spans="1:9" ht="15.6" x14ac:dyDescent="0.3">
      <c r="A113" s="21" t="s">
        <v>451</v>
      </c>
      <c r="B113" s="19" t="s">
        <v>293</v>
      </c>
      <c r="C113" s="71" t="s">
        <v>449</v>
      </c>
      <c r="D113" s="3">
        <v>1</v>
      </c>
      <c r="E113" s="55">
        <v>767</v>
      </c>
      <c r="F113" s="67">
        <f t="shared" si="8"/>
        <v>767</v>
      </c>
      <c r="G113" s="3" t="s">
        <v>13</v>
      </c>
      <c r="H113" s="19"/>
      <c r="I113" s="3" t="s">
        <v>456</v>
      </c>
    </row>
    <row r="114" spans="1:9" ht="15.6" x14ac:dyDescent="0.3">
      <c r="A114" s="21" t="s">
        <v>452</v>
      </c>
      <c r="B114" s="19" t="s">
        <v>293</v>
      </c>
      <c r="C114" s="71" t="s">
        <v>450</v>
      </c>
      <c r="D114" s="3">
        <v>0</v>
      </c>
      <c r="E114" s="55">
        <v>1540</v>
      </c>
      <c r="F114" s="67">
        <f t="shared" si="8"/>
        <v>0</v>
      </c>
      <c r="G114" s="3" t="s">
        <v>13</v>
      </c>
      <c r="H114" s="19"/>
      <c r="I114" s="3" t="s">
        <v>456</v>
      </c>
    </row>
    <row r="115" spans="1:9" ht="15.6" x14ac:dyDescent="0.3">
      <c r="A115" s="3" t="s">
        <v>454</v>
      </c>
      <c r="B115" s="19" t="s">
        <v>293</v>
      </c>
      <c r="C115" s="71" t="s">
        <v>453</v>
      </c>
      <c r="D115" s="3">
        <v>1</v>
      </c>
      <c r="E115" s="55">
        <v>877</v>
      </c>
      <c r="F115" s="67">
        <f t="shared" si="8"/>
        <v>877</v>
      </c>
      <c r="G115" s="3" t="s">
        <v>13</v>
      </c>
      <c r="H115" s="19"/>
      <c r="I115" s="3" t="s">
        <v>456</v>
      </c>
    </row>
    <row r="116" spans="1:9" ht="15.6" x14ac:dyDescent="0.3">
      <c r="A116" s="3" t="s">
        <v>455</v>
      </c>
      <c r="B116" s="19" t="s">
        <v>293</v>
      </c>
      <c r="C116" s="71" t="s">
        <v>389</v>
      </c>
      <c r="D116" s="3">
        <v>0</v>
      </c>
      <c r="E116" s="55">
        <v>4700</v>
      </c>
      <c r="F116" s="67">
        <f t="shared" si="8"/>
        <v>0</v>
      </c>
      <c r="G116" s="3" t="s">
        <v>13</v>
      </c>
      <c r="H116" s="19"/>
      <c r="I116" s="3" t="s">
        <v>465</v>
      </c>
    </row>
    <row r="117" spans="1:9" x14ac:dyDescent="0.25">
      <c r="A117" s="3" t="s">
        <v>458</v>
      </c>
      <c r="B117" s="19" t="s">
        <v>54</v>
      </c>
      <c r="C117" s="3" t="s">
        <v>459</v>
      </c>
      <c r="D117" s="3">
        <v>1</v>
      </c>
      <c r="E117" s="55">
        <v>20</v>
      </c>
      <c r="F117" s="67">
        <f t="shared" si="8"/>
        <v>20</v>
      </c>
      <c r="G117" s="3" t="s">
        <v>13</v>
      </c>
      <c r="H117" s="19"/>
      <c r="I117" s="3" t="s">
        <v>462</v>
      </c>
    </row>
    <row r="118" spans="1:9" x14ac:dyDescent="0.25">
      <c r="A118" s="3" t="s">
        <v>460</v>
      </c>
      <c r="B118" s="19" t="s">
        <v>54</v>
      </c>
      <c r="C118" s="27" t="s">
        <v>461</v>
      </c>
      <c r="D118" s="3">
        <v>1</v>
      </c>
      <c r="E118" s="55">
        <v>25</v>
      </c>
      <c r="F118" s="67">
        <f t="shared" si="8"/>
        <v>25</v>
      </c>
      <c r="G118" s="3" t="s">
        <v>13</v>
      </c>
      <c r="H118" s="19"/>
      <c r="I118" s="3" t="s">
        <v>463</v>
      </c>
    </row>
    <row r="119" spans="1:9" s="17" customFormat="1" ht="17.399999999999999" x14ac:dyDescent="0.3">
      <c r="A119" s="16" t="s">
        <v>320</v>
      </c>
      <c r="E119" s="66"/>
      <c r="F119" s="66"/>
    </row>
    <row r="120" spans="1:9" x14ac:dyDescent="0.25">
      <c r="A120" s="3" t="s">
        <v>467</v>
      </c>
      <c r="B120" s="19" t="s">
        <v>293</v>
      </c>
      <c r="C120" s="52" t="s">
        <v>322</v>
      </c>
      <c r="D120" s="3">
        <v>1</v>
      </c>
      <c r="E120" s="55">
        <v>752</v>
      </c>
      <c r="F120" s="55">
        <f t="shared" ref="F120:F125" si="9">D120*E120</f>
        <v>752</v>
      </c>
      <c r="G120" s="3" t="s">
        <v>13</v>
      </c>
      <c r="I120" s="3" t="s">
        <v>323</v>
      </c>
    </row>
    <row r="121" spans="1:9" s="4" customFormat="1" ht="15.6" x14ac:dyDescent="0.3">
      <c r="A121" s="4" t="s">
        <v>324</v>
      </c>
      <c r="B121" s="48" t="s">
        <v>209</v>
      </c>
      <c r="C121" s="4" t="s">
        <v>325</v>
      </c>
      <c r="D121" s="4">
        <v>5</v>
      </c>
      <c r="E121" s="58">
        <v>1</v>
      </c>
      <c r="F121" s="58">
        <v>5</v>
      </c>
      <c r="G121" s="4" t="s">
        <v>13</v>
      </c>
      <c r="I121" s="4" t="s">
        <v>464</v>
      </c>
    </row>
    <row r="122" spans="1:9" x14ac:dyDescent="0.25">
      <c r="A122" s="3" t="s">
        <v>326</v>
      </c>
      <c r="B122" s="19" t="s">
        <v>54</v>
      </c>
      <c r="C122" s="3" t="s">
        <v>584</v>
      </c>
      <c r="D122" s="3">
        <v>1</v>
      </c>
      <c r="E122" s="55">
        <v>65</v>
      </c>
      <c r="F122" s="55">
        <f t="shared" si="9"/>
        <v>65</v>
      </c>
      <c r="G122" s="3" t="s">
        <v>13</v>
      </c>
      <c r="I122" s="3" t="s">
        <v>327</v>
      </c>
    </row>
    <row r="123" spans="1:9" x14ac:dyDescent="0.25">
      <c r="A123" s="3" t="s">
        <v>328</v>
      </c>
      <c r="B123" s="19" t="s">
        <v>54</v>
      </c>
      <c r="C123" s="3" t="s">
        <v>329</v>
      </c>
      <c r="D123" s="3">
        <v>1</v>
      </c>
      <c r="E123" s="55">
        <v>32</v>
      </c>
      <c r="F123" s="55">
        <f t="shared" si="9"/>
        <v>32</v>
      </c>
      <c r="G123" s="3" t="s">
        <v>13</v>
      </c>
      <c r="I123" s="3" t="s">
        <v>330</v>
      </c>
    </row>
    <row r="124" spans="1:9" x14ac:dyDescent="0.25">
      <c r="A124" s="3" t="s">
        <v>315</v>
      </c>
      <c r="B124" s="19" t="s">
        <v>54</v>
      </c>
      <c r="C124" s="3" t="s">
        <v>316</v>
      </c>
      <c r="D124" s="3">
        <v>1</v>
      </c>
      <c r="E124" s="55">
        <v>112</v>
      </c>
      <c r="F124" s="55">
        <f t="shared" si="9"/>
        <v>112</v>
      </c>
      <c r="G124" s="3" t="s">
        <v>13</v>
      </c>
      <c r="I124" s="3" t="s">
        <v>317</v>
      </c>
    </row>
    <row r="125" spans="1:9" s="4" customFormat="1" ht="15.6" x14ac:dyDescent="0.3">
      <c r="A125" s="4" t="s">
        <v>511</v>
      </c>
      <c r="B125" s="48" t="s">
        <v>209</v>
      </c>
      <c r="C125" s="4" t="s">
        <v>506</v>
      </c>
      <c r="D125" s="4">
        <v>5</v>
      </c>
      <c r="E125" s="58">
        <v>2</v>
      </c>
      <c r="F125" s="58">
        <f t="shared" si="9"/>
        <v>10</v>
      </c>
      <c r="G125" s="4" t="s">
        <v>13</v>
      </c>
      <c r="I125" s="4" t="s">
        <v>507</v>
      </c>
    </row>
    <row r="126" spans="1:9" s="6" customFormat="1" ht="17.399999999999999" x14ac:dyDescent="0.3">
      <c r="A126" s="5" t="s">
        <v>42</v>
      </c>
      <c r="E126" s="56"/>
      <c r="F126" s="56"/>
    </row>
    <row r="127" spans="1:9" x14ac:dyDescent="0.25">
      <c r="A127" s="3" t="s">
        <v>50</v>
      </c>
      <c r="B127" s="3" t="s">
        <v>43</v>
      </c>
      <c r="C127" s="3" t="s">
        <v>51</v>
      </c>
      <c r="D127" s="3">
        <v>1</v>
      </c>
      <c r="E127" s="55">
        <v>5420</v>
      </c>
      <c r="F127" s="55">
        <f t="shared" ref="F127:F140" si="10">E127*D127</f>
        <v>5420</v>
      </c>
      <c r="G127" s="3" t="s">
        <v>44</v>
      </c>
      <c r="I127" s="3" t="s">
        <v>446</v>
      </c>
    </row>
    <row r="128" spans="1:9" x14ac:dyDescent="0.25">
      <c r="A128" s="3" t="s">
        <v>165</v>
      </c>
      <c r="B128" s="3" t="s">
        <v>43</v>
      </c>
      <c r="C128" s="3" t="s">
        <v>167</v>
      </c>
      <c r="D128" s="3">
        <v>1</v>
      </c>
      <c r="E128" s="55">
        <v>2560</v>
      </c>
      <c r="F128" s="55">
        <f t="shared" si="10"/>
        <v>2560</v>
      </c>
      <c r="G128" s="3" t="s">
        <v>44</v>
      </c>
      <c r="I128" s="3" t="s">
        <v>495</v>
      </c>
    </row>
    <row r="129" spans="1:9" x14ac:dyDescent="0.25">
      <c r="A129" s="3" t="s">
        <v>568</v>
      </c>
      <c r="B129" s="3" t="s">
        <v>43</v>
      </c>
      <c r="C129" s="3" t="s">
        <v>504</v>
      </c>
      <c r="D129" s="3">
        <v>1</v>
      </c>
      <c r="E129" s="55">
        <v>900</v>
      </c>
      <c r="F129" s="55">
        <f t="shared" si="10"/>
        <v>900</v>
      </c>
      <c r="G129" s="3" t="s">
        <v>44</v>
      </c>
      <c r="I129" s="3" t="s">
        <v>505</v>
      </c>
    </row>
    <row r="130" spans="1:9" x14ac:dyDescent="0.25">
      <c r="A130" s="3" t="s">
        <v>168</v>
      </c>
      <c r="B130" s="3" t="s">
        <v>43</v>
      </c>
      <c r="C130" s="3" t="s">
        <v>166</v>
      </c>
      <c r="D130" s="3">
        <v>1</v>
      </c>
      <c r="E130" s="55">
        <v>163</v>
      </c>
      <c r="F130" s="55">
        <f t="shared" si="10"/>
        <v>163</v>
      </c>
      <c r="G130" s="3" t="s">
        <v>44</v>
      </c>
      <c r="I130" s="3" t="s">
        <v>169</v>
      </c>
    </row>
    <row r="131" spans="1:9" x14ac:dyDescent="0.25">
      <c r="A131" s="3" t="s">
        <v>45</v>
      </c>
      <c r="B131" s="3" t="s">
        <v>43</v>
      </c>
      <c r="C131" s="3" t="s">
        <v>164</v>
      </c>
      <c r="D131" s="3">
        <v>1</v>
      </c>
      <c r="E131" s="55">
        <v>11</v>
      </c>
      <c r="F131" s="55">
        <f t="shared" si="10"/>
        <v>11</v>
      </c>
      <c r="G131" s="3" t="s">
        <v>44</v>
      </c>
    </row>
    <row r="132" spans="1:9" x14ac:dyDescent="0.25">
      <c r="A132" s="3" t="s">
        <v>48</v>
      </c>
      <c r="B132" s="3" t="s">
        <v>43</v>
      </c>
      <c r="C132" s="3" t="s">
        <v>49</v>
      </c>
      <c r="D132" s="3">
        <v>1</v>
      </c>
      <c r="E132" s="55">
        <v>520</v>
      </c>
      <c r="F132" s="55">
        <f t="shared" si="10"/>
        <v>520</v>
      </c>
      <c r="G132" s="3" t="s">
        <v>44</v>
      </c>
    </row>
    <row r="133" spans="1:9" x14ac:dyDescent="0.25">
      <c r="A133" s="3" t="s">
        <v>171</v>
      </c>
      <c r="B133" s="3" t="s">
        <v>43</v>
      </c>
      <c r="C133" s="3" t="s">
        <v>170</v>
      </c>
      <c r="D133" s="3">
        <v>1</v>
      </c>
      <c r="E133" s="55">
        <v>193</v>
      </c>
      <c r="F133" s="55">
        <f t="shared" si="10"/>
        <v>193</v>
      </c>
      <c r="G133" s="3" t="s">
        <v>44</v>
      </c>
      <c r="I133" s="3" t="s">
        <v>619</v>
      </c>
    </row>
    <row r="134" spans="1:9" x14ac:dyDescent="0.25">
      <c r="A134" s="3" t="s">
        <v>267</v>
      </c>
      <c r="B134" s="3" t="s">
        <v>54</v>
      </c>
      <c r="C134" s="3" t="s">
        <v>268</v>
      </c>
      <c r="D134" s="3">
        <v>10</v>
      </c>
      <c r="E134" s="55">
        <v>12</v>
      </c>
      <c r="F134" s="55">
        <f t="shared" si="10"/>
        <v>120</v>
      </c>
      <c r="G134" s="3" t="s">
        <v>44</v>
      </c>
      <c r="I134" s="3" t="s">
        <v>266</v>
      </c>
    </row>
    <row r="135" spans="1:9" x14ac:dyDescent="0.25">
      <c r="A135" s="3" t="s">
        <v>269</v>
      </c>
      <c r="B135" s="3" t="s">
        <v>54</v>
      </c>
      <c r="C135" s="3" t="s">
        <v>270</v>
      </c>
      <c r="D135" s="3">
        <v>1</v>
      </c>
      <c r="E135" s="55">
        <v>14</v>
      </c>
      <c r="F135" s="55">
        <f t="shared" si="10"/>
        <v>14</v>
      </c>
      <c r="G135" s="3" t="s">
        <v>44</v>
      </c>
      <c r="I135" s="3" t="s">
        <v>271</v>
      </c>
    </row>
    <row r="136" spans="1:9" x14ac:dyDescent="0.25">
      <c r="A136" s="3" t="s">
        <v>567</v>
      </c>
      <c r="B136" s="3" t="s">
        <v>54</v>
      </c>
      <c r="C136" s="3" t="s">
        <v>111</v>
      </c>
      <c r="D136" s="3">
        <v>5</v>
      </c>
      <c r="E136" s="55">
        <v>15.25</v>
      </c>
      <c r="F136" s="55">
        <f t="shared" si="10"/>
        <v>76.25</v>
      </c>
      <c r="G136" s="3" t="s">
        <v>44</v>
      </c>
    </row>
    <row r="137" spans="1:9" x14ac:dyDescent="0.25">
      <c r="A137" s="3" t="s">
        <v>112</v>
      </c>
      <c r="B137" s="3" t="s">
        <v>54</v>
      </c>
      <c r="C137" s="3" t="s">
        <v>113</v>
      </c>
      <c r="D137" s="3">
        <v>10</v>
      </c>
      <c r="E137" s="55">
        <v>16.5</v>
      </c>
      <c r="F137" s="55">
        <f t="shared" si="10"/>
        <v>165</v>
      </c>
      <c r="G137" s="3" t="s">
        <v>44</v>
      </c>
    </row>
    <row r="138" spans="1:9" x14ac:dyDescent="0.25">
      <c r="A138" s="3" t="s">
        <v>114</v>
      </c>
      <c r="B138" s="3" t="s">
        <v>54</v>
      </c>
      <c r="C138" s="3" t="s">
        <v>115</v>
      </c>
      <c r="D138" s="3">
        <v>10</v>
      </c>
      <c r="E138" s="55">
        <v>24</v>
      </c>
      <c r="F138" s="55">
        <f t="shared" si="10"/>
        <v>240</v>
      </c>
      <c r="G138" s="3" t="s">
        <v>44</v>
      </c>
    </row>
    <row r="139" spans="1:9" x14ac:dyDescent="0.25">
      <c r="A139" s="3" t="s">
        <v>110</v>
      </c>
      <c r="B139" s="3" t="s">
        <v>54</v>
      </c>
      <c r="C139" s="3" t="s">
        <v>116</v>
      </c>
      <c r="D139" s="3">
        <v>6</v>
      </c>
      <c r="E139" s="55">
        <v>24</v>
      </c>
      <c r="F139" s="55">
        <f t="shared" si="10"/>
        <v>144</v>
      </c>
      <c r="G139" s="3" t="s">
        <v>44</v>
      </c>
    </row>
    <row r="140" spans="1:9" x14ac:dyDescent="0.25">
      <c r="A140" s="25" t="s">
        <v>579</v>
      </c>
      <c r="B140" s="3" t="s">
        <v>54</v>
      </c>
      <c r="C140" s="3" t="s">
        <v>580</v>
      </c>
      <c r="D140" s="3">
        <v>1</v>
      </c>
      <c r="E140" s="55">
        <v>11</v>
      </c>
      <c r="F140" s="55">
        <f t="shared" si="10"/>
        <v>11</v>
      </c>
      <c r="G140" s="3" t="s">
        <v>44</v>
      </c>
      <c r="I140" s="3" t="s">
        <v>581</v>
      </c>
    </row>
    <row r="142" spans="1:9" ht="15.6" x14ac:dyDescent="0.3">
      <c r="A142" s="10"/>
      <c r="B142" s="10"/>
      <c r="C142" s="9"/>
    </row>
    <row r="143" spans="1:9" s="6" customFormat="1" ht="15.6" x14ac:dyDescent="0.3">
      <c r="A143" s="7" t="s">
        <v>547</v>
      </c>
      <c r="E143" s="56"/>
      <c r="F143" s="56"/>
    </row>
    <row r="144" spans="1:9" x14ac:dyDescent="0.25">
      <c r="A144" s="3" t="s">
        <v>562</v>
      </c>
      <c r="B144" s="3" t="s">
        <v>54</v>
      </c>
      <c r="C144" s="3" t="s">
        <v>561</v>
      </c>
      <c r="D144" s="3">
        <v>2</v>
      </c>
      <c r="E144" s="55">
        <v>25</v>
      </c>
      <c r="F144" s="55">
        <f t="shared" ref="F144:F169" si="11">E144*D144</f>
        <v>50</v>
      </c>
    </row>
    <row r="145" spans="1:9" x14ac:dyDescent="0.25">
      <c r="A145" s="3" t="s">
        <v>108</v>
      </c>
      <c r="B145" s="3" t="s">
        <v>54</v>
      </c>
      <c r="C145" s="3" t="s">
        <v>109</v>
      </c>
      <c r="D145" s="3">
        <v>1</v>
      </c>
      <c r="E145" s="55">
        <v>85.1</v>
      </c>
      <c r="F145" s="55">
        <f t="shared" si="11"/>
        <v>85.1</v>
      </c>
    </row>
    <row r="146" spans="1:9" x14ac:dyDescent="0.25">
      <c r="A146" s="3" t="s">
        <v>117</v>
      </c>
      <c r="B146" s="3" t="s">
        <v>54</v>
      </c>
      <c r="C146" s="3" t="s">
        <v>118</v>
      </c>
      <c r="D146" s="3">
        <v>2</v>
      </c>
      <c r="E146" s="55">
        <v>32</v>
      </c>
      <c r="F146" s="55">
        <f t="shared" si="11"/>
        <v>64</v>
      </c>
      <c r="I146" s="3" t="s">
        <v>119</v>
      </c>
    </row>
    <row r="147" spans="1:9" x14ac:dyDescent="0.25">
      <c r="A147" s="3" t="s">
        <v>120</v>
      </c>
      <c r="B147" s="3" t="s">
        <v>54</v>
      </c>
      <c r="C147" s="3" t="s">
        <v>121</v>
      </c>
      <c r="D147" s="3">
        <v>2</v>
      </c>
      <c r="E147" s="55">
        <v>51.58</v>
      </c>
      <c r="F147" s="55">
        <f t="shared" si="11"/>
        <v>103.16</v>
      </c>
    </row>
    <row r="148" spans="1:9" x14ac:dyDescent="0.25">
      <c r="A148" s="3" t="s">
        <v>122</v>
      </c>
      <c r="B148" s="3" t="s">
        <v>54</v>
      </c>
      <c r="C148" s="3" t="s">
        <v>123</v>
      </c>
      <c r="D148" s="3">
        <v>1</v>
      </c>
      <c r="E148" s="55">
        <v>60</v>
      </c>
      <c r="F148" s="55">
        <f t="shared" si="11"/>
        <v>60</v>
      </c>
      <c r="I148" s="3" t="s">
        <v>124</v>
      </c>
    </row>
    <row r="149" spans="1:9" x14ac:dyDescent="0.25">
      <c r="A149" s="3" t="s">
        <v>566</v>
      </c>
      <c r="B149" s="3" t="s">
        <v>54</v>
      </c>
      <c r="C149" s="3" t="s">
        <v>126</v>
      </c>
      <c r="D149" s="3">
        <v>1</v>
      </c>
      <c r="E149" s="55">
        <v>136.47999999999999</v>
      </c>
      <c r="F149" s="55">
        <f t="shared" si="11"/>
        <v>136.47999999999999</v>
      </c>
    </row>
    <row r="150" spans="1:9" x14ac:dyDescent="0.25">
      <c r="A150" s="3" t="s">
        <v>125</v>
      </c>
      <c r="B150" s="3" t="s">
        <v>54</v>
      </c>
      <c r="C150" s="3" t="s">
        <v>127</v>
      </c>
      <c r="D150" s="3">
        <v>1</v>
      </c>
      <c r="E150" s="55">
        <v>136.47999999999999</v>
      </c>
      <c r="F150" s="55">
        <f t="shared" si="11"/>
        <v>136.47999999999999</v>
      </c>
    </row>
    <row r="151" spans="1:9" x14ac:dyDescent="0.25">
      <c r="A151" s="3" t="s">
        <v>128</v>
      </c>
      <c r="B151" s="3" t="s">
        <v>54</v>
      </c>
      <c r="C151" s="3" t="s">
        <v>129</v>
      </c>
      <c r="D151" s="3">
        <v>1</v>
      </c>
      <c r="E151" s="55">
        <v>60.95</v>
      </c>
      <c r="F151" s="55">
        <f t="shared" si="11"/>
        <v>60.95</v>
      </c>
    </row>
    <row r="152" spans="1:9" x14ac:dyDescent="0.25">
      <c r="A152" s="3" t="s">
        <v>130</v>
      </c>
      <c r="B152" s="3" t="s">
        <v>54</v>
      </c>
      <c r="C152" s="3" t="s">
        <v>131</v>
      </c>
      <c r="D152" s="3">
        <v>1</v>
      </c>
      <c r="E152" s="55">
        <v>119.416</v>
      </c>
      <c r="F152" s="55">
        <f t="shared" si="11"/>
        <v>119.416</v>
      </c>
    </row>
    <row r="153" spans="1:9" x14ac:dyDescent="0.25">
      <c r="A153" s="3" t="s">
        <v>132</v>
      </c>
      <c r="B153" s="3" t="s">
        <v>54</v>
      </c>
      <c r="C153" s="3" t="s">
        <v>133</v>
      </c>
      <c r="D153" s="3">
        <v>1</v>
      </c>
      <c r="E153" s="55">
        <v>105.8</v>
      </c>
      <c r="F153" s="55">
        <f t="shared" si="11"/>
        <v>105.8</v>
      </c>
    </row>
    <row r="154" spans="1:9" x14ac:dyDescent="0.25">
      <c r="A154" s="3" t="s">
        <v>134</v>
      </c>
      <c r="B154" s="3" t="s">
        <v>54</v>
      </c>
      <c r="C154" s="3" t="s">
        <v>135</v>
      </c>
      <c r="D154" s="3">
        <v>2</v>
      </c>
      <c r="E154" s="55">
        <v>119.6</v>
      </c>
      <c r="F154" s="55">
        <f t="shared" si="11"/>
        <v>239.2</v>
      </c>
    </row>
    <row r="155" spans="1:9" x14ac:dyDescent="0.25">
      <c r="A155" s="3" t="s">
        <v>276</v>
      </c>
      <c r="B155" s="3" t="s">
        <v>54</v>
      </c>
      <c r="C155" s="3" t="s">
        <v>277</v>
      </c>
      <c r="D155" s="3">
        <v>1</v>
      </c>
      <c r="E155" s="55">
        <v>100</v>
      </c>
      <c r="F155" s="55">
        <f t="shared" si="11"/>
        <v>100</v>
      </c>
    </row>
    <row r="156" spans="1:9" x14ac:dyDescent="0.25">
      <c r="A156" s="3" t="s">
        <v>136</v>
      </c>
      <c r="B156" s="3" t="s">
        <v>54</v>
      </c>
      <c r="C156" s="3" t="s">
        <v>137</v>
      </c>
      <c r="D156" s="3">
        <v>2</v>
      </c>
      <c r="E156" s="55">
        <v>92</v>
      </c>
      <c r="F156" s="55">
        <f t="shared" si="11"/>
        <v>184</v>
      </c>
    </row>
    <row r="157" spans="1:9" x14ac:dyDescent="0.25">
      <c r="A157" s="3" t="s">
        <v>138</v>
      </c>
      <c r="B157" s="3" t="s">
        <v>54</v>
      </c>
      <c r="C157" s="3" t="s">
        <v>139</v>
      </c>
      <c r="D157" s="3">
        <v>1</v>
      </c>
      <c r="E157" s="55">
        <v>96.23</v>
      </c>
      <c r="F157" s="55">
        <f t="shared" si="11"/>
        <v>96.23</v>
      </c>
    </row>
    <row r="158" spans="1:9" x14ac:dyDescent="0.25">
      <c r="A158" s="3" t="s">
        <v>140</v>
      </c>
      <c r="B158" s="3" t="s">
        <v>54</v>
      </c>
      <c r="C158" s="3" t="s">
        <v>141</v>
      </c>
      <c r="D158" s="3">
        <v>1</v>
      </c>
      <c r="E158" s="55">
        <v>102.44</v>
      </c>
      <c r="F158" s="55">
        <f t="shared" si="11"/>
        <v>102.44</v>
      </c>
    </row>
    <row r="159" spans="1:9" x14ac:dyDescent="0.25">
      <c r="A159" s="3" t="s">
        <v>142</v>
      </c>
      <c r="B159" s="3" t="s">
        <v>54</v>
      </c>
      <c r="C159" s="3" t="s">
        <v>143</v>
      </c>
      <c r="D159" s="3">
        <v>2</v>
      </c>
      <c r="E159" s="55">
        <v>28</v>
      </c>
      <c r="F159" s="55">
        <f t="shared" si="11"/>
        <v>56</v>
      </c>
    </row>
    <row r="160" spans="1:9" x14ac:dyDescent="0.25">
      <c r="A160" s="3" t="s">
        <v>53</v>
      </c>
      <c r="B160" s="3" t="s">
        <v>54</v>
      </c>
      <c r="C160" s="3" t="s">
        <v>548</v>
      </c>
      <c r="D160" s="3">
        <v>1</v>
      </c>
      <c r="E160" s="55">
        <v>490</v>
      </c>
      <c r="F160" s="55">
        <f t="shared" si="11"/>
        <v>490</v>
      </c>
      <c r="I160" s="3" t="s">
        <v>552</v>
      </c>
    </row>
    <row r="161" spans="1:10" s="28" customFormat="1" ht="13.2" x14ac:dyDescent="0.25">
      <c r="A161" s="28" t="s">
        <v>58</v>
      </c>
      <c r="B161" s="28" t="s">
        <v>54</v>
      </c>
      <c r="C161" s="28" t="s">
        <v>549</v>
      </c>
      <c r="D161" s="28">
        <v>1</v>
      </c>
      <c r="E161" s="43">
        <v>77</v>
      </c>
      <c r="F161" s="43">
        <f t="shared" si="11"/>
        <v>77</v>
      </c>
      <c r="I161" s="28" t="s">
        <v>550</v>
      </c>
    </row>
    <row r="162" spans="1:10" s="28" customFormat="1" ht="13.2" x14ac:dyDescent="0.25">
      <c r="A162" s="28" t="s">
        <v>69</v>
      </c>
      <c r="B162" s="28" t="s">
        <v>54</v>
      </c>
      <c r="C162" s="28" t="s">
        <v>551</v>
      </c>
      <c r="D162" s="28">
        <v>1</v>
      </c>
      <c r="E162" s="43">
        <v>20</v>
      </c>
      <c r="F162" s="43">
        <f t="shared" si="11"/>
        <v>20</v>
      </c>
      <c r="I162" s="28" t="s">
        <v>550</v>
      </c>
    </row>
    <row r="163" spans="1:10" s="28" customFormat="1" ht="13.2" x14ac:dyDescent="0.25">
      <c r="A163" s="28" t="s">
        <v>60</v>
      </c>
      <c r="B163" s="28" t="s">
        <v>54</v>
      </c>
      <c r="C163" s="28" t="s">
        <v>61</v>
      </c>
      <c r="D163" s="28">
        <v>1</v>
      </c>
      <c r="E163" s="43">
        <v>177</v>
      </c>
      <c r="F163" s="43">
        <f t="shared" si="11"/>
        <v>177</v>
      </c>
      <c r="I163" s="28" t="s">
        <v>550</v>
      </c>
    </row>
    <row r="164" spans="1:10" x14ac:dyDescent="0.25">
      <c r="A164" s="3" t="s">
        <v>85</v>
      </c>
      <c r="B164" s="3" t="s">
        <v>54</v>
      </c>
      <c r="C164" s="3" t="s">
        <v>553</v>
      </c>
      <c r="D164" s="3">
        <v>2</v>
      </c>
      <c r="E164" s="55">
        <v>13</v>
      </c>
      <c r="F164" s="55">
        <f t="shared" si="11"/>
        <v>26</v>
      </c>
      <c r="I164" s="3" t="s">
        <v>555</v>
      </c>
    </row>
    <row r="165" spans="1:10" x14ac:dyDescent="0.25">
      <c r="A165" s="3" t="s">
        <v>87</v>
      </c>
      <c r="B165" s="3" t="s">
        <v>54</v>
      </c>
      <c r="C165" s="3" t="s">
        <v>554</v>
      </c>
      <c r="D165" s="3">
        <v>2</v>
      </c>
      <c r="E165" s="55">
        <v>19</v>
      </c>
      <c r="F165" s="55">
        <f t="shared" si="11"/>
        <v>38</v>
      </c>
      <c r="I165" s="3" t="s">
        <v>555</v>
      </c>
    </row>
    <row r="166" spans="1:10" x14ac:dyDescent="0.25">
      <c r="A166" s="3" t="s">
        <v>557</v>
      </c>
      <c r="B166" s="3" t="s">
        <v>54</v>
      </c>
      <c r="C166" s="3" t="s">
        <v>556</v>
      </c>
      <c r="D166" s="3">
        <v>1</v>
      </c>
      <c r="E166" s="55">
        <v>12</v>
      </c>
      <c r="F166" s="55">
        <f t="shared" si="11"/>
        <v>12</v>
      </c>
      <c r="I166" s="3" t="s">
        <v>555</v>
      </c>
    </row>
    <row r="167" spans="1:10" x14ac:dyDescent="0.25">
      <c r="A167" s="3" t="s">
        <v>80</v>
      </c>
      <c r="B167" s="3" t="s">
        <v>54</v>
      </c>
      <c r="C167" s="3" t="s">
        <v>81</v>
      </c>
      <c r="D167" s="3">
        <v>2</v>
      </c>
      <c r="E167" s="55">
        <v>35</v>
      </c>
      <c r="F167" s="55">
        <f t="shared" si="11"/>
        <v>70</v>
      </c>
      <c r="I167" s="3" t="s">
        <v>555</v>
      </c>
    </row>
    <row r="168" spans="1:10" x14ac:dyDescent="0.25">
      <c r="A168" s="3" t="s">
        <v>569</v>
      </c>
      <c r="B168" s="3" t="s">
        <v>54</v>
      </c>
      <c r="C168" s="3" t="s">
        <v>570</v>
      </c>
      <c r="D168" s="3">
        <v>2</v>
      </c>
      <c r="E168" s="55">
        <v>9</v>
      </c>
      <c r="F168" s="55">
        <f t="shared" si="11"/>
        <v>18</v>
      </c>
      <c r="I168" s="3" t="s">
        <v>571</v>
      </c>
    </row>
    <row r="169" spans="1:10" x14ac:dyDescent="0.25">
      <c r="A169" s="3" t="s">
        <v>560</v>
      </c>
      <c r="B169" s="3" t="s">
        <v>558</v>
      </c>
      <c r="C169" s="3" t="s">
        <v>559</v>
      </c>
      <c r="D169" s="3">
        <v>0</v>
      </c>
      <c r="E169" s="55">
        <v>520</v>
      </c>
      <c r="F169" s="55">
        <f t="shared" si="11"/>
        <v>0</v>
      </c>
      <c r="I169" s="3" t="s">
        <v>564</v>
      </c>
    </row>
    <row r="170" spans="1:10" x14ac:dyDescent="0.25">
      <c r="C170" s="3" t="s">
        <v>144</v>
      </c>
      <c r="D170" s="3">
        <v>4</v>
      </c>
    </row>
    <row r="171" spans="1:10" x14ac:dyDescent="0.25">
      <c r="C171" s="3" t="s">
        <v>145</v>
      </c>
      <c r="D171" s="3">
        <v>1</v>
      </c>
      <c r="I171" s="3" t="s">
        <v>146</v>
      </c>
    </row>
    <row r="172" spans="1:10" x14ac:dyDescent="0.25">
      <c r="C172" s="3" t="s">
        <v>147</v>
      </c>
      <c r="D172" s="3">
        <v>1</v>
      </c>
    </row>
    <row r="174" spans="1:10" s="6" customFormat="1" ht="15.6" x14ac:dyDescent="0.3">
      <c r="A174" s="7" t="s">
        <v>149</v>
      </c>
      <c r="B174" s="6" t="s">
        <v>281</v>
      </c>
      <c r="E174" s="56"/>
      <c r="F174" s="56"/>
    </row>
    <row r="175" spans="1:10" s="40" customFormat="1" x14ac:dyDescent="0.25">
      <c r="A175" s="3"/>
      <c r="B175" s="3" t="s">
        <v>404</v>
      </c>
      <c r="C175" s="19" t="s">
        <v>148</v>
      </c>
      <c r="D175" s="3">
        <v>4</v>
      </c>
      <c r="E175" s="55">
        <v>40</v>
      </c>
      <c r="F175" s="55">
        <f>E175*D175</f>
        <v>160</v>
      </c>
      <c r="G175" s="3" t="s">
        <v>402</v>
      </c>
      <c r="H175" s="3" t="s">
        <v>403</v>
      </c>
      <c r="I175" s="3" t="s">
        <v>401</v>
      </c>
      <c r="J175" s="19"/>
    </row>
    <row r="176" spans="1:10" x14ac:dyDescent="0.25">
      <c r="B176" s="3" t="s">
        <v>150</v>
      </c>
      <c r="C176" s="3" t="s">
        <v>528</v>
      </c>
      <c r="D176" s="3">
        <v>2</v>
      </c>
      <c r="E176" s="55">
        <v>515</v>
      </c>
      <c r="F176" s="55">
        <f>E176*D176</f>
        <v>1030</v>
      </c>
      <c r="G176" s="3" t="s">
        <v>405</v>
      </c>
    </row>
    <row r="177" spans="1:7" x14ac:dyDescent="0.25">
      <c r="B177" s="3" t="s">
        <v>150</v>
      </c>
      <c r="C177" s="3" t="s">
        <v>263</v>
      </c>
      <c r="D177" s="3">
        <v>4</v>
      </c>
      <c r="E177" s="55">
        <v>25</v>
      </c>
      <c r="F177" s="55">
        <f>E177*D177</f>
        <v>100</v>
      </c>
      <c r="G177" s="3" t="s">
        <v>405</v>
      </c>
    </row>
    <row r="178" spans="1:7" x14ac:dyDescent="0.25">
      <c r="B178" s="3" t="s">
        <v>150</v>
      </c>
      <c r="C178" s="3" t="s">
        <v>264</v>
      </c>
      <c r="D178" s="3">
        <v>4</v>
      </c>
      <c r="E178" s="55">
        <v>28</v>
      </c>
      <c r="F178" s="55">
        <f>E178*D178</f>
        <v>112</v>
      </c>
      <c r="G178" s="3" t="s">
        <v>405</v>
      </c>
    </row>
    <row r="179" spans="1:7" x14ac:dyDescent="0.25">
      <c r="B179" s="3" t="s">
        <v>150</v>
      </c>
      <c r="C179" s="3" t="s">
        <v>265</v>
      </c>
      <c r="D179" s="3">
        <v>6</v>
      </c>
      <c r="E179" s="55">
        <v>121.5</v>
      </c>
      <c r="F179" s="55">
        <f>E179*D179</f>
        <v>729</v>
      </c>
      <c r="G179" s="3" t="s">
        <v>405</v>
      </c>
    </row>
    <row r="182" spans="1:7" ht="17.399999999999999" x14ac:dyDescent="0.3">
      <c r="E182" s="50" t="s">
        <v>432</v>
      </c>
      <c r="F182" s="50">
        <f>SUM(F3:F180)</f>
        <v>103251.75149919999</v>
      </c>
      <c r="G182" s="3" t="s">
        <v>442</v>
      </c>
    </row>
    <row r="186" spans="1:7" ht="17.399999999999999" x14ac:dyDescent="0.3">
      <c r="A186" s="49" t="s">
        <v>417</v>
      </c>
    </row>
    <row r="187" spans="1:7" ht="15.6" x14ac:dyDescent="0.3">
      <c r="A187" s="4" t="s">
        <v>410</v>
      </c>
      <c r="B187" s="4" t="s">
        <v>406</v>
      </c>
      <c r="C187" s="4" t="s">
        <v>408</v>
      </c>
    </row>
    <row r="188" spans="1:7" x14ac:dyDescent="0.25">
      <c r="A188" s="3" t="s">
        <v>407</v>
      </c>
      <c r="B188" s="3">
        <v>14</v>
      </c>
      <c r="C188" s="3" t="s">
        <v>418</v>
      </c>
    </row>
    <row r="189" spans="1:7" x14ac:dyDescent="0.25">
      <c r="A189" s="3" t="s">
        <v>409</v>
      </c>
      <c r="B189" s="3">
        <v>2</v>
      </c>
      <c r="C189" s="3" t="s">
        <v>411</v>
      </c>
    </row>
    <row r="190" spans="1:7" x14ac:dyDescent="0.25">
      <c r="A190" s="3" t="s">
        <v>412</v>
      </c>
      <c r="B190" s="3">
        <v>2</v>
      </c>
      <c r="C190" s="3" t="s">
        <v>419</v>
      </c>
    </row>
    <row r="191" spans="1:7" x14ac:dyDescent="0.25">
      <c r="A191" s="3" t="s">
        <v>413</v>
      </c>
      <c r="B191" s="3">
        <v>2</v>
      </c>
      <c r="C191" s="3" t="s">
        <v>414</v>
      </c>
    </row>
    <row r="194" spans="1:3" ht="17.399999999999999" x14ac:dyDescent="0.3">
      <c r="A194" s="49" t="s">
        <v>420</v>
      </c>
    </row>
    <row r="195" spans="1:3" ht="15.6" x14ac:dyDescent="0.3">
      <c r="A195" s="4" t="s">
        <v>410</v>
      </c>
      <c r="B195" s="4" t="s">
        <v>406</v>
      </c>
      <c r="C195" s="4" t="s">
        <v>408</v>
      </c>
    </row>
    <row r="196" spans="1:3" x14ac:dyDescent="0.25">
      <c r="A196" s="3" t="s">
        <v>421</v>
      </c>
      <c r="B196" s="3">
        <v>2</v>
      </c>
      <c r="C196" s="3" t="s">
        <v>422</v>
      </c>
    </row>
    <row r="197" spans="1:3" ht="15.6" x14ac:dyDescent="0.3">
      <c r="A197" s="3" t="s">
        <v>294</v>
      </c>
      <c r="B197" s="3">
        <v>5</v>
      </c>
      <c r="C197" s="3" t="s">
        <v>427</v>
      </c>
    </row>
    <row r="198" spans="1:3" x14ac:dyDescent="0.25">
      <c r="A198" s="3" t="s">
        <v>324</v>
      </c>
      <c r="B198" s="3">
        <v>1</v>
      </c>
      <c r="C198" s="3" t="s">
        <v>428</v>
      </c>
    </row>
    <row r="199" spans="1:3" x14ac:dyDescent="0.25">
      <c r="A199" s="3" t="s">
        <v>508</v>
      </c>
      <c r="B199" s="3">
        <v>1</v>
      </c>
      <c r="C199" s="3" t="s">
        <v>510</v>
      </c>
    </row>
    <row r="200" spans="1:3" x14ac:dyDescent="0.25">
      <c r="A200" s="3" t="s">
        <v>511</v>
      </c>
      <c r="B200" s="3">
        <v>1</v>
      </c>
      <c r="C200" s="3" t="s">
        <v>512</v>
      </c>
    </row>
    <row r="201" spans="1:3" x14ac:dyDescent="0.25">
      <c r="A201" s="3" t="s">
        <v>592</v>
      </c>
      <c r="B201" s="3">
        <v>1</v>
      </c>
      <c r="C201" s="3" t="s">
        <v>582</v>
      </c>
    </row>
    <row r="204" spans="1:3" ht="17.399999999999999" x14ac:dyDescent="0.3">
      <c r="A204" s="49" t="s">
        <v>425</v>
      </c>
    </row>
    <row r="205" spans="1:3" ht="15.6" x14ac:dyDescent="0.3">
      <c r="A205" s="4" t="s">
        <v>410</v>
      </c>
      <c r="B205" s="4" t="s">
        <v>406</v>
      </c>
      <c r="C205" s="4" t="s">
        <v>408</v>
      </c>
    </row>
    <row r="206" spans="1:3" x14ac:dyDescent="0.25">
      <c r="A206" s="3" t="s">
        <v>424</v>
      </c>
      <c r="B206" s="3">
        <v>5</v>
      </c>
      <c r="C206" s="3" t="s">
        <v>426</v>
      </c>
    </row>
    <row r="207" spans="1:3" x14ac:dyDescent="0.25">
      <c r="A207" s="3" t="s">
        <v>148</v>
      </c>
      <c r="B207" s="3">
        <v>3</v>
      </c>
      <c r="C207" s="3" t="s">
        <v>429</v>
      </c>
    </row>
    <row r="208" spans="1:3" x14ac:dyDescent="0.25">
      <c r="A208" s="3" t="s">
        <v>430</v>
      </c>
      <c r="B208" s="3" t="s">
        <v>274</v>
      </c>
      <c r="C208" s="3" t="s">
        <v>431</v>
      </c>
    </row>
  </sheetData>
  <phoneticPr fontId="13" type="noConversion"/>
  <hyperlinks>
    <hyperlink ref="C112" r:id="rId1" xr:uid="{00000000-0004-0000-0000-000000000000}"/>
    <hyperlink ref="C113" r:id="rId2" xr:uid="{00000000-0004-0000-0000-000001000000}"/>
    <hyperlink ref="C114" r:id="rId3" xr:uid="{00000000-0004-0000-0000-000002000000}"/>
    <hyperlink ref="C115" r:id="rId4" xr:uid="{00000000-0004-0000-0000-000003000000}"/>
    <hyperlink ref="C120" r:id="rId5" display="MT-1 Accessory Tube Lens" xr:uid="{00000000-0004-0000-0000-000004000000}"/>
    <hyperlink ref="C103" r:id="rId6" xr:uid="{00000000-0004-0000-0000-000005000000}"/>
    <hyperlink ref="C116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opLeftCell="A31" zoomScaleNormal="100" workbookViewId="0">
      <selection activeCell="B40" sqref="B40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5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152</v>
      </c>
      <c r="E2" s="8"/>
      <c r="F2" s="8"/>
    </row>
    <row r="3" spans="1:9" s="28" customFormat="1" ht="13.2" x14ac:dyDescent="0.25">
      <c r="A3" s="28">
        <v>1008062</v>
      </c>
      <c r="B3" s="28" t="s">
        <v>153</v>
      </c>
      <c r="C3" s="28" t="s">
        <v>16</v>
      </c>
      <c r="D3" s="28">
        <v>1</v>
      </c>
      <c r="E3" s="43">
        <v>7400</v>
      </c>
      <c r="F3" s="31">
        <f>E3*D3</f>
        <v>7400</v>
      </c>
      <c r="I3" s="28" t="s">
        <v>351</v>
      </c>
    </row>
    <row r="4" spans="1:9" s="28" customFormat="1" ht="13.2" x14ac:dyDescent="0.25">
      <c r="B4" s="28" t="s">
        <v>154</v>
      </c>
      <c r="C4" s="28" t="s">
        <v>163</v>
      </c>
      <c r="D4" s="28">
        <v>1</v>
      </c>
      <c r="E4" s="43">
        <v>20000</v>
      </c>
      <c r="F4" s="31">
        <f>D4*E4</f>
        <v>20000</v>
      </c>
      <c r="I4" s="28" t="s">
        <v>278</v>
      </c>
    </row>
    <row r="5" spans="1:9" s="28" customFormat="1" ht="13.2" x14ac:dyDescent="0.25">
      <c r="B5" s="28" t="s">
        <v>352</v>
      </c>
      <c r="C5" s="28" t="s">
        <v>353</v>
      </c>
      <c r="D5" s="28">
        <v>1</v>
      </c>
      <c r="E5" s="28">
        <v>50000</v>
      </c>
      <c r="F5" s="28">
        <v>50000</v>
      </c>
      <c r="I5" s="28" t="s">
        <v>388</v>
      </c>
    </row>
    <row r="6" spans="1:9" s="28" customFormat="1" ht="13.2" x14ac:dyDescent="0.25">
      <c r="B6" s="28" t="s">
        <v>601</v>
      </c>
    </row>
    <row r="7" spans="1:9" s="6" customFormat="1" ht="17.399999999999999" x14ac:dyDescent="0.3">
      <c r="A7" s="5" t="s">
        <v>354</v>
      </c>
      <c r="E7" s="8"/>
      <c r="F7" s="8"/>
    </row>
    <row r="8" spans="1:9" s="28" customFormat="1" ht="13.2" x14ac:dyDescent="0.25">
      <c r="B8" s="28" t="s">
        <v>158</v>
      </c>
      <c r="C8" s="28" t="s">
        <v>159</v>
      </c>
      <c r="D8" s="28">
        <v>1</v>
      </c>
      <c r="E8" s="31">
        <v>25000</v>
      </c>
      <c r="F8" s="31">
        <f>D8*E8</f>
        <v>25000</v>
      </c>
      <c r="I8" s="28" t="s">
        <v>387</v>
      </c>
    </row>
    <row r="9" spans="1:9" s="28" customFormat="1" ht="13.2" x14ac:dyDescent="0.25">
      <c r="B9" s="28" t="s">
        <v>602</v>
      </c>
    </row>
    <row r="10" spans="1:9" s="28" customFormat="1" ht="13.2" x14ac:dyDescent="0.25"/>
    <row r="11" spans="1:9" s="17" customFormat="1" ht="17.399999999999999" x14ac:dyDescent="0.3">
      <c r="A11" s="16" t="s">
        <v>321</v>
      </c>
      <c r="E11" s="18"/>
      <c r="F11" s="18"/>
    </row>
    <row r="12" spans="1:9" s="28" customFormat="1" ht="13.8" x14ac:dyDescent="0.3">
      <c r="A12" s="28" t="s">
        <v>304</v>
      </c>
      <c r="B12" s="29" t="s">
        <v>293</v>
      </c>
      <c r="C12" s="30" t="s">
        <v>303</v>
      </c>
      <c r="D12" s="28">
        <v>1</v>
      </c>
      <c r="E12" s="31">
        <v>525</v>
      </c>
      <c r="F12" s="31">
        <f>D12*E12</f>
        <v>525</v>
      </c>
      <c r="G12" s="28" t="s">
        <v>13</v>
      </c>
      <c r="H12" s="28" t="s">
        <v>335</v>
      </c>
      <c r="I12" s="28" t="s">
        <v>305</v>
      </c>
    </row>
    <row r="13" spans="1:9" s="28" customFormat="1" ht="13.8" x14ac:dyDescent="0.3">
      <c r="A13" s="28" t="s">
        <v>307</v>
      </c>
      <c r="B13" s="29" t="s">
        <v>293</v>
      </c>
      <c r="C13" s="30" t="s">
        <v>306</v>
      </c>
      <c r="D13" s="28">
        <v>1</v>
      </c>
      <c r="E13" s="31">
        <v>214</v>
      </c>
      <c r="F13" s="31">
        <f t="shared" ref="F13:F15" si="0">D13*E13</f>
        <v>214</v>
      </c>
      <c r="G13" s="28" t="s">
        <v>13</v>
      </c>
      <c r="H13" s="28" t="s">
        <v>335</v>
      </c>
      <c r="I13" s="28" t="s">
        <v>310</v>
      </c>
    </row>
    <row r="14" spans="1:9" s="28" customFormat="1" ht="13.2" x14ac:dyDescent="0.25">
      <c r="A14" s="28" t="s">
        <v>309</v>
      </c>
      <c r="B14" s="29" t="s">
        <v>54</v>
      </c>
      <c r="C14" s="28" t="s">
        <v>308</v>
      </c>
      <c r="D14" s="28">
        <v>1</v>
      </c>
      <c r="E14" s="31">
        <v>23</v>
      </c>
      <c r="F14" s="31">
        <f t="shared" si="0"/>
        <v>23</v>
      </c>
      <c r="G14" s="28" t="s">
        <v>13</v>
      </c>
      <c r="H14" s="28" t="s">
        <v>335</v>
      </c>
      <c r="I14" s="28" t="s">
        <v>313</v>
      </c>
    </row>
    <row r="15" spans="1:9" s="28" customFormat="1" ht="13.2" x14ac:dyDescent="0.25">
      <c r="A15" s="28" t="s">
        <v>312</v>
      </c>
      <c r="B15" s="29" t="s">
        <v>54</v>
      </c>
      <c r="C15" s="28" t="s">
        <v>311</v>
      </c>
      <c r="D15" s="28">
        <v>1</v>
      </c>
      <c r="E15" s="31">
        <v>23</v>
      </c>
      <c r="F15" s="31">
        <f t="shared" si="0"/>
        <v>23</v>
      </c>
      <c r="G15" s="28" t="s">
        <v>13</v>
      </c>
      <c r="H15" s="28" t="s">
        <v>335</v>
      </c>
      <c r="I15" s="28" t="s">
        <v>314</v>
      </c>
    </row>
    <row r="16" spans="1:9" s="29" customFormat="1" ht="13.2" x14ac:dyDescent="0.25">
      <c r="A16" s="32" t="s">
        <v>227</v>
      </c>
      <c r="B16" s="29" t="s">
        <v>226</v>
      </c>
      <c r="C16" s="32" t="s">
        <v>228</v>
      </c>
      <c r="D16" s="29">
        <v>1</v>
      </c>
      <c r="E16" s="33">
        <v>2</v>
      </c>
      <c r="F16" s="34">
        <f>D16*E16</f>
        <v>2</v>
      </c>
      <c r="G16" s="28" t="s">
        <v>13</v>
      </c>
      <c r="H16" s="29" t="s">
        <v>336</v>
      </c>
      <c r="I16" s="29" t="s">
        <v>334</v>
      </c>
    </row>
    <row r="17" spans="1:10" s="6" customFormat="1" ht="15.6" x14ac:dyDescent="0.3">
      <c r="A17" s="7" t="s">
        <v>371</v>
      </c>
      <c r="E17" s="8"/>
      <c r="F17" s="8"/>
    </row>
    <row r="18" spans="1:10" s="6" customFormat="1" ht="15" x14ac:dyDescent="0.25">
      <c r="A18" s="6" t="s">
        <v>372</v>
      </c>
      <c r="E18" s="8"/>
      <c r="F18" s="8"/>
    </row>
    <row r="19" spans="1:10" s="3" customFormat="1" ht="15.6" x14ac:dyDescent="0.3">
      <c r="A19" s="3" t="s">
        <v>251</v>
      </c>
      <c r="B19" s="3" t="s">
        <v>250</v>
      </c>
      <c r="C19" s="3" t="s">
        <v>14</v>
      </c>
      <c r="D19" s="3">
        <v>1</v>
      </c>
      <c r="E19" s="41">
        <v>250</v>
      </c>
      <c r="F19" s="41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252</v>
      </c>
      <c r="B20" s="3" t="s">
        <v>250</v>
      </c>
      <c r="C20" s="3" t="s">
        <v>256</v>
      </c>
      <c r="D20" s="3">
        <v>1</v>
      </c>
      <c r="E20" s="41">
        <v>13</v>
      </c>
      <c r="F20" s="41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254</v>
      </c>
      <c r="B21" s="3" t="s">
        <v>250</v>
      </c>
      <c r="C21" s="3" t="s">
        <v>253</v>
      </c>
      <c r="D21" s="3">
        <v>1</v>
      </c>
      <c r="E21" s="41">
        <v>43</v>
      </c>
      <c r="F21" s="41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262</v>
      </c>
      <c r="B22" s="3" t="s">
        <v>209</v>
      </c>
      <c r="C22" s="3" t="s">
        <v>255</v>
      </c>
      <c r="D22" s="3">
        <v>1</v>
      </c>
      <c r="E22" s="41"/>
      <c r="F22" s="41"/>
      <c r="I22" s="3" t="s">
        <v>261</v>
      </c>
    </row>
    <row r="24" spans="1:10" s="6" customFormat="1" ht="17.399999999999999" x14ac:dyDescent="0.3">
      <c r="A24" s="5" t="s">
        <v>332</v>
      </c>
      <c r="E24" s="8"/>
      <c r="F24" s="8"/>
    </row>
    <row r="25" spans="1:10" s="37" customFormat="1" ht="13.2" x14ac:dyDescent="0.25">
      <c r="A25" s="36" t="s">
        <v>333</v>
      </c>
      <c r="E25" s="38"/>
      <c r="F25" s="38"/>
    </row>
    <row r="26" spans="1:10" s="29" customFormat="1" ht="13.2" x14ac:dyDescent="0.25">
      <c r="A26" s="32" t="s">
        <v>282</v>
      </c>
      <c r="B26" s="29" t="s">
        <v>209</v>
      </c>
      <c r="C26" s="32" t="s">
        <v>283</v>
      </c>
      <c r="D26" s="29">
        <v>2</v>
      </c>
      <c r="E26" s="33">
        <v>5</v>
      </c>
      <c r="F26" s="34">
        <f t="shared" ref="F26:F33" si="1">E26*D26</f>
        <v>10</v>
      </c>
      <c r="G26" s="29" t="s">
        <v>34</v>
      </c>
      <c r="H26" s="29" t="s">
        <v>331</v>
      </c>
      <c r="I26" s="29" t="s">
        <v>284</v>
      </c>
    </row>
    <row r="27" spans="1:10" s="29" customFormat="1" ht="13.2" x14ac:dyDescent="0.25">
      <c r="A27" s="32" t="s">
        <v>285</v>
      </c>
      <c r="B27" s="29" t="s">
        <v>250</v>
      </c>
      <c r="C27" s="32" t="s">
        <v>289</v>
      </c>
      <c r="D27" s="29">
        <v>2</v>
      </c>
      <c r="E27" s="33">
        <v>62</v>
      </c>
      <c r="F27" s="34">
        <f t="shared" si="1"/>
        <v>124</v>
      </c>
      <c r="G27" s="29" t="s">
        <v>34</v>
      </c>
      <c r="H27" s="29" t="s">
        <v>331</v>
      </c>
      <c r="I27" s="29" t="s">
        <v>288</v>
      </c>
    </row>
    <row r="28" spans="1:10" s="29" customFormat="1" ht="13.2" x14ac:dyDescent="0.25">
      <c r="A28" s="32" t="s">
        <v>274</v>
      </c>
      <c r="B28" s="29" t="s">
        <v>295</v>
      </c>
      <c r="C28" s="32" t="s">
        <v>296</v>
      </c>
      <c r="D28" s="29">
        <v>8</v>
      </c>
      <c r="E28" s="33">
        <v>1</v>
      </c>
      <c r="F28" s="34">
        <f t="shared" si="1"/>
        <v>8</v>
      </c>
      <c r="G28" s="29" t="s">
        <v>34</v>
      </c>
      <c r="H28" s="29" t="s">
        <v>331</v>
      </c>
      <c r="I28" s="29" t="s">
        <v>297</v>
      </c>
    </row>
    <row r="29" spans="1:10" s="29" customFormat="1" ht="13.2" x14ac:dyDescent="0.25">
      <c r="A29" s="32" t="s">
        <v>299</v>
      </c>
      <c r="B29" s="29" t="s">
        <v>54</v>
      </c>
      <c r="C29" s="32" t="s">
        <v>298</v>
      </c>
      <c r="D29" s="29">
        <v>6</v>
      </c>
      <c r="E29" s="33">
        <v>6</v>
      </c>
      <c r="F29" s="34">
        <f t="shared" si="1"/>
        <v>36</v>
      </c>
      <c r="G29" s="29" t="s">
        <v>34</v>
      </c>
      <c r="H29" s="29" t="s">
        <v>331</v>
      </c>
    </row>
    <row r="30" spans="1:10" s="29" customFormat="1" ht="13.2" x14ac:dyDescent="0.25">
      <c r="A30" s="32" t="s">
        <v>300</v>
      </c>
      <c r="B30" s="29" t="s">
        <v>209</v>
      </c>
      <c r="C30" s="32" t="s">
        <v>301</v>
      </c>
      <c r="D30" s="29">
        <v>2</v>
      </c>
      <c r="E30" s="33">
        <v>1</v>
      </c>
      <c r="F30" s="34">
        <f t="shared" si="1"/>
        <v>2</v>
      </c>
      <c r="G30" s="29" t="s">
        <v>34</v>
      </c>
      <c r="H30" s="29" t="s">
        <v>331</v>
      </c>
      <c r="I30" s="29" t="s">
        <v>302</v>
      </c>
    </row>
    <row r="31" spans="1:10" s="29" customFormat="1" ht="13.2" x14ac:dyDescent="0.25">
      <c r="A31" s="35" t="s">
        <v>287</v>
      </c>
      <c r="B31" s="29" t="s">
        <v>250</v>
      </c>
      <c r="C31" s="32" t="s">
        <v>286</v>
      </c>
      <c r="D31" s="29">
        <v>1</v>
      </c>
      <c r="E31" s="33">
        <v>2</v>
      </c>
      <c r="F31" s="34">
        <f t="shared" si="1"/>
        <v>2</v>
      </c>
      <c r="G31" s="29" t="s">
        <v>34</v>
      </c>
      <c r="H31" s="29" t="s">
        <v>331</v>
      </c>
      <c r="I31" s="29" t="s">
        <v>290</v>
      </c>
    </row>
    <row r="32" spans="1:10" s="29" customFormat="1" ht="13.2" x14ac:dyDescent="0.25">
      <c r="A32" s="35" t="s">
        <v>287</v>
      </c>
      <c r="B32" s="29" t="s">
        <v>250</v>
      </c>
      <c r="C32" s="32" t="s">
        <v>291</v>
      </c>
      <c r="D32" s="29">
        <v>1</v>
      </c>
      <c r="E32" s="33">
        <v>15</v>
      </c>
      <c r="F32" s="34">
        <f t="shared" si="1"/>
        <v>15</v>
      </c>
      <c r="G32" s="29" t="s">
        <v>34</v>
      </c>
      <c r="H32" s="29" t="s">
        <v>331</v>
      </c>
      <c r="I32" s="29" t="s">
        <v>292</v>
      </c>
    </row>
    <row r="33" spans="1:9" s="29" customFormat="1" ht="13.2" x14ac:dyDescent="0.25">
      <c r="A33" s="32" t="s">
        <v>205</v>
      </c>
      <c r="B33" s="29" t="s">
        <v>54</v>
      </c>
      <c r="C33" s="32" t="s">
        <v>206</v>
      </c>
      <c r="D33" s="29">
        <v>2</v>
      </c>
      <c r="E33" s="33">
        <v>25</v>
      </c>
      <c r="F33" s="34">
        <f t="shared" si="1"/>
        <v>50</v>
      </c>
      <c r="G33" s="29" t="s">
        <v>34</v>
      </c>
      <c r="H33" s="29" t="s">
        <v>331</v>
      </c>
    </row>
    <row r="37" spans="1:9" s="6" customFormat="1" ht="17.399999999999999" x14ac:dyDescent="0.3">
      <c r="A37" s="5" t="s">
        <v>42</v>
      </c>
      <c r="E37" s="8"/>
      <c r="F37" s="8"/>
    </row>
    <row r="38" spans="1:9" s="28" customFormat="1" ht="13.2" x14ac:dyDescent="0.25">
      <c r="A38" s="28" t="s">
        <v>46</v>
      </c>
      <c r="B38" s="28" t="s">
        <v>43</v>
      </c>
      <c r="C38" s="28" t="s">
        <v>47</v>
      </c>
      <c r="D38" s="28">
        <v>1</v>
      </c>
      <c r="E38" s="31">
        <v>2800</v>
      </c>
      <c r="F38" s="31">
        <f>E38*D38</f>
        <v>2800</v>
      </c>
      <c r="G38" s="28" t="s">
        <v>44</v>
      </c>
      <c r="I38" s="28" t="s">
        <v>337</v>
      </c>
    </row>
    <row r="39" spans="1:9" x14ac:dyDescent="0.3">
      <c r="B39" t="s">
        <v>603</v>
      </c>
    </row>
    <row r="42" spans="1:9" s="7" customFormat="1" ht="15.6" x14ac:dyDescent="0.3">
      <c r="A42" s="7" t="s">
        <v>52</v>
      </c>
      <c r="C42" s="6"/>
      <c r="E42" s="13"/>
      <c r="F42" s="13"/>
    </row>
    <row r="43" spans="1:9" s="28" customFormat="1" ht="13.2" x14ac:dyDescent="0.25">
      <c r="A43" s="28" t="s">
        <v>53</v>
      </c>
      <c r="B43" s="28" t="s">
        <v>54</v>
      </c>
      <c r="C43" s="28" t="s">
        <v>55</v>
      </c>
      <c r="D43" s="28">
        <v>1</v>
      </c>
      <c r="E43" s="31">
        <v>488</v>
      </c>
      <c r="F43" s="31">
        <f t="shared" ref="F43:F64" si="2">E43*D43</f>
        <v>488</v>
      </c>
    </row>
    <row r="44" spans="1:9" s="28" customFormat="1" ht="13.2" x14ac:dyDescent="0.25">
      <c r="A44" s="28" t="s">
        <v>56</v>
      </c>
      <c r="B44" s="28" t="s">
        <v>54</v>
      </c>
      <c r="C44" s="28" t="s">
        <v>57</v>
      </c>
      <c r="D44" s="28">
        <v>1</v>
      </c>
      <c r="E44" s="31">
        <v>184</v>
      </c>
      <c r="F44" s="31">
        <f t="shared" si="2"/>
        <v>184</v>
      </c>
    </row>
    <row r="45" spans="1:9" s="28" customFormat="1" ht="13.2" x14ac:dyDescent="0.25">
      <c r="A45" s="28" t="s">
        <v>58</v>
      </c>
      <c r="B45" s="28" t="s">
        <v>54</v>
      </c>
      <c r="C45" s="28" t="s">
        <v>59</v>
      </c>
      <c r="D45" s="28">
        <v>1</v>
      </c>
      <c r="E45" s="31">
        <v>76</v>
      </c>
      <c r="F45" s="31">
        <f t="shared" si="2"/>
        <v>76</v>
      </c>
    </row>
    <row r="46" spans="1:9" s="28" customFormat="1" ht="13.2" x14ac:dyDescent="0.25">
      <c r="A46" s="28" t="s">
        <v>60</v>
      </c>
      <c r="B46" s="28" t="s">
        <v>54</v>
      </c>
      <c r="C46" s="28" t="s">
        <v>61</v>
      </c>
      <c r="D46" s="28">
        <v>1</v>
      </c>
      <c r="E46" s="31">
        <v>184</v>
      </c>
      <c r="F46" s="31">
        <f t="shared" si="2"/>
        <v>184</v>
      </c>
    </row>
    <row r="47" spans="1:9" s="28" customFormat="1" ht="13.2" x14ac:dyDescent="0.25">
      <c r="A47" s="28" t="s">
        <v>63</v>
      </c>
      <c r="B47" s="28" t="s">
        <v>54</v>
      </c>
      <c r="C47" s="28" t="s">
        <v>64</v>
      </c>
      <c r="D47" s="28">
        <v>1</v>
      </c>
      <c r="E47" s="31">
        <v>94.180155999999997</v>
      </c>
      <c r="F47" s="31">
        <f t="shared" si="2"/>
        <v>94.180155999999997</v>
      </c>
    </row>
    <row r="48" spans="1:9" s="28" customFormat="1" ht="13.2" x14ac:dyDescent="0.25">
      <c r="A48" s="28" t="s">
        <v>65</v>
      </c>
      <c r="B48" s="28" t="s">
        <v>54</v>
      </c>
      <c r="C48" s="28" t="s">
        <v>66</v>
      </c>
      <c r="D48" s="28">
        <v>1</v>
      </c>
      <c r="E48" s="31">
        <v>36.799999999999997</v>
      </c>
      <c r="F48" s="31">
        <f t="shared" si="2"/>
        <v>36.799999999999997</v>
      </c>
    </row>
    <row r="49" spans="1:9" s="28" customFormat="1" ht="13.2" x14ac:dyDescent="0.25">
      <c r="A49" s="28" t="s">
        <v>69</v>
      </c>
      <c r="B49" s="28" t="s">
        <v>54</v>
      </c>
      <c r="C49" s="28" t="s">
        <v>70</v>
      </c>
      <c r="D49" s="28">
        <v>2</v>
      </c>
      <c r="E49" s="31">
        <v>21.21</v>
      </c>
      <c r="F49" s="31">
        <f t="shared" si="2"/>
        <v>42.42</v>
      </c>
    </row>
    <row r="50" spans="1:9" s="28" customFormat="1" ht="13.2" x14ac:dyDescent="0.25">
      <c r="A50" s="28" t="s">
        <v>71</v>
      </c>
      <c r="B50" s="28" t="s">
        <v>54</v>
      </c>
      <c r="C50" s="28" t="s">
        <v>72</v>
      </c>
      <c r="D50" s="28">
        <v>1</v>
      </c>
      <c r="E50" s="31">
        <v>304.75</v>
      </c>
      <c r="F50" s="31">
        <f t="shared" si="2"/>
        <v>304.75</v>
      </c>
      <c r="I50" s="28" t="s">
        <v>73</v>
      </c>
    </row>
    <row r="51" spans="1:9" s="28" customFormat="1" ht="13.2" x14ac:dyDescent="0.25">
      <c r="A51" s="28" t="s">
        <v>74</v>
      </c>
      <c r="B51" s="28" t="s">
        <v>54</v>
      </c>
      <c r="C51" s="28" t="s">
        <v>75</v>
      </c>
      <c r="D51" s="28">
        <v>1</v>
      </c>
      <c r="E51" s="31">
        <v>148.21</v>
      </c>
      <c r="F51" s="31">
        <f t="shared" si="2"/>
        <v>148.21</v>
      </c>
      <c r="I51" s="28" t="s">
        <v>73</v>
      </c>
    </row>
    <row r="52" spans="1:9" s="28" customFormat="1" ht="13.2" x14ac:dyDescent="0.25">
      <c r="A52" s="28" t="s">
        <v>76</v>
      </c>
      <c r="B52" s="28" t="s">
        <v>54</v>
      </c>
      <c r="C52" s="28" t="s">
        <v>77</v>
      </c>
      <c r="D52" s="28">
        <v>1</v>
      </c>
      <c r="E52" s="31">
        <v>348.45</v>
      </c>
      <c r="F52" s="31">
        <f t="shared" si="2"/>
        <v>348.45</v>
      </c>
      <c r="I52" s="28" t="s">
        <v>73</v>
      </c>
    </row>
    <row r="53" spans="1:9" s="28" customFormat="1" ht="13.2" x14ac:dyDescent="0.25">
      <c r="A53" s="28" t="s">
        <v>78</v>
      </c>
      <c r="B53" s="28" t="s">
        <v>54</v>
      </c>
      <c r="C53" s="28" t="s">
        <v>79</v>
      </c>
      <c r="D53" s="28">
        <v>1</v>
      </c>
      <c r="E53" s="31">
        <v>60.95</v>
      </c>
      <c r="F53" s="31">
        <f t="shared" si="2"/>
        <v>60.95</v>
      </c>
    </row>
    <row r="54" spans="1:9" s="28" customFormat="1" ht="13.2" x14ac:dyDescent="0.25">
      <c r="A54" s="28" t="s">
        <v>80</v>
      </c>
      <c r="B54" s="28" t="s">
        <v>54</v>
      </c>
      <c r="C54" s="28" t="s">
        <v>81</v>
      </c>
      <c r="D54" s="28">
        <v>1</v>
      </c>
      <c r="E54" s="31">
        <v>34.5</v>
      </c>
      <c r="F54" s="31">
        <f t="shared" si="2"/>
        <v>34.5</v>
      </c>
      <c r="I54" s="28" t="s">
        <v>82</v>
      </c>
    </row>
    <row r="55" spans="1:9" s="28" customFormat="1" ht="13.2" x14ac:dyDescent="0.25">
      <c r="A55" s="28" t="s">
        <v>83</v>
      </c>
      <c r="B55" s="28" t="s">
        <v>54</v>
      </c>
      <c r="C55" s="28" t="s">
        <v>84</v>
      </c>
      <c r="D55" s="28">
        <v>1</v>
      </c>
      <c r="E55" s="31">
        <v>51.45</v>
      </c>
      <c r="F55" s="31">
        <f t="shared" si="2"/>
        <v>51.45</v>
      </c>
      <c r="I55" s="28" t="s">
        <v>82</v>
      </c>
    </row>
    <row r="56" spans="1:9" s="28" customFormat="1" ht="13.2" x14ac:dyDescent="0.25">
      <c r="A56" s="28" t="s">
        <v>85</v>
      </c>
      <c r="B56" s="28" t="s">
        <v>54</v>
      </c>
      <c r="C56" s="28" t="s">
        <v>86</v>
      </c>
      <c r="D56" s="28">
        <v>2</v>
      </c>
      <c r="E56" s="31">
        <v>13.8</v>
      </c>
      <c r="F56" s="31">
        <f t="shared" si="2"/>
        <v>27.6</v>
      </c>
    </row>
    <row r="57" spans="1:9" s="28" customFormat="1" ht="13.2" x14ac:dyDescent="0.25">
      <c r="A57" s="28" t="s">
        <v>87</v>
      </c>
      <c r="B57" s="28" t="s">
        <v>54</v>
      </c>
      <c r="C57" s="28" t="s">
        <v>88</v>
      </c>
      <c r="D57" s="28">
        <v>1</v>
      </c>
      <c r="E57" s="31">
        <v>19.09</v>
      </c>
      <c r="F57" s="31">
        <f t="shared" si="2"/>
        <v>19.09</v>
      </c>
    </row>
    <row r="58" spans="1:9" s="28" customFormat="1" ht="13.2" x14ac:dyDescent="0.25">
      <c r="A58" s="28" t="s">
        <v>89</v>
      </c>
      <c r="B58" s="28" t="s">
        <v>54</v>
      </c>
      <c r="C58" s="28" t="s">
        <v>90</v>
      </c>
      <c r="D58" s="28">
        <v>2</v>
      </c>
      <c r="E58" s="31">
        <v>40.51</v>
      </c>
      <c r="F58" s="31">
        <f t="shared" si="2"/>
        <v>81.02</v>
      </c>
      <c r="I58" s="28" t="s">
        <v>91</v>
      </c>
    </row>
    <row r="59" spans="1:9" s="28" customFormat="1" ht="13.2" x14ac:dyDescent="0.25">
      <c r="A59" s="28" t="s">
        <v>92</v>
      </c>
      <c r="B59" s="28" t="s">
        <v>54</v>
      </c>
      <c r="C59" s="28" t="s">
        <v>93</v>
      </c>
      <c r="D59" s="28">
        <v>2</v>
      </c>
      <c r="E59" s="31">
        <v>83.598116000000005</v>
      </c>
      <c r="F59" s="31">
        <f t="shared" si="2"/>
        <v>167.19623200000001</v>
      </c>
      <c r="I59" s="28" t="s">
        <v>82</v>
      </c>
    </row>
    <row r="60" spans="1:9" s="28" customFormat="1" ht="13.2" x14ac:dyDescent="0.25">
      <c r="A60" s="28" t="s">
        <v>94</v>
      </c>
      <c r="B60" s="28" t="s">
        <v>54</v>
      </c>
      <c r="C60" s="28" t="s">
        <v>95</v>
      </c>
      <c r="D60" s="28">
        <v>4</v>
      </c>
      <c r="E60" s="31">
        <v>70.103999999999999</v>
      </c>
      <c r="F60" s="31">
        <f t="shared" si="2"/>
        <v>280.416</v>
      </c>
      <c r="I60" s="28" t="s">
        <v>82</v>
      </c>
    </row>
    <row r="61" spans="1:9" s="28" customFormat="1" ht="13.2" x14ac:dyDescent="0.25">
      <c r="A61" s="28" t="s">
        <v>96</v>
      </c>
      <c r="B61" s="28" t="s">
        <v>97</v>
      </c>
      <c r="C61" s="28" t="s">
        <v>98</v>
      </c>
      <c r="D61" s="28">
        <v>2</v>
      </c>
      <c r="E61" s="31">
        <v>28.75</v>
      </c>
      <c r="F61" s="31">
        <f t="shared" si="2"/>
        <v>57.5</v>
      </c>
      <c r="I61" s="39" t="s">
        <v>99</v>
      </c>
    </row>
    <row r="62" spans="1:9" s="28" customFormat="1" ht="13.2" x14ac:dyDescent="0.25">
      <c r="A62" s="28" t="s">
        <v>100</v>
      </c>
      <c r="B62" s="28" t="s">
        <v>97</v>
      </c>
      <c r="C62" s="28" t="s">
        <v>101</v>
      </c>
      <c r="D62" s="28">
        <v>2</v>
      </c>
      <c r="E62" s="31">
        <v>38.872799999999998</v>
      </c>
      <c r="F62" s="31">
        <f t="shared" si="2"/>
        <v>77.745599999999996</v>
      </c>
    </row>
    <row r="63" spans="1:9" s="28" customFormat="1" ht="13.2" x14ac:dyDescent="0.25">
      <c r="B63" s="28" t="s">
        <v>102</v>
      </c>
      <c r="C63" s="28" t="s">
        <v>103</v>
      </c>
      <c r="D63" s="28">
        <v>1</v>
      </c>
      <c r="E63" s="31">
        <v>205</v>
      </c>
      <c r="F63" s="31">
        <f t="shared" si="2"/>
        <v>205</v>
      </c>
      <c r="I63" s="28" t="s">
        <v>73</v>
      </c>
    </row>
    <row r="64" spans="1:9" s="28" customFormat="1" ht="13.2" x14ac:dyDescent="0.25">
      <c r="B64" s="28" t="s">
        <v>102</v>
      </c>
      <c r="C64" s="28" t="s">
        <v>104</v>
      </c>
      <c r="D64" s="28">
        <v>2</v>
      </c>
      <c r="E64" s="31">
        <v>12</v>
      </c>
      <c r="F64" s="31">
        <f t="shared" si="2"/>
        <v>24</v>
      </c>
      <c r="I64" s="28" t="s">
        <v>73</v>
      </c>
    </row>
    <row r="66" spans="1:10" s="6" customFormat="1" ht="15.6" x14ac:dyDescent="0.3">
      <c r="A66" s="7" t="s">
        <v>338</v>
      </c>
      <c r="F66" s="8"/>
    </row>
    <row r="67" spans="1:10" s="28" customFormat="1" ht="13.2" x14ac:dyDescent="0.25">
      <c r="A67" s="28" t="s">
        <v>105</v>
      </c>
      <c r="B67" s="28" t="s">
        <v>106</v>
      </c>
      <c r="C67" s="28" t="s">
        <v>107</v>
      </c>
      <c r="D67" s="28">
        <v>2</v>
      </c>
      <c r="E67" s="31">
        <v>140</v>
      </c>
      <c r="F67" s="31">
        <f>E67*D67</f>
        <v>280</v>
      </c>
      <c r="I67" s="28" t="s">
        <v>343</v>
      </c>
    </row>
    <row r="68" spans="1:10" x14ac:dyDescent="0.3">
      <c r="A68" t="s">
        <v>339</v>
      </c>
      <c r="B68" s="28" t="s">
        <v>340</v>
      </c>
      <c r="C68" s="28" t="s">
        <v>341</v>
      </c>
      <c r="D68" s="28">
        <v>2</v>
      </c>
      <c r="E68" s="31">
        <v>84</v>
      </c>
      <c r="F68">
        <f>D68*E68</f>
        <v>168</v>
      </c>
      <c r="I68" s="28" t="s">
        <v>342</v>
      </c>
    </row>
    <row r="69" spans="1:10" x14ac:dyDescent="0.3">
      <c r="A69" t="s">
        <v>346</v>
      </c>
      <c r="B69" s="28" t="s">
        <v>345</v>
      </c>
      <c r="C69" s="28" t="s">
        <v>344</v>
      </c>
      <c r="D69" s="28">
        <v>1</v>
      </c>
      <c r="E69" s="31">
        <v>54</v>
      </c>
      <c r="F69">
        <f>D69*E69</f>
        <v>54</v>
      </c>
      <c r="I69" s="28" t="s">
        <v>347</v>
      </c>
    </row>
    <row r="71" spans="1:10" s="6" customFormat="1" ht="15.6" x14ac:dyDescent="0.3">
      <c r="A71" s="7" t="s">
        <v>348</v>
      </c>
      <c r="F71" s="8"/>
    </row>
    <row r="72" spans="1:10" s="28" customFormat="1" ht="13.2" x14ac:dyDescent="0.25">
      <c r="A72" s="28" t="s">
        <v>349</v>
      </c>
      <c r="C72" s="29"/>
      <c r="E72" s="31"/>
      <c r="F72" s="31"/>
      <c r="J72" s="29"/>
    </row>
    <row r="73" spans="1:10" s="28" customFormat="1" ht="13.2" x14ac:dyDescent="0.25">
      <c r="A73" s="28" t="s">
        <v>350</v>
      </c>
      <c r="C73" s="29"/>
      <c r="E73" s="31"/>
      <c r="F73" s="31"/>
      <c r="J73" s="29"/>
    </row>
    <row r="74" spans="1:10" s="28" customFormat="1" ht="13.2" x14ac:dyDescent="0.25">
      <c r="C74" s="29"/>
      <c r="E74" s="31"/>
      <c r="F74" s="31"/>
      <c r="J74" s="29"/>
    </row>
    <row r="75" spans="1:10" s="6" customFormat="1" ht="15.6" x14ac:dyDescent="0.3">
      <c r="A75" s="7" t="s">
        <v>149</v>
      </c>
      <c r="B75" s="6" t="s">
        <v>281</v>
      </c>
      <c r="E75" s="8"/>
      <c r="F75" s="8"/>
    </row>
    <row r="76" spans="1:10" s="28" customFormat="1" ht="13.2" x14ac:dyDescent="0.25">
      <c r="A76" s="28" t="s">
        <v>355</v>
      </c>
      <c r="B76" s="28" t="s">
        <v>150</v>
      </c>
      <c r="C76" s="28" t="s">
        <v>356</v>
      </c>
      <c r="D76" s="28">
        <v>1</v>
      </c>
      <c r="E76" s="31">
        <v>518.5</v>
      </c>
      <c r="F76" s="31">
        <f t="shared" ref="F76:F83" si="3">E76*D76</f>
        <v>518.5</v>
      </c>
      <c r="I76" s="28" t="s">
        <v>151</v>
      </c>
    </row>
    <row r="77" spans="1:10" s="28" customFormat="1" ht="13.2" x14ac:dyDescent="0.25">
      <c r="A77" s="28" t="s">
        <v>358</v>
      </c>
      <c r="B77" s="28" t="s">
        <v>150</v>
      </c>
      <c r="C77" s="28" t="s">
        <v>357</v>
      </c>
      <c r="D77" s="28">
        <v>1</v>
      </c>
      <c r="E77" s="31">
        <v>764</v>
      </c>
      <c r="F77" s="31">
        <f t="shared" si="3"/>
        <v>764</v>
      </c>
    </row>
    <row r="78" spans="1:10" s="28" customFormat="1" ht="13.2" x14ac:dyDescent="0.25">
      <c r="A78" s="28" t="s">
        <v>360</v>
      </c>
      <c r="B78" s="28" t="s">
        <v>150</v>
      </c>
      <c r="C78" s="28" t="s">
        <v>359</v>
      </c>
      <c r="D78" s="28">
        <v>1</v>
      </c>
      <c r="E78" s="31">
        <v>816</v>
      </c>
      <c r="F78" s="31">
        <f t="shared" si="3"/>
        <v>816</v>
      </c>
      <c r="I78" s="28" t="s">
        <v>151</v>
      </c>
    </row>
    <row r="79" spans="1:10" s="28" customFormat="1" ht="13.2" x14ac:dyDescent="0.25">
      <c r="A79" s="28" t="s">
        <v>362</v>
      </c>
      <c r="B79" s="28" t="s">
        <v>150</v>
      </c>
      <c r="C79" s="28" t="s">
        <v>361</v>
      </c>
      <c r="D79" s="28">
        <v>1</v>
      </c>
      <c r="E79" s="31">
        <v>952</v>
      </c>
      <c r="F79" s="31">
        <f t="shared" si="3"/>
        <v>952</v>
      </c>
    </row>
    <row r="80" spans="1:10" s="28" customFormat="1" ht="13.2" x14ac:dyDescent="0.25">
      <c r="A80" s="28" t="s">
        <v>369</v>
      </c>
      <c r="B80" s="28" t="s">
        <v>150</v>
      </c>
      <c r="C80" s="28" t="s">
        <v>370</v>
      </c>
      <c r="D80" s="28">
        <v>1</v>
      </c>
      <c r="E80" s="31">
        <v>99.5</v>
      </c>
      <c r="F80" s="31">
        <f t="shared" si="3"/>
        <v>99.5</v>
      </c>
    </row>
    <row r="81" spans="1:6" s="28" customFormat="1" ht="13.2" x14ac:dyDescent="0.25">
      <c r="A81" s="28" t="s">
        <v>364</v>
      </c>
      <c r="B81" s="28" t="s">
        <v>150</v>
      </c>
      <c r="C81" s="28" t="s">
        <v>363</v>
      </c>
      <c r="D81" s="28">
        <v>1</v>
      </c>
      <c r="E81" s="31">
        <v>128.5</v>
      </c>
      <c r="F81" s="31">
        <f t="shared" si="3"/>
        <v>128.5</v>
      </c>
    </row>
    <row r="82" spans="1:6" s="28" customFormat="1" ht="13.2" x14ac:dyDescent="0.25">
      <c r="A82" s="28" t="s">
        <v>366</v>
      </c>
      <c r="B82" s="28" t="s">
        <v>150</v>
      </c>
      <c r="C82" s="28" t="s">
        <v>365</v>
      </c>
      <c r="D82" s="28">
        <v>1</v>
      </c>
      <c r="E82" s="31">
        <v>156</v>
      </c>
      <c r="F82" s="31">
        <f t="shared" si="3"/>
        <v>156</v>
      </c>
    </row>
    <row r="83" spans="1:6" s="28" customFormat="1" ht="13.2" x14ac:dyDescent="0.25">
      <c r="A83" s="28" t="s">
        <v>368</v>
      </c>
      <c r="B83" s="28" t="s">
        <v>150</v>
      </c>
      <c r="C83" s="28" t="s">
        <v>367</v>
      </c>
      <c r="D83" s="28">
        <v>1</v>
      </c>
      <c r="E83" s="31">
        <v>184.5</v>
      </c>
      <c r="F83" s="31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2025-09-23T11:36:12Z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