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a\Documents\GitHub\mesoSPIM-hardware-documentation\mesoSPIM_V5\parts_list\"/>
    </mc:Choice>
  </mc:AlternateContent>
  <xr:revisionPtr revIDLastSave="0" documentId="13_ncr:1_{E2B8AD08-673A-42AB-9B8E-A09D089B772A}" xr6:coauthVersionLast="47" xr6:coauthVersionMax="47" xr10:uidLastSave="{00000000-0000-0000-0000-000000000000}"/>
  <bookViews>
    <workbookView xWindow="9864" yWindow="5748" windowWidth="27516" windowHeight="1682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1" i="1" l="1"/>
  <c r="F160" i="1"/>
  <c r="F159" i="1"/>
  <c r="F158" i="1" l="1"/>
  <c r="F81" i="1"/>
  <c r="F80" i="1"/>
  <c r="F79" i="1"/>
  <c r="F78" i="1"/>
  <c r="F165" i="1" l="1"/>
  <c r="F129" i="1"/>
  <c r="F127" i="1"/>
  <c r="F98" i="1"/>
  <c r="F73" i="1" l="1"/>
  <c r="F144" i="1" l="1"/>
  <c r="F149" i="1"/>
  <c r="F148" i="1"/>
  <c r="F147" i="1"/>
  <c r="F146" i="1"/>
  <c r="F145" i="1"/>
  <c r="F143" i="1"/>
  <c r="F142" i="1"/>
  <c r="F141" i="1"/>
  <c r="F140" i="1"/>
  <c r="F139" i="1"/>
  <c r="F138" i="1"/>
  <c r="F137" i="1"/>
  <c r="F136" i="1"/>
  <c r="F169" i="1"/>
  <c r="F170" i="1"/>
  <c r="F171" i="1"/>
  <c r="F172" i="1"/>
  <c r="F173" i="1"/>
  <c r="F174" i="1"/>
  <c r="F250" i="1"/>
  <c r="F249" i="1"/>
  <c r="F200" i="1"/>
  <c r="F198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01" i="1"/>
  <c r="F199" i="1"/>
  <c r="F197" i="1"/>
  <c r="F19" i="1"/>
  <c r="F20" i="1"/>
  <c r="F18" i="1"/>
  <c r="F17" i="1"/>
  <c r="F182" i="1"/>
  <c r="F193" i="1"/>
  <c r="F192" i="1"/>
  <c r="F181" i="1"/>
  <c r="F189" i="1"/>
  <c r="F188" i="1"/>
  <c r="F34" i="1"/>
  <c r="F40" i="1"/>
  <c r="F39" i="1"/>
  <c r="F187" i="1"/>
  <c r="F186" i="1"/>
  <c r="F185" i="1"/>
  <c r="F184" i="1"/>
  <c r="F183" i="1"/>
  <c r="F191" i="1"/>
  <c r="F180" i="1"/>
  <c r="F179" i="1"/>
  <c r="F190" i="1"/>
  <c r="F178" i="1"/>
  <c r="F177" i="1"/>
  <c r="F176" i="1"/>
  <c r="F175" i="1"/>
  <c r="F164" i="1"/>
  <c r="F163" i="1"/>
  <c r="F196" i="1"/>
  <c r="F29" i="1"/>
  <c r="F28" i="1"/>
  <c r="F27" i="1"/>
  <c r="F26" i="1"/>
  <c r="F32" i="1"/>
  <c r="F251" i="1" l="1"/>
  <c r="F252" i="1"/>
  <c r="F253" i="1"/>
  <c r="F254" i="1"/>
  <c r="F255" i="1"/>
  <c r="F256" i="1"/>
  <c r="F257" i="1"/>
  <c r="F248" i="1"/>
  <c r="F247" i="1"/>
  <c r="F162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30" i="1"/>
  <c r="F131" i="1"/>
  <c r="F132" i="1"/>
  <c r="F133" i="1"/>
  <c r="F134" i="1"/>
  <c r="F135" i="1"/>
  <c r="F150" i="1"/>
  <c r="F151" i="1"/>
  <c r="F152" i="1"/>
  <c r="F153" i="1"/>
  <c r="F154" i="1"/>
  <c r="F155" i="1"/>
  <c r="F156" i="1"/>
  <c r="F157" i="1"/>
  <c r="F87" i="1"/>
  <c r="F88" i="1"/>
  <c r="F89" i="1"/>
  <c r="F90" i="1"/>
  <c r="F91" i="1"/>
  <c r="F92" i="1"/>
  <c r="F93" i="1"/>
  <c r="F94" i="1"/>
  <c r="F95" i="1"/>
  <c r="F96" i="1"/>
  <c r="F97" i="1"/>
  <c r="F86" i="1"/>
  <c r="F85" i="1"/>
  <c r="F84" i="1"/>
  <c r="F83" i="1"/>
  <c r="F82" i="1"/>
  <c r="F77" i="1"/>
  <c r="F76" i="1"/>
  <c r="F47" i="1"/>
  <c r="F72" i="1"/>
  <c r="F71" i="1"/>
  <c r="F70" i="1"/>
  <c r="F69" i="1"/>
  <c r="F68" i="1"/>
  <c r="F67" i="1"/>
  <c r="F66" i="1"/>
  <c r="F45" i="1"/>
  <c r="F44" i="1"/>
  <c r="F43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50" i="1"/>
  <c r="F33" i="1"/>
  <c r="F4" i="1"/>
  <c r="F25" i="1"/>
  <c r="F37" i="1"/>
  <c r="F38" i="1"/>
  <c r="F23" i="1"/>
  <c r="F24" i="1"/>
  <c r="F16" i="1"/>
  <c r="F15" i="1"/>
  <c r="F14" i="1"/>
  <c r="F13" i="1"/>
  <c r="F12" i="1"/>
  <c r="F8" i="1"/>
  <c r="F9" i="1"/>
  <c r="F10" i="1"/>
  <c r="F11" i="1"/>
  <c r="F7" i="1"/>
  <c r="F262" i="1" l="1"/>
</calcChain>
</file>

<file path=xl/sharedStrings.xml><?xml version="1.0" encoding="utf-8"?>
<sst xmlns="http://schemas.openxmlformats.org/spreadsheetml/2006/main" count="1056" uniqueCount="573">
  <si>
    <t>Assembly</t>
  </si>
  <si>
    <t>Subassembly</t>
  </si>
  <si>
    <t>Detection path</t>
  </si>
  <si>
    <t>ORCA-FLASH 4.0 V3 CAMLINK</t>
  </si>
  <si>
    <t xml:space="preserve">Part # </t>
  </si>
  <si>
    <t>Description</t>
  </si>
  <si>
    <t>QTY</t>
  </si>
  <si>
    <t xml:space="preserve">Vendor </t>
  </si>
  <si>
    <t>Unit Price (CHF)</t>
  </si>
  <si>
    <t>Detection path: Major Components</t>
  </si>
  <si>
    <t>Price (CHF)</t>
  </si>
  <si>
    <t>Hamamatsu</t>
  </si>
  <si>
    <t>C13440-20CU V3</t>
  </si>
  <si>
    <t>Comment</t>
  </si>
  <si>
    <t>Detection Path</t>
  </si>
  <si>
    <t>N1564600</t>
  </si>
  <si>
    <t>N1564200</t>
  </si>
  <si>
    <t>N1563500</t>
  </si>
  <si>
    <t>N1564500</t>
  </si>
  <si>
    <t>Olympus</t>
  </si>
  <si>
    <t>MVX-ZB10 Zoombody</t>
  </si>
  <si>
    <t>MVPLAPO1x Objective</t>
  </si>
  <si>
    <t>MVX-TLU Tube lens</t>
  </si>
  <si>
    <t>MVX-TV1xC C-Mount Adapter</t>
  </si>
  <si>
    <t>Ludl</t>
  </si>
  <si>
    <t>96A350</t>
  </si>
  <si>
    <t>99A507</t>
  </si>
  <si>
    <t>99A135</t>
  </si>
  <si>
    <t>The 2x works, but has large amounts of distortion</t>
  </si>
  <si>
    <t>96A350 10 pos Filter Wheel</t>
  </si>
  <si>
    <t>MAC6000 Controller</t>
  </si>
  <si>
    <t>Keypad</t>
  </si>
  <si>
    <t>EMISSION FLANGE, OLYMPUS BX/IX Trinocular Mount</t>
  </si>
  <si>
    <t>Not strictly necessary</t>
  </si>
  <si>
    <t>Toptica</t>
  </si>
  <si>
    <t>Excitation Path</t>
  </si>
  <si>
    <t>Laser</t>
  </si>
  <si>
    <t>iChrome MLE-LFA-HP</t>
  </si>
  <si>
    <t>405,488,561,640 nm, 100mW each, single fiber AFC</t>
  </si>
  <si>
    <t>BG-001943</t>
  </si>
  <si>
    <t>MLE Passive Thermal Kit</t>
  </si>
  <si>
    <t>Excitation path: Major Components</t>
  </si>
  <si>
    <t>Computer</t>
  </si>
  <si>
    <t>Camera</t>
  </si>
  <si>
    <t xml:space="preserve">Filter wheel </t>
  </si>
  <si>
    <t>Olympus Microscope</t>
  </si>
  <si>
    <t>Alternatives include Omicron SOLE-6 with 2x AOM</t>
  </si>
  <si>
    <t>BG-001977</t>
  </si>
  <si>
    <t>MLE Active Thermal Kit</t>
  </si>
  <si>
    <t>Brentford</t>
  </si>
  <si>
    <t>Screen</t>
  </si>
  <si>
    <t xml:space="preserve">Intel Xeon E5-2630V3, 128 GB RAM, Geforce 960, </t>
  </si>
  <si>
    <t>BenQ BL3201PT 32" 4K LED UHD 3840x2160</t>
  </si>
  <si>
    <t>BenQ</t>
  </si>
  <si>
    <t>Workstation</t>
  </si>
  <si>
    <t>Newport</t>
  </si>
  <si>
    <t>RS-2000 Table</t>
  </si>
  <si>
    <t>Optical Table</t>
  </si>
  <si>
    <t>RS-2000</t>
  </si>
  <si>
    <t>QuadLine Rejectionband ZET405/488/561/640</t>
  </si>
  <si>
    <t>482/35 BrightLine HC for CFP in SG32 (405 nm excitation)</t>
  </si>
  <si>
    <t>520/35 BrightLine HC for EGFP in SG32 (488 nm Ex)</t>
  </si>
  <si>
    <t>542/27 BrightLine HC for YFP in SG32</t>
  </si>
  <si>
    <t>594 LP Edge Basic Langpass-Filter in SG32</t>
  </si>
  <si>
    <t>RazorEdge Sperrfilter LP 561 RU in SG32</t>
  </si>
  <si>
    <t>509/22 BrightLine HC in SG32</t>
  </si>
  <si>
    <t>515/LP BrightLine HC Langpass-Filter in SG32</t>
  </si>
  <si>
    <t>535/30 ET Bandpass in SG32</t>
  </si>
  <si>
    <t>450/50 ET Bandpass in SG32</t>
  </si>
  <si>
    <t>530/43 Brightline HC in SG32</t>
  </si>
  <si>
    <t>633 LP Edge Basic in SG32</t>
  </si>
  <si>
    <t>585/40 ET Bandpass in SG32</t>
  </si>
  <si>
    <t>565/24 BrightLineHC in SG32</t>
  </si>
  <si>
    <t>AHF</t>
  </si>
  <si>
    <t>F57-405SG</t>
  </si>
  <si>
    <t>F39-482SG</t>
  </si>
  <si>
    <t>F37-520SG</t>
  </si>
  <si>
    <t>F37-542SG</t>
  </si>
  <si>
    <t>F76-594SG</t>
  </si>
  <si>
    <t>F76-562SG</t>
  </si>
  <si>
    <t>F39-508SG</t>
  </si>
  <si>
    <t>F37-515SG</t>
  </si>
  <si>
    <t>F47-450SG</t>
  </si>
  <si>
    <t>F37-535SG</t>
  </si>
  <si>
    <t>F76-631SG</t>
  </si>
  <si>
    <t>F47-584SG</t>
  </si>
  <si>
    <t>F37-565SG</t>
  </si>
  <si>
    <t>Stages</t>
  </si>
  <si>
    <t>Physik Instrumente</t>
  </si>
  <si>
    <t>C-884.6DC</t>
  </si>
  <si>
    <t>DC-Motor Controller, 6 CH</t>
  </si>
  <si>
    <t>M-406.4PD</t>
  </si>
  <si>
    <t>Precision Translation Stage, 100mm</t>
  </si>
  <si>
    <t>Sample &amp; Microscope Stages</t>
  </si>
  <si>
    <t>Controller</t>
  </si>
  <si>
    <t>Sample stage</t>
  </si>
  <si>
    <t>Detection focus</t>
  </si>
  <si>
    <t>EL-16-40-TC-VIS-5D-1-C</t>
  </si>
  <si>
    <t>EL-E-4i</t>
  </si>
  <si>
    <t>CAB-6-300</t>
  </si>
  <si>
    <t>Optotune</t>
  </si>
  <si>
    <t>EL16 Lenses</t>
  </si>
  <si>
    <t>Lens Driver</t>
  </si>
  <si>
    <t>Cables</t>
  </si>
  <si>
    <t>ETL Unit</t>
  </si>
  <si>
    <t>National Instruments</t>
  </si>
  <si>
    <t>781161-01</t>
  </si>
  <si>
    <t>763065-01</t>
  </si>
  <si>
    <t>779632-01</t>
  </si>
  <si>
    <t>777643-01</t>
  </si>
  <si>
    <t>192061-02</t>
  </si>
  <si>
    <t>778512-01</t>
  </si>
  <si>
    <t>184749-02</t>
  </si>
  <si>
    <t>NI PXIe-1073 Integrated MXIe, 5 Periph Slots, PCIe-8361, 3m Cable</t>
  </si>
  <si>
    <t>Power Cord, 220V, 10A, Swiss</t>
  </si>
  <si>
    <t>PXI-6259 (32 Analog Inputs, 48 Digital I/O, 4 Analog Outputs)</t>
  </si>
  <si>
    <t>BNC-2110 Noise Rejecting, Shielded BNC Connector Block</t>
  </si>
  <si>
    <t>SHC68-68-EPM Shielded Cable, 68-D-Type to 68 VHDCI Offset, 2 m</t>
  </si>
  <si>
    <t>NI PXI-6733 with 8 16-Bit Waveform Analog Outputs</t>
  </si>
  <si>
    <t>SH68-68-EP, Shielded Cable, 2 m</t>
  </si>
  <si>
    <t>Nikon</t>
  </si>
  <si>
    <t>Scan unit</t>
  </si>
  <si>
    <t>Nikon AF-S 50 mm f/1.4 G</t>
  </si>
  <si>
    <t>Excitation &amp; detection path: Minor components</t>
  </si>
  <si>
    <t>G022081000</t>
  </si>
  <si>
    <t>G022083000</t>
  </si>
  <si>
    <t>G063730000</t>
  </si>
  <si>
    <t>G061042000</t>
  </si>
  <si>
    <t>G061251000</t>
  </si>
  <si>
    <t>G061011000</t>
  </si>
  <si>
    <t>G061012000</t>
  </si>
  <si>
    <t>G061239000</t>
  </si>
  <si>
    <t>G061238000</t>
  </si>
  <si>
    <t>G061111000</t>
  </si>
  <si>
    <t>G061353000</t>
  </si>
  <si>
    <t>G061374000</t>
  </si>
  <si>
    <t>G061047000</t>
  </si>
  <si>
    <t>G061081000</t>
  </si>
  <si>
    <t>G061225000</t>
  </si>
  <si>
    <t>G026529000</t>
  </si>
  <si>
    <t>G063200000</t>
  </si>
  <si>
    <t>G061372000</t>
  </si>
  <si>
    <t>Qioptiq</t>
  </si>
  <si>
    <t>Flat rail FLS 95-500-M</t>
  </si>
  <si>
    <t>Flat rail FLS 95-1000-M</t>
  </si>
  <si>
    <t>Adjustable Mirror Insert 30</t>
  </si>
  <si>
    <t>Mounting Plate 30</t>
  </si>
  <si>
    <t>Circlip Kit</t>
  </si>
  <si>
    <t>Set of Threaded Pins M2.3x3, 150 ea.</t>
  </si>
  <si>
    <t>Set of Threaded Pins M2.3x6 for Mounting Plates, 150</t>
  </si>
  <si>
    <t>Set of Special Screws M2.3x9 (20pcs.)</t>
  </si>
  <si>
    <t>Set of Thumbscrews M2.3x4, 20 ea.</t>
  </si>
  <si>
    <t>Set of Screws M2.3x5, (200pcs.)</t>
  </si>
  <si>
    <t>Flat rail FLS 40-150</t>
  </si>
  <si>
    <t>Carrier FLR 40-40</t>
  </si>
  <si>
    <t>Mounting Plate 35</t>
  </si>
  <si>
    <t>Cube 30</t>
  </si>
  <si>
    <t>Holder 30</t>
  </si>
  <si>
    <t>Carrier X 95-300, black, w/ hole pattern</t>
  </si>
  <si>
    <t>Achr. VIS ARB2; D=31.5; F=80; mounted</t>
  </si>
  <si>
    <t>Carrier FLR 40-20</t>
  </si>
  <si>
    <t>Main Rail</t>
  </si>
  <si>
    <t>Detection Rail</t>
  </si>
  <si>
    <t>Excitation</t>
  </si>
  <si>
    <t>Detection: Emission Filters</t>
  </si>
  <si>
    <t>Excitation path</t>
  </si>
  <si>
    <t>Lab supplies</t>
  </si>
  <si>
    <t>P150/M</t>
  </si>
  <si>
    <t>TBB1515/M</t>
  </si>
  <si>
    <t>CPVM</t>
  </si>
  <si>
    <t>SHB025</t>
  </si>
  <si>
    <t>SHCP025/M</t>
  </si>
  <si>
    <t>SM1FCA</t>
  </si>
  <si>
    <t>CP02/M</t>
  </si>
  <si>
    <t>ER05-P4</t>
  </si>
  <si>
    <t>ER1-P4</t>
  </si>
  <si>
    <t>ER1.5-P4</t>
  </si>
  <si>
    <t>ER2-P4</t>
  </si>
  <si>
    <t>ER3-P4</t>
  </si>
  <si>
    <t>ER4-P4</t>
  </si>
  <si>
    <t>SM1V10</t>
  </si>
  <si>
    <t>SM1L03-P5</t>
  </si>
  <si>
    <t>SM1L05-P5</t>
  </si>
  <si>
    <t>SM1L10-P5</t>
  </si>
  <si>
    <t>ST1XY-S</t>
  </si>
  <si>
    <t>XRN25C/M</t>
  </si>
  <si>
    <t>XRN-B1/M</t>
  </si>
  <si>
    <t>SM1A10</t>
  </si>
  <si>
    <t>SM1A9</t>
  </si>
  <si>
    <t>SM1A39</t>
  </si>
  <si>
    <t>AC254-075-A-ML</t>
  </si>
  <si>
    <t>BBE1-E02</t>
  </si>
  <si>
    <t>RS2P/M</t>
  </si>
  <si>
    <t>PS5M</t>
  </si>
  <si>
    <t>RS3P/M</t>
  </si>
  <si>
    <t>RS3M</t>
  </si>
  <si>
    <t>RS10M</t>
  </si>
  <si>
    <t>PH50/M</t>
  </si>
  <si>
    <t>PH75/M</t>
  </si>
  <si>
    <t>PH150/M</t>
  </si>
  <si>
    <t>TR50/M-P5</t>
  </si>
  <si>
    <t>TR100/M-P5</t>
  </si>
  <si>
    <t>TR250/M</t>
  </si>
  <si>
    <t>PSHA/M</t>
  </si>
  <si>
    <t>C1515/M</t>
  </si>
  <si>
    <t>XT95P3</t>
  </si>
  <si>
    <t>KB25/M</t>
  </si>
  <si>
    <t>CP20S</t>
  </si>
  <si>
    <t>CF125C/M-P5</t>
  </si>
  <si>
    <t>GVS211/M</t>
  </si>
  <si>
    <t>GPS011</t>
  </si>
  <si>
    <t>GCE001</t>
  </si>
  <si>
    <t>PH20/M</t>
  </si>
  <si>
    <t>TR20/M-P5</t>
  </si>
  <si>
    <t>Thorlabs</t>
  </si>
  <si>
    <t>Ø1.5" Mounting Post M6 Taps L = 150 mm</t>
  </si>
  <si>
    <t>Large-Area Translation Stage 150 mm x 191.7 mm</t>
  </si>
  <si>
    <t>Vertical Cage System Mounting Plate</t>
  </si>
  <si>
    <t>Ø1/4" Stainless Steel Diaphragm Optical Beam Shutter with Controller</t>
  </si>
  <si>
    <t>30 mm Cage and Post Mounting Adapter for SHB025(T) Optical Beam Shutter M4 Tap</t>
  </si>
  <si>
    <t xml:space="preserve">FC/APC Fiber Adapter Plate with External SM1 (1.035"-40) Thread </t>
  </si>
  <si>
    <t>SM1-Threaded 30 mm Cage Plate 0.35" Thick 2 Retaining Rings M4 Tap</t>
  </si>
  <si>
    <t>Cage Assembly Rod 1/2" Long Ø6 mm 4 Pack</t>
  </si>
  <si>
    <t>Cage Assembly Rod 1" Long Ø6 mm 4 Pack</t>
  </si>
  <si>
    <t>Cage Assembly Rod 1.5" Long Ø6 mm 4 Pack</t>
  </si>
  <si>
    <t>Cage Assembly Rod 2" Long Ø6 mm 4 Pack</t>
  </si>
  <si>
    <t>Cage Assembly Rod 3" Long Ø6 mm 4 Pack</t>
  </si>
  <si>
    <t>Cage Assembly Rod 4" Long Ø6 mm 4 Pack</t>
  </si>
  <si>
    <t xml:space="preserve"> Ø1" Adjustable Lens Tube 0.81" Travel Range</t>
  </si>
  <si>
    <t>SM1 Lens Tube 0.30" Thread Depth SM1RR Retaining Ring 5 Pack</t>
  </si>
  <si>
    <t>SM1 Lens Tube 0.50" Thread Depth SM1RR Retaining Ring 5 Pack</t>
  </si>
  <si>
    <t>SM1 Lens Tube 1.00" Thread Depth SM1RR Retaining Ring 5 Pack</t>
  </si>
  <si>
    <t>XY Translator with Micrometer Drives</t>
  </si>
  <si>
    <t>Compact 25 mm Travel Linear Translation Stage Rear Micrometer M6 Taps</t>
  </si>
  <si>
    <t>Baseplate for XRN25 Series Stages, Metric Slot Spacing</t>
  </si>
  <si>
    <t>Adapter with External SM1 Threads and Internal C-Mount Threads</t>
  </si>
  <si>
    <t>Adapter with External C-Mount Threads and Internal SM1 Threads</t>
  </si>
  <si>
    <t>Adapter with External C-Mount Threads and External SM1 Threads</t>
  </si>
  <si>
    <t>f=75 mm Ø1" Achromatic Doublet SM1-Threaded Mount ARC: 400-700 nm</t>
  </si>
  <si>
    <t>1" Broadband Dielectric Elliptical Mirror 400 - 750 nm</t>
  </si>
  <si>
    <t>Adapter with External SM2 Threads and Nikon Female F-Mount Ring</t>
  </si>
  <si>
    <t>60 mm Blank Cage Plate M4 Tap</t>
  </si>
  <si>
    <t>Ø25.0 mm Pedestal Pillar Post M6 Taps L = 50 mm</t>
  </si>
  <si>
    <t>Mounting Post Spacer Height = 5 mm</t>
  </si>
  <si>
    <t>Ø25.0 mm Pedestal Pillar Post M6 Taps L = 75 mm</t>
  </si>
  <si>
    <t>Ø25 mm Post Spacer Thickness = 3 mm</t>
  </si>
  <si>
    <t>Ø25 mm Post Spacer Thickness = 10 mm</t>
  </si>
  <si>
    <t xml:space="preserve">Ø12.7 mm Post Holder Spring-Loaded Hex-Locking Thumbscrew L=50 mm </t>
  </si>
  <si>
    <t xml:space="preserve">Ø12.7 mm Post Holder Spring-Loaded Hex-Locking Thumbscrew L=75 mm </t>
  </si>
  <si>
    <t xml:space="preserve">Ø12.7 mm Post Holder Spring-Loaded Hex-Locking Thumbscrew L=150 mm </t>
  </si>
  <si>
    <t>Ø12.7 mm Optical Post SS M4 Setscrew M6 Tap L = 250 mm</t>
  </si>
  <si>
    <t>Adjustable Height Collar M6 Locking Screw</t>
  </si>
  <si>
    <t>Ø1.5" Mounting Post Bracket M6 Taps</t>
  </si>
  <si>
    <t>Base Plate for 95 mm Rails</t>
  </si>
  <si>
    <t>Complete 25 mm x 25 mm Kinematic Base Top and Bottom Plates M4 Counterbores</t>
  </si>
  <si>
    <t>30 mm Cage System Iris Ø20.0 mm Maximum Aperture</t>
  </si>
  <si>
    <t>Clamping Fork 31.5 mm Counterbored Slot M6 x 1.0 Captive Screw 5 Pack</t>
  </si>
  <si>
    <t>1D Large Beam (10 mm) Diameter Galvo System, Broadband Mirror (-E02), Metric, PSU Not Included</t>
  </si>
  <si>
    <t>1D or 2D Galvo System Linear Power Supply</t>
  </si>
  <si>
    <t>Galvo Driver Card Cover</t>
  </si>
  <si>
    <t>12.7 mm Post Holder, Spring-Loaded Hex-Locking Thumbscrew, L=20 mm </t>
  </si>
  <si>
    <t>Stainless Steel Optical Posts - Metric</t>
  </si>
  <si>
    <t>Have to be glued to Qioptiq Adjustable Mirror Insert 30</t>
  </si>
  <si>
    <t>Used as collimator to provide 15 mm beam-diameter</t>
  </si>
  <si>
    <t>Camera bracket</t>
  </si>
  <si>
    <t>Angle Bracket, 90°, Slotted Faces, Metric</t>
  </si>
  <si>
    <t>M-360-90</t>
  </si>
  <si>
    <t>Custom components</t>
  </si>
  <si>
    <t>Portmann Instruments</t>
  </si>
  <si>
    <t>UQ-205-H80 10x20x80</t>
  </si>
  <si>
    <t>UQ-753-H100 40x40x100</t>
  </si>
  <si>
    <t>UQ-751 20x20 mm</t>
  </si>
  <si>
    <t>UQ-752 30x30</t>
  </si>
  <si>
    <t>UQ-753 40x40</t>
  </si>
  <si>
    <t>UQ-754 50x50</t>
  </si>
  <si>
    <t>UQ-203 5x10x45</t>
  </si>
  <si>
    <t>UQ-204 10x10x45</t>
  </si>
  <si>
    <t>UQ-205 10x20x45</t>
  </si>
  <si>
    <t xml:space="preserve">Sample cuvettes </t>
  </si>
  <si>
    <t>Galvomount-22mm-diameter-Thorlabs-Left.ipt</t>
  </si>
  <si>
    <t>Galvomount-22mm-diameter-Thorlabs-Right.ipt</t>
  </si>
  <si>
    <t>Servo-Dynamixel-Adapter-V2.ipt</t>
  </si>
  <si>
    <t>Large-cuvette-mount-40mm-V3.ipt</t>
  </si>
  <si>
    <t>Large-cuvette-mount-50mm-V3.ipt</t>
  </si>
  <si>
    <t>Sample-cuvette-clamp-20mm-V3.ipt</t>
  </si>
  <si>
    <t>Sample Mounts</t>
  </si>
  <si>
    <t>Aluminium</t>
  </si>
  <si>
    <t>SUM</t>
  </si>
  <si>
    <t>Sample holder</t>
  </si>
  <si>
    <t>Alignment Tools</t>
  </si>
  <si>
    <t>Scanlab</t>
  </si>
  <si>
    <t>Only allows 10mm beam</t>
  </si>
  <si>
    <t>Electronics / Signal generation</t>
  </si>
  <si>
    <t>Single-Axis-Module; 14/1; 450-2500nm, dynAXIS 3 M; SSV30; dynAXIS 3M without flange</t>
  </si>
  <si>
    <t>LAB-16</t>
  </si>
  <si>
    <t>Ultra Jet Canned Air Duster, 10 oz. (300ml)</t>
  </si>
  <si>
    <t>M-CXL95-120</t>
  </si>
  <si>
    <t>Rail Carriage, 120 mm Length, M5 and M6 Thread, X95 Series</t>
  </si>
  <si>
    <t>Sample holder and general supplies - it is useful to have more of these for exchanging the outer cuvettes</t>
  </si>
  <si>
    <t>M-CXL95-50</t>
  </si>
  <si>
    <t>Rail Carriage, 50 mm Length, M6 Thread, X95 Series</t>
  </si>
  <si>
    <t>Logitech G Saitek Farm Sim Vehicle Side Panel</t>
  </si>
  <si>
    <t>Filters have to be selected according to lasers &amp; needs</t>
  </si>
  <si>
    <t>Servo holder &amp; spare</t>
  </si>
  <si>
    <t>Sample mounts</t>
  </si>
  <si>
    <t>Microscope control</t>
  </si>
  <si>
    <t>Or other canned duster</t>
  </si>
  <si>
    <t>General lab supplies</t>
  </si>
  <si>
    <t>SI254</t>
  </si>
  <si>
    <t>Shearing Interferometer with a 10-25.4 mm Beam Diameter Shear Plate </t>
  </si>
  <si>
    <t>SI100P</t>
  </si>
  <si>
    <t>Shear Plate, 5-10 mm Beam Diameter </t>
  </si>
  <si>
    <t>CCM1-G01/M</t>
  </si>
  <si>
    <t>30 mm Cage Cube-Mounted Protected Aluminum Turning Mirror, M4 Tap</t>
  </si>
  <si>
    <t>SM1FC</t>
  </si>
  <si>
    <t>FC/PC Fiber Adapter Plate with External SM1 (1.035"-40) Thread</t>
  </si>
  <si>
    <t>30 mm Cage System Adapter for Shearing Interferometers with Diffuser Viewing Screen </t>
  </si>
  <si>
    <t>SICP</t>
  </si>
  <si>
    <t>FC/APC Fiber Adapter Plate with External SM1 (1.035"-40) Thread</t>
  </si>
  <si>
    <t>AC254-100-A-ML</t>
  </si>
  <si>
    <t>f=100 mm Ø1" Achromatic Doublet SM1-Threaded Mount ARC: 400-700 nm</t>
  </si>
  <si>
    <t>2 in the excitation path, the rest are for alignment &amp; spares</t>
  </si>
  <si>
    <t>Excitation relay</t>
  </si>
  <si>
    <t xml:space="preserve">Main Rail &amp; Detection Path  </t>
  </si>
  <si>
    <t>Fold mirrors</t>
  </si>
  <si>
    <t>Mounts for 80 mm Achromats</t>
  </si>
  <si>
    <t>Relay achromats from ETL to Scanners</t>
  </si>
  <si>
    <t>2nd Rail allows to park a stereomicroscope for visual inspection</t>
  </si>
  <si>
    <t>Excitation collimators</t>
  </si>
  <si>
    <t>Main Rail the whole detection path, stages and sample rest on</t>
  </si>
  <si>
    <t>Special pliers in case the retaining rings of the Adjustable mirror insets 30 need to be removed</t>
  </si>
  <si>
    <t>BBE1-E02 need to be glued to them</t>
  </si>
  <si>
    <t>Excitation platform</t>
  </si>
  <si>
    <t>Platforms the whole excitation path rests on</t>
  </si>
  <si>
    <t>Mounting plate for Cube 30</t>
  </si>
  <si>
    <t>Mounts last fold mirror ahead of the scanners</t>
  </si>
  <si>
    <t>Excitation collimators &amp; ETL</t>
  </si>
  <si>
    <t>Mounting plate for shutters</t>
  </si>
  <si>
    <t>Cage plate to mount excitation collimator</t>
  </si>
  <si>
    <t>SM1V15</t>
  </si>
  <si>
    <t>Ø1" Adjustable Lens Tube, 1.31" Travel Range</t>
  </si>
  <si>
    <t>Moves last fold mirror ahead of the scanners for light-sheet alignment</t>
  </si>
  <si>
    <t>ETLs</t>
  </si>
  <si>
    <t>SM1M20</t>
  </si>
  <si>
    <t>SM1 Lens Tube Without External Threads, 2" Long, Two Retaining Rings Included</t>
  </si>
  <si>
    <t>SM1T2</t>
  </si>
  <si>
    <t>SM1 (1.035"-40) Coupler, External Threads, 0.5" Long</t>
  </si>
  <si>
    <t>Mounting Plate Without Hole</t>
  </si>
  <si>
    <t>G061008000</t>
  </si>
  <si>
    <t>DGM05</t>
  </si>
  <si>
    <t>Digital Indicator</t>
  </si>
  <si>
    <t>Digital Calipers</t>
  </si>
  <si>
    <t>DIGC6</t>
  </si>
  <si>
    <t>SPW801</t>
  </si>
  <si>
    <t>SPW602</t>
  </si>
  <si>
    <t>SM1 Spanner Wrench, Graduated, Length = 3.88"</t>
  </si>
  <si>
    <t>Adjustable Spanner Wrench</t>
  </si>
  <si>
    <t>Multiport-power outlets</t>
  </si>
  <si>
    <t>Swiss power cords to standard cold-device plugs</t>
  </si>
  <si>
    <t>TC3/M</t>
  </si>
  <si>
    <t>15-Piece Balldriver and Hex Key Kit with Stand, Metric</t>
  </si>
  <si>
    <t>TC2</t>
  </si>
  <si>
    <t>20-Piece Balldriver and Hex Key Kit with Stand, Imperial</t>
  </si>
  <si>
    <t>HW-KIT2/M</t>
  </si>
  <si>
    <t>M6 Cap Screw and Hardware Kit</t>
  </si>
  <si>
    <t>M6 Setscrew and Hardware Kit</t>
  </si>
  <si>
    <t>HW-KIT4/M</t>
  </si>
  <si>
    <t>HW-KIT6/M</t>
  </si>
  <si>
    <t>Metric Screw Thread Adapter Kit</t>
  </si>
  <si>
    <t>Imperial Screw Thread Adapter Kit</t>
  </si>
  <si>
    <t>HW-KIT1/M</t>
  </si>
  <si>
    <t>M4 Cap Screw and Hardware Kit </t>
  </si>
  <si>
    <t>HW-KIT3/M</t>
  </si>
  <si>
    <t>M4 Setscrew and Hardware Kit</t>
  </si>
  <si>
    <t>DG10-1500-H1-MD</t>
  </si>
  <si>
    <t>Ø1" SM1-Mounted Frosted Glass Alignment Disk w/Ø1 mm Hole</t>
  </si>
  <si>
    <t>DG20-1500-H2-MD</t>
  </si>
  <si>
    <t>Ø2" SM2-Mounted Frosted Glass Alignment Disk w/Ø2 mm Hole</t>
  </si>
  <si>
    <t>Fisso</t>
  </si>
  <si>
    <t>30 mm Cage System Alignment Plate with Ø1 mm Hole</t>
  </si>
  <si>
    <t>CPA1</t>
  </si>
  <si>
    <t>LCPA1</t>
  </si>
  <si>
    <t>60 mm Cage Alignment Plate</t>
  </si>
  <si>
    <t>Nice to have</t>
  </si>
  <si>
    <t>TPSM1/M</t>
  </si>
  <si>
    <t>Magnetic Laser Safety Screen, 200 mm x 75 mm, Metric Engraving</t>
  </si>
  <si>
    <t>General-purpose magnetic beam blocks, very useful</t>
  </si>
  <si>
    <t>TPSM2/M</t>
  </si>
  <si>
    <t>Magnetic Laser Safety Screen, 300 mm x 75 mm, Metric Engraving</t>
  </si>
  <si>
    <t>Signal generation</t>
  </si>
  <si>
    <t>PSS7</t>
  </si>
  <si>
    <t>7-Piece Precision Screwdriver Set</t>
  </si>
  <si>
    <t>Or other, cheaper sets</t>
  </si>
  <si>
    <t>T743-2.0</t>
  </si>
  <si>
    <t>High-Performance Black Masking Tape, 2" x 180' (50 mm x 55 m) Roll</t>
  </si>
  <si>
    <t>PLT2</t>
  </si>
  <si>
    <t>Ø1/2" (Ø12.7 mm) Photoluminescent Stickers, Qty: 100</t>
  </si>
  <si>
    <t>Sometimes useful for marking setups in darkness</t>
  </si>
  <si>
    <t>BKF12</t>
  </si>
  <si>
    <t>Black Aluminium Foil</t>
  </si>
  <si>
    <t xml:space="preserve">Sometimes useful </t>
  </si>
  <si>
    <t>Strato M-28 movable arm</t>
  </si>
  <si>
    <t>2249-C-120</t>
  </si>
  <si>
    <t>2249-C-60</t>
  </si>
  <si>
    <t>3m BNC cable</t>
  </si>
  <si>
    <t>2249-C-24</t>
  </si>
  <si>
    <t>0.3 m BNC Cable</t>
  </si>
  <si>
    <t>0.6 m BNC Cable</t>
  </si>
  <si>
    <t>1.5 m BNC cable</t>
  </si>
  <si>
    <t>CA2848</t>
  </si>
  <si>
    <t>SMA Coaxial Cable, SMA Male to BNC Male, 48" (1219 mm)</t>
  </si>
  <si>
    <t>Sometimes useful</t>
  </si>
  <si>
    <t>RA180/M-P5</t>
  </si>
  <si>
    <t>Right-Angle End Clamp for Ø1/2" Posts, M6 Stud and 5 mm Hex, 5 Pack</t>
  </si>
  <si>
    <t>RA90/M-P5</t>
  </si>
  <si>
    <t>Right-Angle Clamp for Ø1/2" Posts, 5 mm Hex, 5 Pack</t>
  </si>
  <si>
    <t>BNC Adapters Essentials Kit, 62 Pieces</t>
  </si>
  <si>
    <t>This or any other BNC-Kit with all the common connectors (e.g. T, L, Straight etc.)</t>
  </si>
  <si>
    <t>ESK11</t>
  </si>
  <si>
    <t>Ø12.7 mm Optical Post, SS, M4 Setscrew, M6 Tap, L = 50 mm, 5 Pack</t>
  </si>
  <si>
    <t>LCP01/M</t>
  </si>
  <si>
    <t>60 mm Cage Plate, SM2 Threads, 0.5" Thick, M4 Tap (Two SM2RR Retaining Rings Included)</t>
  </si>
  <si>
    <t>Exsys EX-44094, Universal PCI-E zu 4S RS-232 Karte, (Oxford)</t>
  </si>
  <si>
    <t>Digitec</t>
  </si>
  <si>
    <t>Excitation path: Major optical components</t>
  </si>
  <si>
    <t>Spare</t>
  </si>
  <si>
    <t>Connects ETLs to CPVM plate, very important</t>
  </si>
  <si>
    <t xml:space="preserve">Detection Path </t>
  </si>
  <si>
    <t>Servo mount</t>
  </si>
  <si>
    <t xml:space="preserve">Detection path </t>
  </si>
  <si>
    <t>Camera Mount</t>
  </si>
  <si>
    <t>SM1D12D</t>
  </si>
  <si>
    <t>SM1 Ring-Actuated Iris Diaphragm (Ø0.8 - Ø12 mm)</t>
  </si>
  <si>
    <t>R2L2S3P2</t>
  </si>
  <si>
    <t>Grid Distortion Target, 1.5" x 1.5", 250 µm Grid Spacing</t>
  </si>
  <si>
    <t>FFM1</t>
  </si>
  <si>
    <t>30-mm-Cage-Compatible Rectangular Filter Mount</t>
  </si>
  <si>
    <t>Robotis Dynamixel MX-28R</t>
  </si>
  <si>
    <t>Bought via nodna.de</t>
  </si>
  <si>
    <t>Zoom servo</t>
  </si>
  <si>
    <t>902-0064-000</t>
  </si>
  <si>
    <t>Nodna</t>
  </si>
  <si>
    <t>YF USB to RS485 Adapter</t>
  </si>
  <si>
    <t xml:space="preserve">Playzone </t>
  </si>
  <si>
    <t>P00001056</t>
  </si>
  <si>
    <t>Robotis FR07-F101K Set Rotate Bracket (N101 Typ)</t>
  </si>
  <si>
    <t>903-0163-100</t>
  </si>
  <si>
    <t>(DX-C4-240) Dynamixel DX/RX Cable 4-pin 240mm</t>
  </si>
  <si>
    <t>DX-C4-240</t>
  </si>
  <si>
    <t xml:space="preserve">USB Adapter </t>
  </si>
  <si>
    <t xml:space="preserve">Kummer </t>
  </si>
  <si>
    <t>13023MPRM2.5</t>
  </si>
  <si>
    <t>1 2.5g package is sufficent to glue 10 mirrors, Fabian will take care of that</t>
  </si>
  <si>
    <t>EPO-TEK 302-3M in 2.5 g pre-pack, burst seal, 25x packs (minimum order)</t>
  </si>
  <si>
    <t>Optical Wonder</t>
  </si>
  <si>
    <t>Microfiber cloth, Optical Wonder</t>
  </si>
  <si>
    <t>Baader Planetarium</t>
  </si>
  <si>
    <t>General cleaning cloth for non-risky surfaces (Eyepieces etc)</t>
  </si>
  <si>
    <t>Immersion oil from cargille for Clarity: Code 50350 nD=1.4587 fused silica matching oil</t>
  </si>
  <si>
    <t>Cargille</t>
  </si>
  <si>
    <t>19569/16OZ</t>
  </si>
  <si>
    <t>A decent supply is recommend (though it is not consumed much)</t>
  </si>
  <si>
    <t>MC-50E</t>
  </si>
  <si>
    <t>UQ-205-H120 10x20x120</t>
  </si>
  <si>
    <t>UQ-753-H120 40x40x120</t>
  </si>
  <si>
    <t>Standard cuvette for mouse brains &amp; CLARITY</t>
  </si>
  <si>
    <t>Whole-Mouse CNS Cuvettes</t>
  </si>
  <si>
    <t>Mechanical Workshop</t>
  </si>
  <si>
    <t>Cable wraps</t>
  </si>
  <si>
    <t>Lots of them</t>
  </si>
  <si>
    <t>TR75/M-P5</t>
  </si>
  <si>
    <t>Ø12.7 mm Optical Post, SS, M4 Setscrew, M6 Tap, L = 75 mm, 5 Pack </t>
  </si>
  <si>
    <t>Ø12.7 mm Optical Post, SS, M4 Setscrew, M6 Tap, L = 100 mm, 5 Pack </t>
  </si>
  <si>
    <t>Ø12.7 mm Optical Post, SS, M4 Setscrew, M6 Tap, L = 150 mm, 5 Pack </t>
  </si>
  <si>
    <t>TR150/M-P5</t>
  </si>
  <si>
    <t>Nice to have as spares</t>
  </si>
  <si>
    <t>PH50/M-P5</t>
  </si>
  <si>
    <t>Ø12.7 mm Post Holder, Spring-Loaded Hex-Locking Thumbscrew, L=50 mm, 5 Pack </t>
  </si>
  <si>
    <t>PH75/M-P5</t>
  </si>
  <si>
    <t>Ø12.7 mm Post Holder, Spring-Loaded Hex-Locking Thumbscrew, L=75 mm, 5 Pack </t>
  </si>
  <si>
    <t>PH100/M-P5</t>
  </si>
  <si>
    <t>Ø12.7 mm Post Holder, Spring-Loaded Hex-Locking Thumbscrew, L=100 mm, 5 Pack </t>
  </si>
  <si>
    <t>BA2/M-P5</t>
  </si>
  <si>
    <t>Mounting Base, 50 mm x 75 mm x 10 mm, 5 Pack </t>
  </si>
  <si>
    <t>BA1S/M-P5</t>
  </si>
  <si>
    <t>Mounting Base, 25 mm x 58 mm x 10 mm, 5 Pack </t>
  </si>
  <si>
    <t>Lens Tissues, 25 Sheets per Booklet, 50 Booklets in a Closeable Box </t>
  </si>
  <si>
    <t>Excitation path + Spare</t>
  </si>
  <si>
    <t>Laser safety</t>
  </si>
  <si>
    <t xml:space="preserve">Isopropanol p.a. for lens cleaning </t>
  </si>
  <si>
    <t>It's always good to have more of these - depending on the number of samples &amp; cuvettes - also for intermediate storage of samples</t>
  </si>
  <si>
    <t xml:space="preserve">Sample holder and general supplies </t>
  </si>
  <si>
    <t>Have to be modified</t>
  </si>
  <si>
    <t>Have to be modified: BNC cables need to be soldered</t>
  </si>
  <si>
    <t>Mounts second to last fold mirror ahead of the scanners, have to be modified to allow a 35 mm lens to be mounted</t>
  </si>
  <si>
    <t>Needs to be modified</t>
  </si>
  <si>
    <t>Needs to be selected according to needs &amp; room configuration</t>
  </si>
  <si>
    <t>RS232/COM Card (Com ports are necessary for the filter wheel, possibly I stage, possibly other periphery)</t>
  </si>
  <si>
    <t>Powered USB-Hub</t>
  </si>
  <si>
    <t>Simple USB-Hub for powering the ETL-Drivers</t>
  </si>
  <si>
    <t>Very useful</t>
  </si>
  <si>
    <t>Have to be modified with SM1 threads</t>
  </si>
  <si>
    <t>Alternative to passive Kit for Toptica MLEs</t>
  </si>
  <si>
    <t>Fun Stuff</t>
  </si>
  <si>
    <t>Custom Neon | mesospim.org | Classic Red | 100cm on white matte Aluminium</t>
  </si>
  <si>
    <t>This is the glowing red "mesospim.org" neon sign, can be identical to order DE176398</t>
  </si>
  <si>
    <t>Neon Sign</t>
  </si>
  <si>
    <t>sygns.de</t>
  </si>
  <si>
    <t>Reichelt</t>
  </si>
  <si>
    <t>DELOCK 12498</t>
  </si>
  <si>
    <t>BNC to SMB cable, 3 m</t>
  </si>
  <si>
    <t>SMB cables for Analog &amp; Digital Laser control. A Sole-6 would require SMA cables</t>
  </si>
  <si>
    <t>P100/M</t>
  </si>
  <si>
    <t>Ø1.5" Mounting Post M6 Taps L = 100 mm</t>
  </si>
  <si>
    <t>PS20/M</t>
  </si>
  <si>
    <t>Mounting Post Spacer, Height = 20 mm</t>
  </si>
  <si>
    <t>PS3/M</t>
  </si>
  <si>
    <t>Mounting Post Spacer, Height = 3 mm</t>
  </si>
  <si>
    <t>Excitation relay and excitation platform</t>
  </si>
  <si>
    <t>MVX-10-Bracket-V5.ipt</t>
  </si>
  <si>
    <t>M605-to-X95-adapter-V1</t>
  </si>
  <si>
    <t>X95carrier-to-M605-adapter-V1</t>
  </si>
  <si>
    <t>RD-PDT-B</t>
  </si>
  <si>
    <t>Radiant Dyes</t>
  </si>
  <si>
    <t>Tip-Tilt Plate</t>
  </si>
  <si>
    <t>Will be redesigned</t>
  </si>
  <si>
    <t>Cube_30_with_35mm_hole</t>
  </si>
  <si>
    <t>Allows 14 mm beam, needs custom driver box, do not order for now, currently tested in Zurich</t>
  </si>
  <si>
    <t>Also used for the Scanlab scanners (order 2 in this case)</t>
  </si>
  <si>
    <t>Order one for each planned immersion cuvette mount (e.g. 40x40 or 50x50)</t>
  </si>
  <si>
    <t>G026106000</t>
  </si>
  <si>
    <t>Profile X 95; 640 mm</t>
  </si>
  <si>
    <t>Sample stages</t>
  </si>
  <si>
    <t>G026105000</t>
  </si>
  <si>
    <t>Profile X 95; 500 mm</t>
  </si>
  <si>
    <t>G026206000</t>
  </si>
  <si>
    <t>Baseplate X95</t>
  </si>
  <si>
    <t>G026408000</t>
  </si>
  <si>
    <t>Clamping carriage X-95</t>
  </si>
  <si>
    <t>Sample stage gantry</t>
  </si>
  <si>
    <t xml:space="preserve">CL5A-P5 </t>
  </si>
  <si>
    <t>Table Clamp, L-Shape, Rounded Lip, 5 Pack</t>
  </si>
  <si>
    <t>Sample Stage</t>
  </si>
  <si>
    <t>Galvomount-22mm-diameter-Right-Scanlab-V4.ipt</t>
  </si>
  <si>
    <t>Galvomount-22mm-diameter-Left-Scanlab-V4.ipt</t>
  </si>
  <si>
    <t>M-060-Adapter.ipt</t>
  </si>
  <si>
    <t>Only if Thorlabs Scanners are used</t>
  </si>
  <si>
    <t>POM (Polyoxymethylen)</t>
  </si>
  <si>
    <t>Large-cuvette-mount-30mm-V1.ipt</t>
  </si>
  <si>
    <t>if 30 mm cuvettes are desired</t>
  </si>
  <si>
    <t>Order one for each planned immersion cuvette mount / imaging medium</t>
  </si>
  <si>
    <t>Only if Scanlab Scanners are used, parts under test at HIFO, will require additional parts</t>
  </si>
  <si>
    <t>Brass</t>
  </si>
  <si>
    <t>Redesign is being worked on</t>
  </si>
  <si>
    <t>XT95P3_X95_Base_plate_mod</t>
  </si>
  <si>
    <t>Modified XT95P3</t>
  </si>
  <si>
    <t>M-900K276</t>
  </si>
  <si>
    <t>XYZRot System mesoSPIM V5.1 (2x L-509.20DG10, 1x L-509.40DG10, 1x M-060.DG)</t>
  </si>
  <si>
    <t>L200/M</t>
  </si>
  <si>
    <t>4" x 3" Lab Jack, 1.03" Vertical Travel, 50 lbs Load Capacity, Metric</t>
  </si>
  <si>
    <t>Order one for each planned immersion cuvette mount (e.g. 40x40 or 50x50) if optical path adjustment is desired</t>
  </si>
  <si>
    <t>LX10/M</t>
  </si>
  <si>
    <t>Self-Contained 25 mm Translation Stage, M6 Taps</t>
  </si>
  <si>
    <t>UBP2/M</t>
  </si>
  <si>
    <t>Universal Base Plate, 65 mm x 65 mm x 10 mm, Metric</t>
  </si>
  <si>
    <t>Thread adapter female M8/ male M6 thread reduction for Fisso</t>
  </si>
  <si>
    <t>1 for the focusing stage, 1 for the detection path, 1 for the XYZ stage assembly</t>
  </si>
  <si>
    <r>
      <t>SM2NFM</t>
    </r>
    <r>
      <rPr>
        <b/>
        <sz val="11"/>
        <color theme="1"/>
        <rFont val="Calibri"/>
        <family val="2"/>
        <scheme val="minor"/>
      </rPr>
      <t>A</t>
    </r>
  </si>
  <si>
    <t>Replaced discontinued SM2NFM part (update in 2023)</t>
  </si>
  <si>
    <t>LCP31M-Nikon-modified4ThorlabsSM2NFMA(v2023).ipt</t>
  </si>
  <si>
    <t>Modified LCP31M</t>
  </si>
  <si>
    <t>LCP31M</t>
  </si>
  <si>
    <t>Mounting plate for the 50mm excitation objective. Replaced discontinued LCP03/M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</si>
</sst>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3" borderId="2" applyNumberFormat="0" applyFont="0" applyAlignment="0" applyProtection="0"/>
    <xf numFmtId="0" fontId="5" fillId="0" borderId="0"/>
    <xf numFmtId="0" fontId="7" fillId="4" borderId="0" applyBorder="0" applyProtection="0"/>
  </cellStyleXfs>
  <cellXfs count="30">
    <xf numFmtId="0" fontId="0" fillId="0" borderId="0" xfId="0"/>
    <xf numFmtId="0" fontId="2" fillId="2" borderId="1" xfId="1" applyFill="1"/>
    <xf numFmtId="49" fontId="5" fillId="0" borderId="0" xfId="3" applyNumberFormat="1"/>
    <xf numFmtId="2" fontId="2" fillId="2" borderId="1" xfId="1" applyNumberFormat="1" applyFill="1"/>
    <xf numFmtId="0" fontId="5" fillId="0" borderId="0" xfId="3"/>
    <xf numFmtId="2" fontId="0" fillId="0" borderId="0" xfId="0" applyNumberFormat="1"/>
    <xf numFmtId="0" fontId="4" fillId="0" borderId="0" xfId="0" applyFont="1"/>
    <xf numFmtId="0" fontId="4" fillId="3" borderId="2" xfId="2" applyFont="1"/>
    <xf numFmtId="2" fontId="0" fillId="3" borderId="2" xfId="2" applyNumberFormat="1" applyFont="1"/>
    <xf numFmtId="0" fontId="5" fillId="3" borderId="2" xfId="2" applyFont="1"/>
    <xf numFmtId="0" fontId="0" fillId="3" borderId="2" xfId="2" applyFont="1"/>
    <xf numFmtId="0" fontId="6" fillId="3" borderId="2" xfId="2" applyFont="1"/>
    <xf numFmtId="2" fontId="5" fillId="3" borderId="2" xfId="2" applyNumberFormat="1" applyFont="1"/>
    <xf numFmtId="0" fontId="3" fillId="3" borderId="2" xfId="2" applyFont="1"/>
    <xf numFmtId="2" fontId="3" fillId="3" borderId="2" xfId="2" applyNumberFormat="1" applyFont="1"/>
    <xf numFmtId="0" fontId="9" fillId="3" borderId="2" xfId="2" applyFont="1"/>
    <xf numFmtId="0" fontId="8" fillId="3" borderId="2" xfId="2" applyFont="1"/>
    <xf numFmtId="2" fontId="4" fillId="3" borderId="2" xfId="2" applyNumberFormat="1" applyFont="1"/>
    <xf numFmtId="2" fontId="4" fillId="0" borderId="0" xfId="0" applyNumberFormat="1" applyFont="1"/>
    <xf numFmtId="2" fontId="5" fillId="0" borderId="0" xfId="3" applyNumberFormat="1"/>
    <xf numFmtId="0" fontId="8" fillId="0" borderId="0" xfId="3" applyFont="1"/>
    <xf numFmtId="0" fontId="10" fillId="3" borderId="2" xfId="2" applyFont="1"/>
    <xf numFmtId="0" fontId="12" fillId="0" borderId="0" xfId="0" applyFont="1"/>
    <xf numFmtId="2" fontId="12" fillId="0" borderId="0" xfId="0" applyNumberFormat="1" applyFont="1"/>
    <xf numFmtId="0" fontId="13" fillId="0" borderId="0" xfId="0" applyFont="1"/>
    <xf numFmtId="2" fontId="13" fillId="0" borderId="0" xfId="0" applyNumberFormat="1" applyFont="1"/>
    <xf numFmtId="0" fontId="11" fillId="0" borderId="0" xfId="0" applyFont="1"/>
    <xf numFmtId="2" fontId="11" fillId="0" borderId="0" xfId="0" applyNumberFormat="1" applyFont="1"/>
    <xf numFmtId="0" fontId="14" fillId="0" borderId="0" xfId="0" applyFont="1"/>
    <xf numFmtId="0" fontId="15" fillId="0" borderId="0" xfId="0" applyFont="1"/>
  </cellXfs>
  <cellStyles count="5">
    <cellStyle name="Explanatory Text 2" xfId="4" xr:uid="{00000000-0005-0000-0000-000000000000}"/>
    <cellStyle name="Heading 1" xfId="1" builtinId="16"/>
    <cellStyle name="Normal" xfId="0" builtinId="0"/>
    <cellStyle name="Normal 2" xfId="3" xr:uid="{00000000-0005-0000-0000-000003000000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2"/>
  <sheetViews>
    <sheetView tabSelected="1" topLeftCell="A45" zoomScale="85" zoomScaleNormal="85" workbookViewId="0">
      <selection activeCell="I125" sqref="I125"/>
    </sheetView>
  </sheetViews>
  <sheetFormatPr defaultRowHeight="14.4" x14ac:dyDescent="0.3"/>
  <cols>
    <col min="1" max="1" width="29" customWidth="1"/>
    <col min="2" max="2" width="19" customWidth="1"/>
    <col min="3" max="3" width="77.6640625" style="6" customWidth="1"/>
    <col min="4" max="4" width="6.44140625" customWidth="1"/>
    <col min="5" max="5" width="18.33203125" style="5" customWidth="1"/>
    <col min="6" max="6" width="12.6640625" style="5" customWidth="1"/>
    <col min="7" max="7" width="17" customWidth="1"/>
    <col min="8" max="8" width="24.109375" customWidth="1"/>
    <col min="9" max="9" width="69.33203125" customWidth="1"/>
    <col min="10" max="10" width="21.109375" customWidth="1"/>
  </cols>
  <sheetData>
    <row r="1" spans="1:9" s="1" customFormat="1" ht="20.25" thickBot="1" x14ac:dyDescent="0.4">
      <c r="A1" s="1" t="s">
        <v>4</v>
      </c>
      <c r="B1" s="1" t="s">
        <v>7</v>
      </c>
      <c r="C1" s="1" t="s">
        <v>5</v>
      </c>
      <c r="D1" s="1" t="s">
        <v>6</v>
      </c>
      <c r="E1" s="3" t="s">
        <v>8</v>
      </c>
      <c r="F1" s="3" t="s">
        <v>10</v>
      </c>
      <c r="G1" s="1" t="s">
        <v>0</v>
      </c>
      <c r="H1" s="1" t="s">
        <v>1</v>
      </c>
      <c r="I1" s="1" t="s">
        <v>13</v>
      </c>
    </row>
    <row r="2" spans="1:9" ht="16.350000000000001" customHeight="1" thickTop="1" x14ac:dyDescent="0.3"/>
    <row r="3" spans="1:9" s="10" customFormat="1" ht="16.350000000000001" customHeight="1" x14ac:dyDescent="0.3">
      <c r="A3" s="7" t="s">
        <v>57</v>
      </c>
      <c r="C3" s="7"/>
      <c r="E3" s="8"/>
      <c r="F3" s="8"/>
    </row>
    <row r="4" spans="1:9" ht="15" x14ac:dyDescent="0.25">
      <c r="A4" t="s">
        <v>58</v>
      </c>
      <c r="B4" t="s">
        <v>55</v>
      </c>
      <c r="C4" t="s">
        <v>56</v>
      </c>
      <c r="D4">
        <v>1</v>
      </c>
      <c r="E4">
        <v>8000</v>
      </c>
      <c r="F4">
        <f>E4*D4</f>
        <v>8000</v>
      </c>
      <c r="G4" t="s">
        <v>57</v>
      </c>
      <c r="I4" t="s">
        <v>496</v>
      </c>
    </row>
    <row r="5" spans="1:9" ht="15" x14ac:dyDescent="0.25">
      <c r="C5"/>
      <c r="E5"/>
      <c r="F5"/>
    </row>
    <row r="6" spans="1:9" s="10" customFormat="1" ht="15" x14ac:dyDescent="0.25">
      <c r="A6" s="11" t="s">
        <v>9</v>
      </c>
      <c r="C6" s="7"/>
      <c r="E6" s="8"/>
      <c r="F6" s="8"/>
    </row>
    <row r="7" spans="1:9" ht="15" x14ac:dyDescent="0.25">
      <c r="A7" t="s">
        <v>12</v>
      </c>
      <c r="B7" t="s">
        <v>11</v>
      </c>
      <c r="C7" t="s">
        <v>3</v>
      </c>
      <c r="D7">
        <v>1</v>
      </c>
      <c r="E7" s="5">
        <v>16850</v>
      </c>
      <c r="F7" s="5">
        <f>E7*D7</f>
        <v>16850</v>
      </c>
      <c r="G7" t="s">
        <v>2</v>
      </c>
      <c r="H7" t="s">
        <v>43</v>
      </c>
    </row>
    <row r="8" spans="1:9" ht="15" x14ac:dyDescent="0.25">
      <c r="A8" t="s">
        <v>15</v>
      </c>
      <c r="B8" t="s">
        <v>19</v>
      </c>
      <c r="C8" t="s">
        <v>20</v>
      </c>
      <c r="D8">
        <v>1</v>
      </c>
      <c r="E8" s="5">
        <v>5950</v>
      </c>
      <c r="F8" s="5">
        <f t="shared" ref="F8:F63" si="0">E8*D8</f>
        <v>5950</v>
      </c>
      <c r="G8" t="s">
        <v>2</v>
      </c>
      <c r="H8" t="s">
        <v>45</v>
      </c>
    </row>
    <row r="9" spans="1:9" ht="15" x14ac:dyDescent="0.25">
      <c r="A9" t="s">
        <v>16</v>
      </c>
      <c r="B9" t="s">
        <v>19</v>
      </c>
      <c r="C9" t="s">
        <v>21</v>
      </c>
      <c r="D9">
        <v>1</v>
      </c>
      <c r="E9" s="5">
        <v>3180</v>
      </c>
      <c r="F9" s="5">
        <f t="shared" si="0"/>
        <v>3180</v>
      </c>
      <c r="G9" t="s">
        <v>2</v>
      </c>
      <c r="H9" t="s">
        <v>45</v>
      </c>
      <c r="I9" t="s">
        <v>28</v>
      </c>
    </row>
    <row r="10" spans="1:9" ht="15" x14ac:dyDescent="0.25">
      <c r="A10" t="s">
        <v>17</v>
      </c>
      <c r="B10" t="s">
        <v>19</v>
      </c>
      <c r="C10" t="s">
        <v>22</v>
      </c>
      <c r="D10">
        <v>1</v>
      </c>
      <c r="E10" s="5">
        <v>1170</v>
      </c>
      <c r="F10" s="5">
        <f t="shared" si="0"/>
        <v>1170</v>
      </c>
      <c r="G10" t="s">
        <v>2</v>
      </c>
      <c r="H10" t="s">
        <v>45</v>
      </c>
    </row>
    <row r="11" spans="1:9" ht="15" x14ac:dyDescent="0.25">
      <c r="A11" t="s">
        <v>18</v>
      </c>
      <c r="B11" t="s">
        <v>19</v>
      </c>
      <c r="C11" t="s">
        <v>23</v>
      </c>
      <c r="D11">
        <v>1</v>
      </c>
      <c r="E11" s="5">
        <v>303</v>
      </c>
      <c r="F11" s="5">
        <f t="shared" si="0"/>
        <v>303</v>
      </c>
      <c r="G11" t="s">
        <v>2</v>
      </c>
      <c r="H11" t="s">
        <v>45</v>
      </c>
    </row>
    <row r="12" spans="1:9" ht="15" x14ac:dyDescent="0.3">
      <c r="A12" t="s">
        <v>25</v>
      </c>
      <c r="B12" t="s">
        <v>24</v>
      </c>
      <c r="C12" t="s">
        <v>29</v>
      </c>
      <c r="D12">
        <v>1</v>
      </c>
      <c r="E12" s="5">
        <v>3016.9395</v>
      </c>
      <c r="F12" s="5">
        <f t="shared" si="0"/>
        <v>3016.9395</v>
      </c>
      <c r="G12" t="s">
        <v>2</v>
      </c>
      <c r="H12" t="s">
        <v>44</v>
      </c>
    </row>
    <row r="13" spans="1:9" ht="15" x14ac:dyDescent="0.25">
      <c r="A13">
        <v>996066</v>
      </c>
      <c r="B13" t="s">
        <v>24</v>
      </c>
      <c r="C13" t="s">
        <v>30</v>
      </c>
      <c r="D13">
        <v>1</v>
      </c>
      <c r="E13" s="5">
        <v>3625.3808999999997</v>
      </c>
      <c r="F13" s="5">
        <f t="shared" si="0"/>
        <v>3625.3808999999997</v>
      </c>
      <c r="G13" t="s">
        <v>2</v>
      </c>
      <c r="H13" t="s">
        <v>44</v>
      </c>
    </row>
    <row r="14" spans="1:9" ht="15" x14ac:dyDescent="0.25">
      <c r="A14" s="2">
        <v>73006047</v>
      </c>
      <c r="B14" s="4" t="s">
        <v>24</v>
      </c>
      <c r="C14" t="s">
        <v>31</v>
      </c>
      <c r="D14">
        <v>0</v>
      </c>
      <c r="E14" s="19">
        <v>461.88989999999995</v>
      </c>
      <c r="F14" s="5">
        <f t="shared" si="0"/>
        <v>0</v>
      </c>
      <c r="G14" t="s">
        <v>2</v>
      </c>
      <c r="H14" t="s">
        <v>44</v>
      </c>
      <c r="I14" t="s">
        <v>33</v>
      </c>
    </row>
    <row r="15" spans="1:9" ht="15" x14ac:dyDescent="0.25">
      <c r="A15" t="s">
        <v>26</v>
      </c>
      <c r="B15" t="s">
        <v>24</v>
      </c>
      <c r="C15" t="s">
        <v>32</v>
      </c>
      <c r="D15">
        <v>1</v>
      </c>
      <c r="E15" s="5">
        <v>335.55239999999998</v>
      </c>
      <c r="F15" s="5">
        <f t="shared" si="0"/>
        <v>335.55239999999998</v>
      </c>
      <c r="G15" t="s">
        <v>2</v>
      </c>
      <c r="H15" t="s">
        <v>44</v>
      </c>
    </row>
    <row r="16" spans="1:9" ht="15" x14ac:dyDescent="0.25">
      <c r="A16" t="s">
        <v>27</v>
      </c>
      <c r="B16" t="s">
        <v>24</v>
      </c>
      <c r="C16" t="s">
        <v>32</v>
      </c>
      <c r="D16">
        <v>1</v>
      </c>
      <c r="E16" s="5">
        <v>335.55239999999998</v>
      </c>
      <c r="F16" s="5">
        <f t="shared" si="0"/>
        <v>335.55239999999998</v>
      </c>
      <c r="G16" t="s">
        <v>2</v>
      </c>
      <c r="H16" t="s">
        <v>44</v>
      </c>
    </row>
    <row r="17" spans="1:9" ht="15" x14ac:dyDescent="0.25">
      <c r="A17" t="s">
        <v>440</v>
      </c>
      <c r="B17" t="s">
        <v>441</v>
      </c>
      <c r="C17" t="s">
        <v>437</v>
      </c>
      <c r="D17">
        <v>1</v>
      </c>
      <c r="E17" s="5">
        <v>250</v>
      </c>
      <c r="F17" s="5">
        <f t="shared" si="0"/>
        <v>250</v>
      </c>
      <c r="G17" t="s">
        <v>2</v>
      </c>
      <c r="H17" t="s">
        <v>439</v>
      </c>
      <c r="I17" t="s">
        <v>438</v>
      </c>
    </row>
    <row r="18" spans="1:9" ht="15" x14ac:dyDescent="0.25">
      <c r="A18" t="s">
        <v>446</v>
      </c>
      <c r="B18" t="s">
        <v>441</v>
      </c>
      <c r="C18" t="s">
        <v>445</v>
      </c>
      <c r="D18">
        <v>1</v>
      </c>
      <c r="E18" s="5">
        <v>45</v>
      </c>
      <c r="F18" s="5">
        <f t="shared" si="0"/>
        <v>45</v>
      </c>
      <c r="G18" t="s">
        <v>2</v>
      </c>
      <c r="H18" t="s">
        <v>439</v>
      </c>
      <c r="I18" t="s">
        <v>438</v>
      </c>
    </row>
    <row r="19" spans="1:9" ht="15" x14ac:dyDescent="0.25">
      <c r="A19" t="s">
        <v>448</v>
      </c>
      <c r="B19" t="s">
        <v>441</v>
      </c>
      <c r="C19" t="s">
        <v>447</v>
      </c>
      <c r="D19">
        <v>1</v>
      </c>
      <c r="E19" s="5">
        <v>8</v>
      </c>
      <c r="F19" s="5">
        <f t="shared" si="0"/>
        <v>8</v>
      </c>
      <c r="G19" t="s">
        <v>2</v>
      </c>
      <c r="H19" t="s">
        <v>439</v>
      </c>
      <c r="I19" t="s">
        <v>438</v>
      </c>
    </row>
    <row r="20" spans="1:9" ht="15" x14ac:dyDescent="0.25">
      <c r="A20" t="s">
        <v>444</v>
      </c>
      <c r="B20" t="s">
        <v>443</v>
      </c>
      <c r="C20" t="s">
        <v>442</v>
      </c>
      <c r="D20">
        <v>1</v>
      </c>
      <c r="E20" s="5">
        <v>12.5</v>
      </c>
      <c r="F20" s="5">
        <f t="shared" si="0"/>
        <v>12.5</v>
      </c>
      <c r="G20" t="s">
        <v>2</v>
      </c>
      <c r="H20" t="s">
        <v>439</v>
      </c>
      <c r="I20" t="s">
        <v>449</v>
      </c>
    </row>
    <row r="21" spans="1:9" ht="15" x14ac:dyDescent="0.3">
      <c r="A21" s="4"/>
      <c r="B21" s="4"/>
      <c r="C21" s="20"/>
      <c r="E21" s="19"/>
    </row>
    <row r="22" spans="1:9" s="10" customFormat="1" ht="15" x14ac:dyDescent="0.3">
      <c r="A22" s="11" t="s">
        <v>41</v>
      </c>
      <c r="B22" s="9"/>
      <c r="C22" s="16"/>
      <c r="E22" s="12"/>
      <c r="F22" s="8"/>
    </row>
    <row r="23" spans="1:9" ht="15" x14ac:dyDescent="0.25">
      <c r="A23" t="s">
        <v>37</v>
      </c>
      <c r="B23" t="s">
        <v>34</v>
      </c>
      <c r="C23" t="s">
        <v>38</v>
      </c>
      <c r="D23">
        <v>2</v>
      </c>
      <c r="E23" s="5">
        <v>51000</v>
      </c>
      <c r="F23" s="5">
        <f t="shared" si="0"/>
        <v>102000</v>
      </c>
      <c r="G23" t="s">
        <v>165</v>
      </c>
      <c r="H23" t="s">
        <v>36</v>
      </c>
      <c r="I23" t="s">
        <v>46</v>
      </c>
    </row>
    <row r="24" spans="1:9" ht="15" x14ac:dyDescent="0.25">
      <c r="A24" t="s">
        <v>39</v>
      </c>
      <c r="B24" t="s">
        <v>34</v>
      </c>
      <c r="C24" t="s">
        <v>40</v>
      </c>
      <c r="D24">
        <v>2</v>
      </c>
      <c r="E24" s="5">
        <v>380</v>
      </c>
      <c r="F24" s="5">
        <f t="shared" si="0"/>
        <v>760</v>
      </c>
      <c r="G24" t="s">
        <v>165</v>
      </c>
      <c r="H24" t="s">
        <v>36</v>
      </c>
    </row>
    <row r="25" spans="1:9" ht="15" x14ac:dyDescent="0.25">
      <c r="A25" t="s">
        <v>47</v>
      </c>
      <c r="B25" t="s">
        <v>34</v>
      </c>
      <c r="C25" t="s">
        <v>48</v>
      </c>
      <c r="D25">
        <v>0</v>
      </c>
      <c r="E25" s="5">
        <v>1785</v>
      </c>
      <c r="F25" s="5">
        <f t="shared" si="0"/>
        <v>0</v>
      </c>
      <c r="G25" t="s">
        <v>165</v>
      </c>
      <c r="H25" t="s">
        <v>36</v>
      </c>
      <c r="I25" t="s">
        <v>502</v>
      </c>
    </row>
    <row r="26" spans="1:9" ht="15" x14ac:dyDescent="0.25">
      <c r="A26" t="s">
        <v>209</v>
      </c>
      <c r="B26" t="s">
        <v>214</v>
      </c>
      <c r="C26" t="s">
        <v>257</v>
      </c>
      <c r="D26">
        <v>2</v>
      </c>
      <c r="E26" s="5">
        <v>1686.6476000000002</v>
      </c>
      <c r="F26" s="5">
        <f t="shared" ref="F26:F29" si="1">E26*D26</f>
        <v>3373.2952000000005</v>
      </c>
      <c r="G26" t="s">
        <v>165</v>
      </c>
      <c r="H26" t="s">
        <v>121</v>
      </c>
      <c r="I26" t="s">
        <v>291</v>
      </c>
    </row>
    <row r="27" spans="1:9" ht="15" x14ac:dyDescent="0.25">
      <c r="A27" t="s">
        <v>210</v>
      </c>
      <c r="B27" t="s">
        <v>214</v>
      </c>
      <c r="C27" t="s">
        <v>258</v>
      </c>
      <c r="D27">
        <v>1</v>
      </c>
      <c r="E27" s="5">
        <v>451.35640000000006</v>
      </c>
      <c r="F27" s="5">
        <f t="shared" si="1"/>
        <v>451.35640000000006</v>
      </c>
      <c r="G27" t="s">
        <v>165</v>
      </c>
      <c r="H27" t="s">
        <v>121</v>
      </c>
      <c r="I27" t="s">
        <v>528</v>
      </c>
    </row>
    <row r="28" spans="1:9" ht="15" x14ac:dyDescent="0.25">
      <c r="A28" t="s">
        <v>211</v>
      </c>
      <c r="B28" t="s">
        <v>214</v>
      </c>
      <c r="C28" t="s">
        <v>259</v>
      </c>
      <c r="D28">
        <v>2</v>
      </c>
      <c r="E28" s="5">
        <v>56.149600000000007</v>
      </c>
      <c r="F28" s="5">
        <f t="shared" si="1"/>
        <v>112.29920000000001</v>
      </c>
      <c r="G28" t="s">
        <v>165</v>
      </c>
      <c r="H28" t="s">
        <v>121</v>
      </c>
      <c r="I28" t="s">
        <v>291</v>
      </c>
    </row>
    <row r="29" spans="1:9" s="26" customFormat="1" ht="15" x14ac:dyDescent="0.3">
      <c r="A29" s="26">
        <v>136228</v>
      </c>
      <c r="B29" s="26" t="s">
        <v>290</v>
      </c>
      <c r="C29" s="26" t="s">
        <v>293</v>
      </c>
      <c r="D29" s="26">
        <v>2</v>
      </c>
      <c r="E29" s="27">
        <v>1842</v>
      </c>
      <c r="F29" s="27">
        <f t="shared" si="1"/>
        <v>3684</v>
      </c>
      <c r="G29" s="26" t="s">
        <v>165</v>
      </c>
      <c r="H29" s="26" t="s">
        <v>121</v>
      </c>
      <c r="I29" s="26" t="s">
        <v>527</v>
      </c>
    </row>
    <row r="30" spans="1:9" ht="15" x14ac:dyDescent="0.3">
      <c r="B30" s="4"/>
    </row>
    <row r="31" spans="1:9" s="10" customFormat="1" ht="15" x14ac:dyDescent="0.3">
      <c r="A31" s="7" t="s">
        <v>93</v>
      </c>
      <c r="B31" s="9"/>
      <c r="C31" s="7"/>
      <c r="E31" s="8"/>
      <c r="F31" s="8"/>
    </row>
    <row r="32" spans="1:9" ht="15" x14ac:dyDescent="0.3">
      <c r="A32" t="s">
        <v>556</v>
      </c>
      <c r="B32" t="s">
        <v>88</v>
      </c>
      <c r="C32" t="s">
        <v>557</v>
      </c>
      <c r="D32">
        <v>1</v>
      </c>
      <c r="E32">
        <v>16100</v>
      </c>
      <c r="F32">
        <f t="shared" si="0"/>
        <v>16100</v>
      </c>
      <c r="G32" t="s">
        <v>87</v>
      </c>
      <c r="H32" t="s">
        <v>95</v>
      </c>
    </row>
    <row r="33" spans="1:9" ht="15" x14ac:dyDescent="0.3">
      <c r="A33" t="s">
        <v>89</v>
      </c>
      <c r="B33" t="s">
        <v>88</v>
      </c>
      <c r="C33" t="s">
        <v>90</v>
      </c>
      <c r="D33">
        <v>1</v>
      </c>
      <c r="E33">
        <v>5160</v>
      </c>
      <c r="F33">
        <f t="shared" si="0"/>
        <v>5160</v>
      </c>
      <c r="G33" t="s">
        <v>87</v>
      </c>
      <c r="H33" t="s">
        <v>94</v>
      </c>
    </row>
    <row r="34" spans="1:9" ht="15" x14ac:dyDescent="0.3">
      <c r="A34" t="s">
        <v>91</v>
      </c>
      <c r="B34" t="s">
        <v>88</v>
      </c>
      <c r="C34" t="s">
        <v>92</v>
      </c>
      <c r="D34">
        <v>1</v>
      </c>
      <c r="E34">
        <v>4230</v>
      </c>
      <c r="F34">
        <f t="shared" ref="F34" si="2">E34*D34</f>
        <v>4230</v>
      </c>
      <c r="G34" t="s">
        <v>87</v>
      </c>
      <c r="H34" t="s">
        <v>96</v>
      </c>
    </row>
    <row r="35" spans="1:9" ht="15" x14ac:dyDescent="0.3">
      <c r="B35" s="4"/>
    </row>
    <row r="36" spans="1:9" s="13" customFormat="1" ht="15" x14ac:dyDescent="0.3">
      <c r="A36" s="15" t="s">
        <v>42</v>
      </c>
      <c r="C36" s="21"/>
      <c r="E36" s="14"/>
      <c r="F36" s="14"/>
    </row>
    <row r="37" spans="1:9" ht="15" x14ac:dyDescent="0.3">
      <c r="B37" t="s">
        <v>49</v>
      </c>
      <c r="C37" t="s">
        <v>51</v>
      </c>
      <c r="D37">
        <v>1</v>
      </c>
      <c r="E37">
        <v>7827</v>
      </c>
      <c r="F37">
        <f t="shared" si="0"/>
        <v>7827</v>
      </c>
      <c r="G37" t="s">
        <v>54</v>
      </c>
    </row>
    <row r="38" spans="1:9" ht="15" x14ac:dyDescent="0.3">
      <c r="B38" t="s">
        <v>53</v>
      </c>
      <c r="C38" t="s">
        <v>52</v>
      </c>
      <c r="D38">
        <v>1</v>
      </c>
      <c r="E38">
        <v>1086</v>
      </c>
      <c r="F38">
        <f t="shared" si="0"/>
        <v>1086</v>
      </c>
      <c r="G38" t="s">
        <v>50</v>
      </c>
    </row>
    <row r="39" spans="1:9" ht="15" x14ac:dyDescent="0.3">
      <c r="A39">
        <v>434494</v>
      </c>
      <c r="B39" t="s">
        <v>423</v>
      </c>
      <c r="C39" t="s">
        <v>422</v>
      </c>
      <c r="D39">
        <v>1</v>
      </c>
      <c r="E39">
        <v>86.9</v>
      </c>
      <c r="F39">
        <f t="shared" si="0"/>
        <v>86.9</v>
      </c>
      <c r="G39" t="s">
        <v>305</v>
      </c>
      <c r="I39" t="s">
        <v>497</v>
      </c>
    </row>
    <row r="40" spans="1:9" ht="15" x14ac:dyDescent="0.3">
      <c r="A40">
        <v>6072231</v>
      </c>
      <c r="B40" t="s">
        <v>423</v>
      </c>
      <c r="C40" t="s">
        <v>301</v>
      </c>
      <c r="D40">
        <v>1</v>
      </c>
      <c r="E40">
        <v>139</v>
      </c>
      <c r="F40">
        <f t="shared" si="0"/>
        <v>139</v>
      </c>
      <c r="G40" t="s">
        <v>305</v>
      </c>
    </row>
    <row r="41" spans="1:9" ht="15" x14ac:dyDescent="0.3">
      <c r="C41"/>
      <c r="E41"/>
      <c r="F41"/>
    </row>
    <row r="42" spans="1:9" s="10" customFormat="1" ht="15" x14ac:dyDescent="0.3">
      <c r="A42" s="11" t="s">
        <v>424</v>
      </c>
      <c r="B42" s="9"/>
      <c r="C42" s="16"/>
      <c r="E42" s="12"/>
      <c r="F42" s="8"/>
    </row>
    <row r="43" spans="1:9" ht="15" x14ac:dyDescent="0.3">
      <c r="A43" t="s">
        <v>97</v>
      </c>
      <c r="B43" t="s">
        <v>100</v>
      </c>
      <c r="C43" t="s">
        <v>101</v>
      </c>
      <c r="D43">
        <v>2</v>
      </c>
      <c r="E43">
        <v>1300</v>
      </c>
      <c r="F43">
        <f t="shared" si="0"/>
        <v>2600</v>
      </c>
      <c r="G43" t="s">
        <v>163</v>
      </c>
      <c r="H43" t="s">
        <v>104</v>
      </c>
    </row>
    <row r="44" spans="1:9" ht="15" x14ac:dyDescent="0.3">
      <c r="A44" t="s">
        <v>98</v>
      </c>
      <c r="B44" t="s">
        <v>100</v>
      </c>
      <c r="C44" t="s">
        <v>102</v>
      </c>
      <c r="D44">
        <v>2</v>
      </c>
      <c r="E44">
        <v>270</v>
      </c>
      <c r="F44">
        <f t="shared" si="0"/>
        <v>540</v>
      </c>
      <c r="G44" t="s">
        <v>163</v>
      </c>
      <c r="H44" t="s">
        <v>104</v>
      </c>
      <c r="I44" s="6" t="s">
        <v>493</v>
      </c>
    </row>
    <row r="45" spans="1:9" ht="15" x14ac:dyDescent="0.3">
      <c r="A45" t="s">
        <v>99</v>
      </c>
      <c r="B45" t="s">
        <v>100</v>
      </c>
      <c r="C45" t="s">
        <v>103</v>
      </c>
      <c r="D45">
        <v>2</v>
      </c>
      <c r="E45">
        <v>105</v>
      </c>
      <c r="F45">
        <f t="shared" si="0"/>
        <v>210</v>
      </c>
      <c r="G45" t="s">
        <v>163</v>
      </c>
      <c r="H45" t="s">
        <v>104</v>
      </c>
    </row>
    <row r="46" spans="1:9" ht="15" x14ac:dyDescent="0.3">
      <c r="B46" t="s">
        <v>423</v>
      </c>
      <c r="C46" t="s">
        <v>498</v>
      </c>
      <c r="D46">
        <v>1</v>
      </c>
      <c r="E46">
        <v>30</v>
      </c>
      <c r="F46">
        <v>30</v>
      </c>
      <c r="G46" t="s">
        <v>163</v>
      </c>
      <c r="H46" t="s">
        <v>104</v>
      </c>
      <c r="I46" t="s">
        <v>499</v>
      </c>
    </row>
    <row r="47" spans="1:9" ht="15" x14ac:dyDescent="0.3">
      <c r="A47">
        <v>91863</v>
      </c>
      <c r="B47" t="s">
        <v>120</v>
      </c>
      <c r="C47" t="s">
        <v>122</v>
      </c>
      <c r="D47">
        <v>2</v>
      </c>
      <c r="E47">
        <v>469</v>
      </c>
      <c r="F47">
        <f t="shared" si="0"/>
        <v>938</v>
      </c>
      <c r="G47" t="s">
        <v>163</v>
      </c>
      <c r="H47" t="s">
        <v>121</v>
      </c>
      <c r="I47" s="6" t="s">
        <v>492</v>
      </c>
    </row>
    <row r="48" spans="1:9" ht="15" x14ac:dyDescent="0.3">
      <c r="A48" s="4"/>
      <c r="C48" s="20"/>
      <c r="E48" s="19"/>
    </row>
    <row r="49" spans="1:9" s="10" customFormat="1" ht="15" x14ac:dyDescent="0.3">
      <c r="A49" s="7" t="s">
        <v>164</v>
      </c>
      <c r="C49" s="7"/>
      <c r="E49" s="8"/>
      <c r="F49" s="8"/>
    </row>
    <row r="50" spans="1:9" ht="15" x14ac:dyDescent="0.3">
      <c r="A50" t="s">
        <v>74</v>
      </c>
      <c r="B50" t="s">
        <v>73</v>
      </c>
      <c r="C50" t="s">
        <v>59</v>
      </c>
      <c r="D50">
        <v>1</v>
      </c>
      <c r="E50" s="5">
        <v>761.25900000000001</v>
      </c>
      <c r="F50" s="5">
        <f t="shared" si="0"/>
        <v>761.25900000000001</v>
      </c>
      <c r="G50" t="s">
        <v>2</v>
      </c>
      <c r="I50" t="s">
        <v>302</v>
      </c>
    </row>
    <row r="51" spans="1:9" ht="15" x14ac:dyDescent="0.3">
      <c r="A51" t="s">
        <v>75</v>
      </c>
      <c r="B51" t="s">
        <v>73</v>
      </c>
      <c r="C51" t="s">
        <v>60</v>
      </c>
      <c r="D51">
        <v>1</v>
      </c>
      <c r="E51" s="5">
        <v>537.74040000000002</v>
      </c>
      <c r="F51" s="5">
        <f t="shared" si="0"/>
        <v>537.74040000000002</v>
      </c>
      <c r="G51" t="s">
        <v>2</v>
      </c>
      <c r="I51" t="s">
        <v>302</v>
      </c>
    </row>
    <row r="52" spans="1:9" ht="15" x14ac:dyDescent="0.3">
      <c r="A52" t="s">
        <v>76</v>
      </c>
      <c r="B52" t="s">
        <v>73</v>
      </c>
      <c r="C52" t="s">
        <v>61</v>
      </c>
      <c r="D52">
        <v>1</v>
      </c>
      <c r="E52" s="5">
        <v>537.74040000000002</v>
      </c>
      <c r="F52" s="5">
        <f t="shared" si="0"/>
        <v>537.74040000000002</v>
      </c>
      <c r="G52" t="s">
        <v>2</v>
      </c>
      <c r="I52" t="s">
        <v>302</v>
      </c>
    </row>
    <row r="53" spans="1:9" ht="15" x14ac:dyDescent="0.3">
      <c r="A53" t="s">
        <v>77</v>
      </c>
      <c r="B53" t="s">
        <v>73</v>
      </c>
      <c r="C53" t="s">
        <v>62</v>
      </c>
      <c r="D53">
        <v>1</v>
      </c>
      <c r="E53" s="5">
        <v>537.74040000000002</v>
      </c>
      <c r="F53" s="5">
        <f t="shared" si="0"/>
        <v>537.74040000000002</v>
      </c>
      <c r="G53" t="s">
        <v>2</v>
      </c>
      <c r="I53" t="s">
        <v>302</v>
      </c>
    </row>
    <row r="54" spans="1:9" ht="15" x14ac:dyDescent="0.3">
      <c r="A54" t="s">
        <v>78</v>
      </c>
      <c r="B54" t="s">
        <v>73</v>
      </c>
      <c r="C54" t="s">
        <v>63</v>
      </c>
      <c r="D54">
        <v>1</v>
      </c>
      <c r="E54" s="5">
        <v>610.0870000000001</v>
      </c>
      <c r="F54" s="5">
        <f t="shared" si="0"/>
        <v>610.0870000000001</v>
      </c>
      <c r="G54" t="s">
        <v>2</v>
      </c>
      <c r="I54" t="s">
        <v>302</v>
      </c>
    </row>
    <row r="55" spans="1:9" ht="15" x14ac:dyDescent="0.3">
      <c r="A55" t="s">
        <v>79</v>
      </c>
      <c r="B55" t="s">
        <v>73</v>
      </c>
      <c r="C55" t="s">
        <v>64</v>
      </c>
      <c r="D55">
        <v>1</v>
      </c>
      <c r="E55" s="5">
        <v>1166.1840000000002</v>
      </c>
      <c r="F55" s="5">
        <f t="shared" si="0"/>
        <v>1166.1840000000002</v>
      </c>
      <c r="G55" t="s">
        <v>2</v>
      </c>
      <c r="I55" t="s">
        <v>302</v>
      </c>
    </row>
    <row r="56" spans="1:9" ht="15" x14ac:dyDescent="0.3">
      <c r="A56" t="s">
        <v>80</v>
      </c>
      <c r="B56" t="s">
        <v>73</v>
      </c>
      <c r="C56" t="s">
        <v>65</v>
      </c>
      <c r="D56">
        <v>1</v>
      </c>
      <c r="E56" s="5">
        <v>620.8850000000001</v>
      </c>
      <c r="F56" s="5">
        <f t="shared" si="0"/>
        <v>620.8850000000001</v>
      </c>
      <c r="G56" t="s">
        <v>2</v>
      </c>
      <c r="I56" t="s">
        <v>302</v>
      </c>
    </row>
    <row r="57" spans="1:9" ht="15" x14ac:dyDescent="0.3">
      <c r="A57" t="s">
        <v>81</v>
      </c>
      <c r="B57" t="s">
        <v>73</v>
      </c>
      <c r="C57" t="s">
        <v>66</v>
      </c>
      <c r="D57">
        <v>1</v>
      </c>
      <c r="E57" s="5">
        <v>733.18420000000003</v>
      </c>
      <c r="F57" s="5">
        <f t="shared" si="0"/>
        <v>733.18420000000003</v>
      </c>
      <c r="G57" t="s">
        <v>2</v>
      </c>
      <c r="I57" t="s">
        <v>302</v>
      </c>
    </row>
    <row r="58" spans="1:9" ht="15" x14ac:dyDescent="0.3">
      <c r="B58" t="s">
        <v>73</v>
      </c>
      <c r="C58" t="s">
        <v>67</v>
      </c>
      <c r="D58">
        <v>1</v>
      </c>
      <c r="E58" s="5">
        <v>467.76936000000001</v>
      </c>
      <c r="F58" s="5">
        <f t="shared" si="0"/>
        <v>467.76936000000001</v>
      </c>
      <c r="G58" t="s">
        <v>2</v>
      </c>
      <c r="I58" t="s">
        <v>302</v>
      </c>
    </row>
    <row r="59" spans="1:9" ht="15" x14ac:dyDescent="0.3">
      <c r="A59" t="s">
        <v>82</v>
      </c>
      <c r="B59" t="s">
        <v>73</v>
      </c>
      <c r="C59" t="s">
        <v>68</v>
      </c>
      <c r="D59">
        <v>1</v>
      </c>
      <c r="E59" s="5">
        <v>476.19180000000006</v>
      </c>
      <c r="F59" s="5">
        <f t="shared" si="0"/>
        <v>476.19180000000006</v>
      </c>
      <c r="G59" t="s">
        <v>2</v>
      </c>
      <c r="I59" t="s">
        <v>302</v>
      </c>
    </row>
    <row r="60" spans="1:9" ht="15" x14ac:dyDescent="0.3">
      <c r="A60" t="s">
        <v>83</v>
      </c>
      <c r="B60" t="s">
        <v>73</v>
      </c>
      <c r="C60" t="s">
        <v>69</v>
      </c>
      <c r="D60">
        <v>1</v>
      </c>
      <c r="E60" s="5">
        <v>426.52100000000002</v>
      </c>
      <c r="F60" s="5">
        <f t="shared" si="0"/>
        <v>426.52100000000002</v>
      </c>
      <c r="G60" t="s">
        <v>2</v>
      </c>
      <c r="I60" t="s">
        <v>302</v>
      </c>
    </row>
    <row r="61" spans="1:9" ht="15" x14ac:dyDescent="0.3">
      <c r="A61" t="s">
        <v>84</v>
      </c>
      <c r="B61" t="s">
        <v>73</v>
      </c>
      <c r="C61" t="s">
        <v>70</v>
      </c>
      <c r="D61">
        <v>1</v>
      </c>
      <c r="E61" s="5">
        <v>610.0870000000001</v>
      </c>
      <c r="F61" s="5">
        <f t="shared" si="0"/>
        <v>610.0870000000001</v>
      </c>
      <c r="G61" t="s">
        <v>2</v>
      </c>
      <c r="I61" t="s">
        <v>302</v>
      </c>
    </row>
    <row r="62" spans="1:9" ht="15" x14ac:dyDescent="0.3">
      <c r="A62" t="s">
        <v>85</v>
      </c>
      <c r="B62" t="s">
        <v>73</v>
      </c>
      <c r="C62" t="s">
        <v>71</v>
      </c>
      <c r="D62">
        <v>1</v>
      </c>
      <c r="E62" s="5">
        <v>476.19180000000006</v>
      </c>
      <c r="F62" s="5">
        <f t="shared" si="0"/>
        <v>476.19180000000006</v>
      </c>
      <c r="G62" t="s">
        <v>2</v>
      </c>
      <c r="I62" t="s">
        <v>302</v>
      </c>
    </row>
    <row r="63" spans="1:9" ht="15" x14ac:dyDescent="0.3">
      <c r="A63" t="s">
        <v>86</v>
      </c>
      <c r="B63" t="s">
        <v>73</v>
      </c>
      <c r="C63" t="s">
        <v>72</v>
      </c>
      <c r="D63">
        <v>1</v>
      </c>
      <c r="E63" s="5">
        <v>577.6930000000001</v>
      </c>
      <c r="F63" s="5">
        <f t="shared" si="0"/>
        <v>577.6930000000001</v>
      </c>
      <c r="G63" t="s">
        <v>2</v>
      </c>
      <c r="I63" t="s">
        <v>302</v>
      </c>
    </row>
    <row r="65" spans="1:9" s="10" customFormat="1" ht="15" x14ac:dyDescent="0.3">
      <c r="A65" s="16" t="s">
        <v>292</v>
      </c>
      <c r="C65" s="7"/>
      <c r="E65" s="8"/>
      <c r="F65" s="8"/>
    </row>
    <row r="66" spans="1:9" ht="15" x14ac:dyDescent="0.3">
      <c r="A66" t="s">
        <v>106</v>
      </c>
      <c r="B66" t="s">
        <v>105</v>
      </c>
      <c r="C66" t="s">
        <v>113</v>
      </c>
      <c r="D66">
        <v>1</v>
      </c>
      <c r="E66">
        <v>1630</v>
      </c>
      <c r="F66">
        <f t="shared" ref="F66:F73" si="3">E66*D66</f>
        <v>1630</v>
      </c>
      <c r="G66" t="s">
        <v>389</v>
      </c>
    </row>
    <row r="67" spans="1:9" ht="15" x14ac:dyDescent="0.3">
      <c r="A67" t="s">
        <v>107</v>
      </c>
      <c r="B67" t="s">
        <v>105</v>
      </c>
      <c r="C67" t="s">
        <v>114</v>
      </c>
      <c r="D67">
        <v>1</v>
      </c>
      <c r="E67">
        <v>11</v>
      </c>
      <c r="F67">
        <f t="shared" si="3"/>
        <v>11</v>
      </c>
      <c r="G67" t="s">
        <v>389</v>
      </c>
    </row>
    <row r="68" spans="1:9" ht="15" x14ac:dyDescent="0.3">
      <c r="A68" t="s">
        <v>108</v>
      </c>
      <c r="B68" t="s">
        <v>105</v>
      </c>
      <c r="C68" t="s">
        <v>115</v>
      </c>
      <c r="D68">
        <v>1</v>
      </c>
      <c r="E68">
        <v>2800</v>
      </c>
      <c r="F68">
        <f t="shared" si="3"/>
        <v>2800</v>
      </c>
      <c r="G68" t="s">
        <v>389</v>
      </c>
    </row>
    <row r="69" spans="1:9" ht="15" x14ac:dyDescent="0.3">
      <c r="A69" t="s">
        <v>109</v>
      </c>
      <c r="B69" t="s">
        <v>105</v>
      </c>
      <c r="C69" t="s">
        <v>116</v>
      </c>
      <c r="D69">
        <v>3</v>
      </c>
      <c r="E69">
        <v>520</v>
      </c>
      <c r="F69">
        <f t="shared" si="3"/>
        <v>1560</v>
      </c>
      <c r="G69" t="s">
        <v>389</v>
      </c>
    </row>
    <row r="70" spans="1:9" ht="15" x14ac:dyDescent="0.3">
      <c r="A70" t="s">
        <v>110</v>
      </c>
      <c r="B70" t="s">
        <v>105</v>
      </c>
      <c r="C70" t="s">
        <v>117</v>
      </c>
      <c r="D70">
        <v>2</v>
      </c>
      <c r="E70">
        <v>193</v>
      </c>
      <c r="F70">
        <f t="shared" si="3"/>
        <v>386</v>
      </c>
      <c r="G70" t="s">
        <v>389</v>
      </c>
    </row>
    <row r="71" spans="1:9" ht="15" x14ac:dyDescent="0.3">
      <c r="A71" t="s">
        <v>111</v>
      </c>
      <c r="B71" t="s">
        <v>105</v>
      </c>
      <c r="C71" t="s">
        <v>118</v>
      </c>
      <c r="D71">
        <v>1</v>
      </c>
      <c r="E71">
        <v>3260</v>
      </c>
      <c r="F71">
        <f t="shared" si="3"/>
        <v>3260</v>
      </c>
      <c r="G71" t="s">
        <v>389</v>
      </c>
    </row>
    <row r="72" spans="1:9" ht="15" x14ac:dyDescent="0.3">
      <c r="A72" t="s">
        <v>112</v>
      </c>
      <c r="B72" t="s">
        <v>105</v>
      </c>
      <c r="C72" t="s">
        <v>119</v>
      </c>
      <c r="D72">
        <v>1</v>
      </c>
      <c r="E72">
        <v>186</v>
      </c>
      <c r="F72">
        <f t="shared" si="3"/>
        <v>186</v>
      </c>
      <c r="G72" t="s">
        <v>389</v>
      </c>
    </row>
    <row r="73" spans="1:9" ht="15" x14ac:dyDescent="0.3">
      <c r="A73" t="s">
        <v>509</v>
      </c>
      <c r="B73" t="s">
        <v>508</v>
      </c>
      <c r="C73" t="s">
        <v>510</v>
      </c>
      <c r="D73">
        <v>16</v>
      </c>
      <c r="E73">
        <v>8.9499999999999993</v>
      </c>
      <c r="F73">
        <f t="shared" si="3"/>
        <v>143.19999999999999</v>
      </c>
      <c r="G73" t="s">
        <v>389</v>
      </c>
      <c r="I73" t="s">
        <v>511</v>
      </c>
    </row>
    <row r="75" spans="1:9" s="10" customFormat="1" ht="15" x14ac:dyDescent="0.3">
      <c r="A75" s="7" t="s">
        <v>123</v>
      </c>
      <c r="C75" s="7"/>
      <c r="E75" s="8"/>
      <c r="F75" s="8"/>
    </row>
    <row r="76" spans="1:9" ht="15" x14ac:dyDescent="0.3">
      <c r="A76" t="s">
        <v>124</v>
      </c>
      <c r="B76" t="s">
        <v>142</v>
      </c>
      <c r="C76" t="s">
        <v>143</v>
      </c>
      <c r="D76">
        <v>2</v>
      </c>
      <c r="E76" s="5">
        <v>119.85780000000001</v>
      </c>
      <c r="F76" s="5">
        <f t="shared" ref="F76:F152" si="4">E76*D76</f>
        <v>239.71560000000002</v>
      </c>
      <c r="G76" t="s">
        <v>14</v>
      </c>
      <c r="H76" t="s">
        <v>162</v>
      </c>
      <c r="I76" t="s">
        <v>327</v>
      </c>
    </row>
    <row r="77" spans="1:9" ht="15" x14ac:dyDescent="0.3">
      <c r="A77" t="s">
        <v>125</v>
      </c>
      <c r="B77" t="s">
        <v>142</v>
      </c>
      <c r="C77" t="s">
        <v>144</v>
      </c>
      <c r="D77">
        <v>1</v>
      </c>
      <c r="E77" s="5">
        <v>222.43880000000001</v>
      </c>
      <c r="F77" s="5">
        <f t="shared" si="4"/>
        <v>222.43880000000001</v>
      </c>
      <c r="G77" t="s">
        <v>14</v>
      </c>
      <c r="H77" t="s">
        <v>161</v>
      </c>
      <c r="I77" t="s">
        <v>329</v>
      </c>
    </row>
    <row r="78" spans="1:9" s="4" customFormat="1" ht="15" x14ac:dyDescent="0.3">
      <c r="A78" s="4" t="s">
        <v>530</v>
      </c>
      <c r="B78" s="4" t="s">
        <v>142</v>
      </c>
      <c r="C78" s="4" t="s">
        <v>531</v>
      </c>
      <c r="D78" s="4">
        <v>2</v>
      </c>
      <c r="E78" s="4">
        <v>119.7</v>
      </c>
      <c r="F78" s="4">
        <f t="shared" si="4"/>
        <v>239.4</v>
      </c>
      <c r="G78" s="4" t="s">
        <v>532</v>
      </c>
      <c r="H78" s="4" t="s">
        <v>539</v>
      </c>
    </row>
    <row r="79" spans="1:9" s="4" customFormat="1" ht="15" x14ac:dyDescent="0.3">
      <c r="A79" s="4" t="s">
        <v>533</v>
      </c>
      <c r="B79" s="4" t="s">
        <v>142</v>
      </c>
      <c r="C79" s="4" t="s">
        <v>534</v>
      </c>
      <c r="D79" s="4">
        <v>1</v>
      </c>
      <c r="E79" s="4">
        <v>101</v>
      </c>
      <c r="F79" s="4">
        <f t="shared" si="4"/>
        <v>101</v>
      </c>
      <c r="G79" s="4" t="s">
        <v>532</v>
      </c>
      <c r="H79" s="4" t="s">
        <v>539</v>
      </c>
    </row>
    <row r="80" spans="1:9" s="4" customFormat="1" ht="15" x14ac:dyDescent="0.3">
      <c r="A80" s="4" t="s">
        <v>535</v>
      </c>
      <c r="B80" s="4" t="s">
        <v>142</v>
      </c>
      <c r="C80" s="4" t="s">
        <v>536</v>
      </c>
      <c r="D80" s="4">
        <v>2</v>
      </c>
      <c r="E80" s="4">
        <v>64</v>
      </c>
      <c r="F80" s="4">
        <f t="shared" si="4"/>
        <v>128</v>
      </c>
      <c r="G80" s="4" t="s">
        <v>532</v>
      </c>
      <c r="H80" s="4" t="s">
        <v>539</v>
      </c>
    </row>
    <row r="81" spans="1:9" s="4" customFormat="1" ht="15" x14ac:dyDescent="0.3">
      <c r="A81" s="4" t="s">
        <v>537</v>
      </c>
      <c r="B81" s="4" t="s">
        <v>142</v>
      </c>
      <c r="C81" s="4" t="s">
        <v>538</v>
      </c>
      <c r="D81" s="4">
        <v>4</v>
      </c>
      <c r="E81" s="4">
        <v>89.65</v>
      </c>
      <c r="F81" s="4">
        <f t="shared" si="4"/>
        <v>358.6</v>
      </c>
      <c r="G81" s="4" t="s">
        <v>532</v>
      </c>
      <c r="H81" s="4" t="s">
        <v>539</v>
      </c>
    </row>
    <row r="82" spans="1:9" ht="15" x14ac:dyDescent="0.3">
      <c r="A82" t="s">
        <v>126</v>
      </c>
      <c r="B82" t="s">
        <v>142</v>
      </c>
      <c r="C82" t="s">
        <v>145</v>
      </c>
      <c r="D82">
        <v>10</v>
      </c>
      <c r="E82" s="5">
        <v>153.33160000000001</v>
      </c>
      <c r="F82" s="5">
        <f t="shared" si="4"/>
        <v>1533.316</v>
      </c>
      <c r="G82" t="s">
        <v>165</v>
      </c>
      <c r="H82" t="s">
        <v>324</v>
      </c>
      <c r="I82" s="6" t="s">
        <v>331</v>
      </c>
    </row>
    <row r="83" spans="1:9" ht="15" x14ac:dyDescent="0.3">
      <c r="A83" t="s">
        <v>127</v>
      </c>
      <c r="B83" t="s">
        <v>142</v>
      </c>
      <c r="C83" t="s">
        <v>146</v>
      </c>
      <c r="D83">
        <v>10</v>
      </c>
      <c r="E83" s="5">
        <v>26.995000000000001</v>
      </c>
      <c r="F83" s="5">
        <f t="shared" si="4"/>
        <v>269.95</v>
      </c>
      <c r="G83" t="s">
        <v>165</v>
      </c>
      <c r="H83" t="s">
        <v>324</v>
      </c>
    </row>
    <row r="84" spans="1:9" ht="15" x14ac:dyDescent="0.3">
      <c r="A84" t="s">
        <v>128</v>
      </c>
      <c r="B84" t="s">
        <v>142</v>
      </c>
      <c r="C84" t="s">
        <v>147</v>
      </c>
      <c r="D84">
        <v>1</v>
      </c>
      <c r="E84" s="5">
        <v>66.947600000000008</v>
      </c>
      <c r="F84" s="5">
        <f t="shared" si="4"/>
        <v>66.947600000000008</v>
      </c>
      <c r="G84" t="s">
        <v>166</v>
      </c>
      <c r="H84" t="s">
        <v>165</v>
      </c>
      <c r="I84" t="s">
        <v>330</v>
      </c>
    </row>
    <row r="85" spans="1:9" ht="15" x14ac:dyDescent="0.3">
      <c r="A85" t="s">
        <v>129</v>
      </c>
      <c r="B85" t="s">
        <v>142</v>
      </c>
      <c r="C85" t="s">
        <v>148</v>
      </c>
      <c r="D85">
        <v>1</v>
      </c>
      <c r="E85" s="5">
        <v>14.037400000000002</v>
      </c>
      <c r="F85" s="5">
        <f t="shared" si="4"/>
        <v>14.037400000000002</v>
      </c>
      <c r="G85" t="s">
        <v>166</v>
      </c>
      <c r="H85" t="s">
        <v>165</v>
      </c>
    </row>
    <row r="86" spans="1:9" ht="15" x14ac:dyDescent="0.3">
      <c r="A86" t="s">
        <v>130</v>
      </c>
      <c r="B86" t="s">
        <v>142</v>
      </c>
      <c r="C86" t="s">
        <v>149</v>
      </c>
      <c r="D86">
        <v>1</v>
      </c>
      <c r="E86" s="5">
        <v>15.1172</v>
      </c>
      <c r="F86" s="5">
        <f t="shared" si="4"/>
        <v>15.1172</v>
      </c>
      <c r="G86" t="s">
        <v>166</v>
      </c>
      <c r="H86" t="s">
        <v>165</v>
      </c>
    </row>
    <row r="87" spans="1:9" ht="15" x14ac:dyDescent="0.3">
      <c r="A87" t="s">
        <v>131</v>
      </c>
      <c r="B87" t="s">
        <v>142</v>
      </c>
      <c r="C87" t="s">
        <v>150</v>
      </c>
      <c r="D87">
        <v>1</v>
      </c>
      <c r="E87" s="5">
        <v>30.234400000000001</v>
      </c>
      <c r="F87" s="5">
        <f t="shared" si="4"/>
        <v>30.234400000000001</v>
      </c>
      <c r="G87" t="s">
        <v>166</v>
      </c>
      <c r="H87" t="s">
        <v>165</v>
      </c>
    </row>
    <row r="88" spans="1:9" ht="15" x14ac:dyDescent="0.3">
      <c r="A88" t="s">
        <v>132</v>
      </c>
      <c r="B88" t="s">
        <v>142</v>
      </c>
      <c r="C88" t="s">
        <v>151</v>
      </c>
      <c r="D88">
        <v>1</v>
      </c>
      <c r="E88" s="5">
        <v>24.835400000000003</v>
      </c>
      <c r="F88" s="5">
        <f t="shared" si="4"/>
        <v>24.835400000000003</v>
      </c>
      <c r="G88" t="s">
        <v>166</v>
      </c>
      <c r="H88" t="s">
        <v>165</v>
      </c>
    </row>
    <row r="89" spans="1:9" ht="15" x14ac:dyDescent="0.3">
      <c r="A89" t="s">
        <v>133</v>
      </c>
      <c r="B89" t="s">
        <v>142</v>
      </c>
      <c r="C89" t="s">
        <v>152</v>
      </c>
      <c r="D89">
        <v>1</v>
      </c>
      <c r="E89" s="5">
        <v>19.436400000000003</v>
      </c>
      <c r="F89" s="5">
        <f t="shared" si="4"/>
        <v>19.436400000000003</v>
      </c>
      <c r="G89" t="s">
        <v>166</v>
      </c>
      <c r="H89" t="s">
        <v>165</v>
      </c>
    </row>
    <row r="90" spans="1:9" ht="15" x14ac:dyDescent="0.3">
      <c r="A90" t="s">
        <v>134</v>
      </c>
      <c r="B90" t="s">
        <v>142</v>
      </c>
      <c r="C90" t="s">
        <v>153</v>
      </c>
      <c r="D90">
        <v>2</v>
      </c>
      <c r="E90" s="5">
        <v>44.271800000000006</v>
      </c>
      <c r="F90" s="5">
        <f t="shared" si="4"/>
        <v>88.543600000000012</v>
      </c>
      <c r="G90" t="s">
        <v>165</v>
      </c>
      <c r="H90" t="s">
        <v>165</v>
      </c>
    </row>
    <row r="91" spans="1:9" ht="15" x14ac:dyDescent="0.3">
      <c r="A91" t="s">
        <v>135</v>
      </c>
      <c r="B91" t="s">
        <v>142</v>
      </c>
      <c r="C91" t="s">
        <v>154</v>
      </c>
      <c r="D91">
        <v>2</v>
      </c>
      <c r="E91" s="5">
        <v>53.99</v>
      </c>
      <c r="F91" s="5">
        <f t="shared" si="4"/>
        <v>107.98</v>
      </c>
      <c r="G91" t="s">
        <v>165</v>
      </c>
      <c r="H91" t="s">
        <v>322</v>
      </c>
      <c r="I91" t="s">
        <v>334</v>
      </c>
    </row>
    <row r="92" spans="1:9" ht="15" x14ac:dyDescent="0.3">
      <c r="A92" t="s">
        <v>136</v>
      </c>
      <c r="B92" t="s">
        <v>142</v>
      </c>
      <c r="C92" t="s">
        <v>155</v>
      </c>
      <c r="D92">
        <v>6</v>
      </c>
      <c r="E92" s="5">
        <v>30.234400000000001</v>
      </c>
      <c r="F92" s="5">
        <f t="shared" si="4"/>
        <v>181.40640000000002</v>
      </c>
      <c r="G92" t="s">
        <v>165</v>
      </c>
      <c r="H92" t="s">
        <v>322</v>
      </c>
      <c r="I92" t="s">
        <v>325</v>
      </c>
    </row>
    <row r="93" spans="1:9" ht="15" x14ac:dyDescent="0.3">
      <c r="A93" t="s">
        <v>137</v>
      </c>
      <c r="B93" t="s">
        <v>142</v>
      </c>
      <c r="C93" t="s">
        <v>156</v>
      </c>
      <c r="D93">
        <v>2</v>
      </c>
      <c r="E93" s="5">
        <v>97.182000000000002</v>
      </c>
      <c r="F93" s="5">
        <f t="shared" si="4"/>
        <v>194.364</v>
      </c>
      <c r="G93" t="s">
        <v>165</v>
      </c>
      <c r="H93" t="s">
        <v>322</v>
      </c>
      <c r="I93" s="6" t="s">
        <v>494</v>
      </c>
    </row>
    <row r="94" spans="1:9" ht="15" x14ac:dyDescent="0.3">
      <c r="A94" t="s">
        <v>138</v>
      </c>
      <c r="B94" t="s">
        <v>142</v>
      </c>
      <c r="C94" t="s">
        <v>157</v>
      </c>
      <c r="D94">
        <v>2</v>
      </c>
      <c r="E94" s="5">
        <v>32.394000000000005</v>
      </c>
      <c r="F94" s="5">
        <f t="shared" si="4"/>
        <v>64.788000000000011</v>
      </c>
      <c r="G94" t="s">
        <v>165</v>
      </c>
      <c r="H94" t="s">
        <v>322</v>
      </c>
      <c r="I94" t="s">
        <v>335</v>
      </c>
    </row>
    <row r="95" spans="1:9" s="4" customFormat="1" ht="15" x14ac:dyDescent="0.3">
      <c r="A95" s="4" t="s">
        <v>139</v>
      </c>
      <c r="B95" s="4" t="s">
        <v>142</v>
      </c>
      <c r="C95" s="4" t="s">
        <v>158</v>
      </c>
      <c r="D95" s="4">
        <v>3</v>
      </c>
      <c r="E95" s="4">
        <v>225.67820000000003</v>
      </c>
      <c r="F95" s="4">
        <f t="shared" si="4"/>
        <v>677.03460000000007</v>
      </c>
      <c r="G95" s="4" t="s">
        <v>323</v>
      </c>
      <c r="H95" s="4" t="s">
        <v>162</v>
      </c>
      <c r="I95" s="4" t="s">
        <v>566</v>
      </c>
    </row>
    <row r="96" spans="1:9" ht="15" x14ac:dyDescent="0.3">
      <c r="A96" t="s">
        <v>140</v>
      </c>
      <c r="B96" t="s">
        <v>142</v>
      </c>
      <c r="C96" t="s">
        <v>159</v>
      </c>
      <c r="D96">
        <v>4</v>
      </c>
      <c r="E96" s="5">
        <v>158.73060000000001</v>
      </c>
      <c r="F96" s="5">
        <f t="shared" si="4"/>
        <v>634.92240000000004</v>
      </c>
      <c r="G96" t="s">
        <v>165</v>
      </c>
      <c r="H96" t="s">
        <v>322</v>
      </c>
      <c r="I96" t="s">
        <v>326</v>
      </c>
    </row>
    <row r="97" spans="1:9" ht="15" x14ac:dyDescent="0.3">
      <c r="A97" t="s">
        <v>141</v>
      </c>
      <c r="B97" t="s">
        <v>142</v>
      </c>
      <c r="C97" t="s">
        <v>160</v>
      </c>
      <c r="D97">
        <v>12</v>
      </c>
      <c r="E97" s="5">
        <v>38.872800000000005</v>
      </c>
      <c r="F97" s="5">
        <f t="shared" si="4"/>
        <v>466.47360000000003</v>
      </c>
      <c r="G97" t="s">
        <v>165</v>
      </c>
      <c r="H97" t="s">
        <v>322</v>
      </c>
      <c r="I97" t="s">
        <v>321</v>
      </c>
    </row>
    <row r="98" spans="1:9" x14ac:dyDescent="0.3">
      <c r="A98" t="s">
        <v>512</v>
      </c>
      <c r="B98" t="s">
        <v>214</v>
      </c>
      <c r="C98" t="s">
        <v>513</v>
      </c>
      <c r="D98">
        <v>4</v>
      </c>
      <c r="E98" s="5">
        <v>41.78</v>
      </c>
      <c r="F98" s="5">
        <f t="shared" si="4"/>
        <v>167.12</v>
      </c>
      <c r="G98" t="s">
        <v>165</v>
      </c>
      <c r="H98" t="s">
        <v>332</v>
      </c>
    </row>
    <row r="99" spans="1:9" x14ac:dyDescent="0.3">
      <c r="A99" t="s">
        <v>167</v>
      </c>
      <c r="B99" t="s">
        <v>214</v>
      </c>
      <c r="C99" t="s">
        <v>215</v>
      </c>
      <c r="D99">
        <v>5</v>
      </c>
      <c r="E99" s="5">
        <v>48.148282000000009</v>
      </c>
      <c r="F99" s="5">
        <f t="shared" si="4"/>
        <v>240.74141000000003</v>
      </c>
      <c r="G99" t="s">
        <v>165</v>
      </c>
      <c r="H99" t="s">
        <v>332</v>
      </c>
    </row>
    <row r="100" spans="1:9" ht="15" x14ac:dyDescent="0.3">
      <c r="A100" t="s">
        <v>168</v>
      </c>
      <c r="B100" t="s">
        <v>214</v>
      </c>
      <c r="C100" t="s">
        <v>216</v>
      </c>
      <c r="D100">
        <v>2</v>
      </c>
      <c r="E100" s="5">
        <v>483.59922800000004</v>
      </c>
      <c r="F100" s="5">
        <f t="shared" si="4"/>
        <v>967.19845600000008</v>
      </c>
      <c r="G100" t="s">
        <v>165</v>
      </c>
      <c r="H100" t="s">
        <v>332</v>
      </c>
      <c r="I100" t="s">
        <v>333</v>
      </c>
    </row>
    <row r="101" spans="1:9" ht="15" x14ac:dyDescent="0.3">
      <c r="A101" t="s">
        <v>169</v>
      </c>
      <c r="B101" t="s">
        <v>214</v>
      </c>
      <c r="C101" t="s">
        <v>217</v>
      </c>
      <c r="D101">
        <v>4</v>
      </c>
      <c r="E101" s="5">
        <v>41.269956000000001</v>
      </c>
      <c r="F101" s="5">
        <f t="shared" si="4"/>
        <v>165.079824</v>
      </c>
      <c r="G101" t="s">
        <v>165</v>
      </c>
      <c r="H101" t="s">
        <v>336</v>
      </c>
    </row>
    <row r="102" spans="1:9" x14ac:dyDescent="0.3">
      <c r="A102" t="s">
        <v>170</v>
      </c>
      <c r="B102" t="s">
        <v>214</v>
      </c>
      <c r="C102" t="s">
        <v>218</v>
      </c>
      <c r="D102">
        <v>2</v>
      </c>
      <c r="E102" s="5">
        <v>833.86475200000007</v>
      </c>
      <c r="F102" s="5">
        <f t="shared" si="4"/>
        <v>1667.7295040000001</v>
      </c>
      <c r="G102" t="s">
        <v>165</v>
      </c>
      <c r="H102" t="s">
        <v>328</v>
      </c>
    </row>
    <row r="103" spans="1:9" ht="15" x14ac:dyDescent="0.3">
      <c r="A103" t="s">
        <v>171</v>
      </c>
      <c r="B103" t="s">
        <v>214</v>
      </c>
      <c r="C103" t="s">
        <v>219</v>
      </c>
      <c r="D103">
        <v>2</v>
      </c>
      <c r="E103" s="5">
        <v>37.301691000000005</v>
      </c>
      <c r="F103" s="5">
        <f t="shared" si="4"/>
        <v>74.603382000000011</v>
      </c>
      <c r="G103" t="s">
        <v>165</v>
      </c>
      <c r="H103" t="s">
        <v>328</v>
      </c>
      <c r="I103" t="s">
        <v>337</v>
      </c>
    </row>
    <row r="104" spans="1:9" ht="15" x14ac:dyDescent="0.3">
      <c r="A104" t="s">
        <v>172</v>
      </c>
      <c r="B104" t="s">
        <v>214</v>
      </c>
      <c r="C104" t="s">
        <v>220</v>
      </c>
      <c r="D104">
        <v>2</v>
      </c>
      <c r="E104" s="5">
        <v>29.629712000000005</v>
      </c>
      <c r="F104" s="5">
        <f t="shared" si="4"/>
        <v>59.25942400000001</v>
      </c>
      <c r="G104" t="s">
        <v>165</v>
      </c>
      <c r="H104" t="s">
        <v>328</v>
      </c>
    </row>
    <row r="105" spans="1:9" ht="15" x14ac:dyDescent="0.3">
      <c r="A105" t="s">
        <v>173</v>
      </c>
      <c r="B105" t="s">
        <v>214</v>
      </c>
      <c r="C105" t="s">
        <v>221</v>
      </c>
      <c r="D105">
        <v>2</v>
      </c>
      <c r="E105" s="5">
        <v>15.767239600000002</v>
      </c>
      <c r="F105" s="5">
        <f t="shared" si="4"/>
        <v>31.534479200000003</v>
      </c>
      <c r="G105" t="s">
        <v>165</v>
      </c>
      <c r="H105" t="s">
        <v>328</v>
      </c>
      <c r="I105" t="s">
        <v>338</v>
      </c>
    </row>
    <row r="106" spans="1:9" x14ac:dyDescent="0.3">
      <c r="A106" t="s">
        <v>174</v>
      </c>
      <c r="B106" t="s">
        <v>214</v>
      </c>
      <c r="C106" t="s">
        <v>222</v>
      </c>
      <c r="D106">
        <v>2</v>
      </c>
      <c r="E106" s="5">
        <v>18.465659800000001</v>
      </c>
      <c r="F106" s="5">
        <f t="shared" si="4"/>
        <v>36.931319600000002</v>
      </c>
      <c r="G106" t="s">
        <v>166</v>
      </c>
      <c r="H106" t="s">
        <v>165</v>
      </c>
    </row>
    <row r="107" spans="1:9" x14ac:dyDescent="0.3">
      <c r="A107" t="s">
        <v>175</v>
      </c>
      <c r="B107" t="s">
        <v>214</v>
      </c>
      <c r="C107" t="s">
        <v>223</v>
      </c>
      <c r="D107">
        <v>2</v>
      </c>
      <c r="E107" s="5">
        <v>18.465659800000001</v>
      </c>
      <c r="F107" s="5">
        <f t="shared" si="4"/>
        <v>36.931319600000002</v>
      </c>
      <c r="G107" t="s">
        <v>166</v>
      </c>
      <c r="H107" t="s">
        <v>165</v>
      </c>
    </row>
    <row r="108" spans="1:9" x14ac:dyDescent="0.3">
      <c r="A108" t="s">
        <v>176</v>
      </c>
      <c r="B108" t="s">
        <v>214</v>
      </c>
      <c r="C108" t="s">
        <v>224</v>
      </c>
      <c r="D108">
        <v>2</v>
      </c>
      <c r="E108" s="5">
        <v>21.312228560000005</v>
      </c>
      <c r="F108" s="5">
        <f t="shared" si="4"/>
        <v>42.62445712000001</v>
      </c>
      <c r="G108" t="s">
        <v>166</v>
      </c>
      <c r="H108" t="s">
        <v>165</v>
      </c>
    </row>
    <row r="109" spans="1:9" x14ac:dyDescent="0.3">
      <c r="A109" t="s">
        <v>177</v>
      </c>
      <c r="B109" t="s">
        <v>214</v>
      </c>
      <c r="C109" t="s">
        <v>225</v>
      </c>
      <c r="D109">
        <v>4</v>
      </c>
      <c r="E109" s="5">
        <v>22.317522360000002</v>
      </c>
      <c r="F109" s="5">
        <f t="shared" si="4"/>
        <v>89.270089440000007</v>
      </c>
      <c r="G109" t="s">
        <v>166</v>
      </c>
      <c r="H109" t="s">
        <v>165</v>
      </c>
    </row>
    <row r="110" spans="1:9" x14ac:dyDescent="0.3">
      <c r="A110" t="s">
        <v>178</v>
      </c>
      <c r="B110" t="s">
        <v>214</v>
      </c>
      <c r="C110" t="s">
        <v>226</v>
      </c>
      <c r="D110">
        <v>4</v>
      </c>
      <c r="E110" s="5">
        <v>24.127051200000004</v>
      </c>
      <c r="F110" s="5">
        <f t="shared" si="4"/>
        <v>96.508204800000016</v>
      </c>
      <c r="G110" t="s">
        <v>166</v>
      </c>
      <c r="H110" t="s">
        <v>165</v>
      </c>
    </row>
    <row r="111" spans="1:9" x14ac:dyDescent="0.3">
      <c r="A111" t="s">
        <v>179</v>
      </c>
      <c r="B111" t="s">
        <v>214</v>
      </c>
      <c r="C111" t="s">
        <v>227</v>
      </c>
      <c r="D111">
        <v>4</v>
      </c>
      <c r="E111" s="5">
        <v>25.936580040000003</v>
      </c>
      <c r="F111" s="5">
        <f t="shared" si="4"/>
        <v>103.74632016000001</v>
      </c>
      <c r="G111" t="s">
        <v>166</v>
      </c>
      <c r="H111" t="s">
        <v>165</v>
      </c>
    </row>
    <row r="112" spans="1:9" x14ac:dyDescent="0.3">
      <c r="A112" t="s">
        <v>180</v>
      </c>
      <c r="B112" t="s">
        <v>214</v>
      </c>
      <c r="C112" t="s">
        <v>228</v>
      </c>
      <c r="D112">
        <v>2</v>
      </c>
      <c r="E112" s="5">
        <v>32.010671000000002</v>
      </c>
      <c r="F112" s="5">
        <f t="shared" si="4"/>
        <v>64.021342000000004</v>
      </c>
      <c r="G112" t="s">
        <v>165</v>
      </c>
      <c r="H112" t="s">
        <v>328</v>
      </c>
    </row>
    <row r="113" spans="1:9" ht="15" x14ac:dyDescent="0.3">
      <c r="A113" t="s">
        <v>181</v>
      </c>
      <c r="B113" t="s">
        <v>214</v>
      </c>
      <c r="C113" t="s">
        <v>229</v>
      </c>
      <c r="D113">
        <v>1</v>
      </c>
      <c r="E113" s="5">
        <v>55.005443920000005</v>
      </c>
      <c r="F113" s="5">
        <f t="shared" si="4"/>
        <v>55.005443920000005</v>
      </c>
      <c r="G113" t="s">
        <v>166</v>
      </c>
      <c r="H113" t="s">
        <v>165</v>
      </c>
    </row>
    <row r="114" spans="1:9" ht="15" x14ac:dyDescent="0.3">
      <c r="A114" t="s">
        <v>182</v>
      </c>
      <c r="B114" t="s">
        <v>214</v>
      </c>
      <c r="C114" t="s">
        <v>230</v>
      </c>
      <c r="D114">
        <v>1</v>
      </c>
      <c r="E114" s="5">
        <v>56.952539280000003</v>
      </c>
      <c r="F114" s="5">
        <f t="shared" si="4"/>
        <v>56.952539280000003</v>
      </c>
      <c r="G114" t="s">
        <v>166</v>
      </c>
      <c r="H114" t="s">
        <v>165</v>
      </c>
    </row>
    <row r="115" spans="1:9" ht="15" x14ac:dyDescent="0.3">
      <c r="A115" t="s">
        <v>183</v>
      </c>
      <c r="B115" t="s">
        <v>214</v>
      </c>
      <c r="C115" t="s">
        <v>231</v>
      </c>
      <c r="D115">
        <v>1</v>
      </c>
      <c r="E115" s="5">
        <v>64.476369720000008</v>
      </c>
      <c r="F115" s="5">
        <f t="shared" si="4"/>
        <v>64.476369720000008</v>
      </c>
      <c r="G115" t="s">
        <v>166</v>
      </c>
      <c r="H115" t="s">
        <v>165</v>
      </c>
    </row>
    <row r="116" spans="1:9" ht="15" x14ac:dyDescent="0.3">
      <c r="A116" t="s">
        <v>184</v>
      </c>
      <c r="B116" t="s">
        <v>214</v>
      </c>
      <c r="C116" t="s">
        <v>232</v>
      </c>
      <c r="D116">
        <v>2</v>
      </c>
      <c r="E116" s="5">
        <v>355.55654399999997</v>
      </c>
      <c r="F116" s="5">
        <f t="shared" si="4"/>
        <v>711.11308799999995</v>
      </c>
      <c r="G116" t="s">
        <v>165</v>
      </c>
      <c r="H116" t="s">
        <v>342</v>
      </c>
    </row>
    <row r="117" spans="1:9" ht="15" x14ac:dyDescent="0.3">
      <c r="A117" t="s">
        <v>185</v>
      </c>
      <c r="B117" t="s">
        <v>214</v>
      </c>
      <c r="C117" t="s">
        <v>233</v>
      </c>
      <c r="D117">
        <v>2</v>
      </c>
      <c r="E117" s="5">
        <v>387.65187132000005</v>
      </c>
      <c r="F117" s="5">
        <f t="shared" si="4"/>
        <v>775.30374264000011</v>
      </c>
      <c r="G117" t="s">
        <v>165</v>
      </c>
      <c r="H117" t="s">
        <v>165</v>
      </c>
      <c r="I117" t="s">
        <v>341</v>
      </c>
    </row>
    <row r="118" spans="1:9" ht="15" x14ac:dyDescent="0.3">
      <c r="A118" t="s">
        <v>186</v>
      </c>
      <c r="B118" t="s">
        <v>214</v>
      </c>
      <c r="C118" t="s">
        <v>234</v>
      </c>
      <c r="D118">
        <v>2</v>
      </c>
      <c r="E118" s="5">
        <v>30.180410000000002</v>
      </c>
      <c r="F118" s="5">
        <f t="shared" si="4"/>
        <v>60.360820000000004</v>
      </c>
      <c r="G118" t="s">
        <v>165</v>
      </c>
      <c r="H118" t="s">
        <v>165</v>
      </c>
    </row>
    <row r="119" spans="1:9" ht="15" x14ac:dyDescent="0.3">
      <c r="A119" t="s">
        <v>187</v>
      </c>
      <c r="B119" t="s">
        <v>214</v>
      </c>
      <c r="C119" t="s">
        <v>235</v>
      </c>
      <c r="D119">
        <v>2</v>
      </c>
      <c r="E119" s="5">
        <v>18.412749600000001</v>
      </c>
      <c r="F119" s="5">
        <f t="shared" si="4"/>
        <v>36.825499200000003</v>
      </c>
      <c r="G119" t="s">
        <v>166</v>
      </c>
      <c r="H119" t="s">
        <v>425</v>
      </c>
    </row>
    <row r="120" spans="1:9" ht="15" x14ac:dyDescent="0.3">
      <c r="A120" t="s">
        <v>188</v>
      </c>
      <c r="B120" t="s">
        <v>214</v>
      </c>
      <c r="C120" t="s">
        <v>236</v>
      </c>
      <c r="D120">
        <v>2</v>
      </c>
      <c r="E120" s="5">
        <v>18.412749600000001</v>
      </c>
      <c r="F120" s="5">
        <f t="shared" si="4"/>
        <v>36.825499200000003</v>
      </c>
      <c r="G120" t="s">
        <v>166</v>
      </c>
      <c r="H120" t="s">
        <v>425</v>
      </c>
    </row>
    <row r="121" spans="1:9" ht="15" x14ac:dyDescent="0.3">
      <c r="A121" t="s">
        <v>189</v>
      </c>
      <c r="B121" t="s">
        <v>214</v>
      </c>
      <c r="C121" t="s">
        <v>237</v>
      </c>
      <c r="D121">
        <v>2</v>
      </c>
      <c r="E121" s="5">
        <v>19.682594400000003</v>
      </c>
      <c r="F121" s="5">
        <f t="shared" si="4"/>
        <v>39.365188800000006</v>
      </c>
      <c r="G121" t="s">
        <v>165</v>
      </c>
      <c r="H121" t="s">
        <v>165</v>
      </c>
      <c r="I121" t="s">
        <v>426</v>
      </c>
    </row>
    <row r="122" spans="1:9" x14ac:dyDescent="0.3">
      <c r="A122" t="s">
        <v>190</v>
      </c>
      <c r="B122" t="s">
        <v>214</v>
      </c>
      <c r="C122" t="s">
        <v>238</v>
      </c>
      <c r="D122">
        <v>2</v>
      </c>
      <c r="E122" s="5">
        <v>94.180156000000011</v>
      </c>
      <c r="F122" s="5">
        <f t="shared" si="4"/>
        <v>188.36031200000002</v>
      </c>
      <c r="G122" t="s">
        <v>165</v>
      </c>
      <c r="H122" t="s">
        <v>328</v>
      </c>
      <c r="I122" t="s">
        <v>263</v>
      </c>
    </row>
    <row r="123" spans="1:9" ht="15" x14ac:dyDescent="0.3">
      <c r="A123" t="s">
        <v>191</v>
      </c>
      <c r="B123" t="s">
        <v>214</v>
      </c>
      <c r="C123" t="s">
        <v>239</v>
      </c>
      <c r="D123">
        <v>10</v>
      </c>
      <c r="E123" s="5">
        <v>90.211891000000008</v>
      </c>
      <c r="F123" s="5">
        <f t="shared" si="4"/>
        <v>902.11891000000014</v>
      </c>
      <c r="G123" t="s">
        <v>165</v>
      </c>
      <c r="H123" t="s">
        <v>324</v>
      </c>
      <c r="I123" t="s">
        <v>262</v>
      </c>
    </row>
    <row r="124" spans="1:9" x14ac:dyDescent="0.3">
      <c r="A124" t="s">
        <v>567</v>
      </c>
      <c r="B124" t="s">
        <v>214</v>
      </c>
      <c r="C124" t="s">
        <v>240</v>
      </c>
      <c r="D124">
        <v>2</v>
      </c>
      <c r="E124" s="5">
        <v>87.566381000000007</v>
      </c>
      <c r="F124" s="5">
        <f t="shared" si="4"/>
        <v>175.13276200000001</v>
      </c>
      <c r="G124" t="s">
        <v>165</v>
      </c>
      <c r="H124" t="s">
        <v>121</v>
      </c>
      <c r="I124" t="s">
        <v>568</v>
      </c>
    </row>
    <row r="125" spans="1:9" ht="15" x14ac:dyDescent="0.3">
      <c r="A125" t="s">
        <v>571</v>
      </c>
      <c r="B125" t="s">
        <v>214</v>
      </c>
      <c r="C125" t="s">
        <v>241</v>
      </c>
      <c r="D125">
        <v>2</v>
      </c>
      <c r="E125" s="5">
        <v>34.391630000000006</v>
      </c>
      <c r="F125" s="5">
        <f t="shared" si="4"/>
        <v>68.783260000000013</v>
      </c>
      <c r="G125" t="s">
        <v>165</v>
      </c>
      <c r="H125" t="s">
        <v>121</v>
      </c>
      <c r="I125" t="s">
        <v>572</v>
      </c>
    </row>
    <row r="126" spans="1:9" s="22" customFormat="1" x14ac:dyDescent="0.3">
      <c r="A126" s="22" t="s">
        <v>192</v>
      </c>
      <c r="B126" s="22" t="s">
        <v>214</v>
      </c>
      <c r="C126" s="22" t="s">
        <v>242</v>
      </c>
      <c r="D126" s="22">
        <v>8</v>
      </c>
      <c r="E126" s="23">
        <v>25.608536800000003</v>
      </c>
      <c r="F126" s="23">
        <f t="shared" si="4"/>
        <v>204.86829440000002</v>
      </c>
      <c r="G126" s="22" t="s">
        <v>165</v>
      </c>
      <c r="H126" s="22" t="s">
        <v>518</v>
      </c>
    </row>
    <row r="127" spans="1:9" s="22" customFormat="1" ht="15" x14ac:dyDescent="0.3">
      <c r="A127" s="22" t="s">
        <v>514</v>
      </c>
      <c r="B127" s="22" t="s">
        <v>214</v>
      </c>
      <c r="C127" s="22" t="s">
        <v>515</v>
      </c>
      <c r="D127" s="22">
        <v>8</v>
      </c>
      <c r="E127" s="23">
        <v>11.54</v>
      </c>
      <c r="F127" s="23">
        <f t="shared" si="4"/>
        <v>92.32</v>
      </c>
      <c r="G127" s="22" t="s">
        <v>165</v>
      </c>
      <c r="H127" s="22" t="s">
        <v>332</v>
      </c>
    </row>
    <row r="128" spans="1:9" s="22" customFormat="1" ht="15" x14ac:dyDescent="0.3">
      <c r="A128" s="22" t="s">
        <v>193</v>
      </c>
      <c r="B128" s="22" t="s">
        <v>214</v>
      </c>
      <c r="C128" s="22" t="s">
        <v>243</v>
      </c>
      <c r="D128" s="22">
        <v>4</v>
      </c>
      <c r="E128" s="23">
        <v>8.0952606000000014</v>
      </c>
      <c r="F128" s="23">
        <f t="shared" si="4"/>
        <v>32.381042400000005</v>
      </c>
      <c r="G128" s="22" t="s">
        <v>165</v>
      </c>
      <c r="H128" s="22" t="s">
        <v>322</v>
      </c>
    </row>
    <row r="129" spans="1:9" s="22" customFormat="1" ht="15" x14ac:dyDescent="0.3">
      <c r="A129" s="22" t="s">
        <v>516</v>
      </c>
      <c r="B129" s="22" t="s">
        <v>214</v>
      </c>
      <c r="C129" s="22" t="s">
        <v>517</v>
      </c>
      <c r="D129" s="22">
        <v>8</v>
      </c>
      <c r="E129" s="23">
        <v>11.54</v>
      </c>
      <c r="F129" s="23">
        <f t="shared" si="4"/>
        <v>92.32</v>
      </c>
      <c r="G129" s="22" t="s">
        <v>165</v>
      </c>
      <c r="H129" s="22" t="s">
        <v>332</v>
      </c>
    </row>
    <row r="130" spans="1:9" x14ac:dyDescent="0.3">
      <c r="A130" t="s">
        <v>194</v>
      </c>
      <c r="B130" t="s">
        <v>214</v>
      </c>
      <c r="C130" t="s">
        <v>244</v>
      </c>
      <c r="D130">
        <v>2</v>
      </c>
      <c r="E130" s="5">
        <v>28.042406</v>
      </c>
      <c r="F130" s="5">
        <f t="shared" si="4"/>
        <v>56.084811999999999</v>
      </c>
      <c r="G130" t="s">
        <v>165</v>
      </c>
      <c r="H130" t="s">
        <v>322</v>
      </c>
    </row>
    <row r="131" spans="1:9" x14ac:dyDescent="0.3">
      <c r="A131" t="s">
        <v>195</v>
      </c>
      <c r="B131" t="s">
        <v>214</v>
      </c>
      <c r="C131" t="s">
        <v>245</v>
      </c>
      <c r="D131">
        <v>6</v>
      </c>
      <c r="E131" s="5">
        <v>7.0370566000000006</v>
      </c>
      <c r="F131" s="5">
        <f t="shared" si="4"/>
        <v>42.222339600000005</v>
      </c>
      <c r="G131" t="s">
        <v>429</v>
      </c>
      <c r="H131" t="s">
        <v>430</v>
      </c>
    </row>
    <row r="132" spans="1:9" x14ac:dyDescent="0.3">
      <c r="A132" t="s">
        <v>196</v>
      </c>
      <c r="B132" t="s">
        <v>214</v>
      </c>
      <c r="C132" t="s">
        <v>246</v>
      </c>
      <c r="D132">
        <v>2</v>
      </c>
      <c r="E132" s="5">
        <v>8.1481708000000008</v>
      </c>
      <c r="F132" s="5">
        <f t="shared" si="4"/>
        <v>16.296341600000002</v>
      </c>
      <c r="G132" t="s">
        <v>166</v>
      </c>
      <c r="H132" t="s">
        <v>425</v>
      </c>
    </row>
    <row r="133" spans="1:9" x14ac:dyDescent="0.3">
      <c r="A133" t="s">
        <v>197</v>
      </c>
      <c r="B133" t="s">
        <v>214</v>
      </c>
      <c r="C133" t="s">
        <v>247</v>
      </c>
      <c r="D133">
        <v>4</v>
      </c>
      <c r="E133" s="5">
        <v>7.4830140000000007</v>
      </c>
      <c r="F133" s="5">
        <f t="shared" si="4"/>
        <v>29.932056000000003</v>
      </c>
      <c r="G133" t="s">
        <v>166</v>
      </c>
      <c r="H133" t="s">
        <v>165</v>
      </c>
    </row>
    <row r="134" spans="1:9" x14ac:dyDescent="0.3">
      <c r="A134" t="s">
        <v>198</v>
      </c>
      <c r="B134" t="s">
        <v>214</v>
      </c>
      <c r="C134" t="s">
        <v>248</v>
      </c>
      <c r="D134">
        <v>3</v>
      </c>
      <c r="E134">
        <v>7.8730377600000008</v>
      </c>
      <c r="F134">
        <f t="shared" si="4"/>
        <v>23.619113280000001</v>
      </c>
      <c r="G134" t="s">
        <v>166</v>
      </c>
      <c r="H134" t="s">
        <v>165</v>
      </c>
    </row>
    <row r="135" spans="1:9" x14ac:dyDescent="0.3">
      <c r="A135" t="s">
        <v>199</v>
      </c>
      <c r="B135" t="s">
        <v>214</v>
      </c>
      <c r="C135" t="s">
        <v>249</v>
      </c>
      <c r="D135">
        <v>1</v>
      </c>
      <c r="E135" s="5">
        <v>12.042361520000002</v>
      </c>
      <c r="F135" s="5">
        <f t="shared" si="4"/>
        <v>12.042361520000002</v>
      </c>
      <c r="G135" t="s">
        <v>166</v>
      </c>
      <c r="H135" t="s">
        <v>165</v>
      </c>
    </row>
    <row r="136" spans="1:9" ht="15" x14ac:dyDescent="0.3">
      <c r="A136" t="s">
        <v>384</v>
      </c>
      <c r="B136" t="s">
        <v>214</v>
      </c>
      <c r="C136" t="s">
        <v>385</v>
      </c>
      <c r="D136">
        <v>6</v>
      </c>
      <c r="E136" s="5">
        <v>32</v>
      </c>
      <c r="F136" s="5">
        <f t="shared" si="4"/>
        <v>192</v>
      </c>
      <c r="G136" t="s">
        <v>488</v>
      </c>
      <c r="H136" t="s">
        <v>488</v>
      </c>
      <c r="I136" t="s">
        <v>386</v>
      </c>
    </row>
    <row r="137" spans="1:9" ht="15" x14ac:dyDescent="0.3">
      <c r="A137" t="s">
        <v>387</v>
      </c>
      <c r="B137" t="s">
        <v>214</v>
      </c>
      <c r="C137" t="s">
        <v>388</v>
      </c>
      <c r="D137">
        <v>6</v>
      </c>
      <c r="E137" s="5">
        <v>40.25</v>
      </c>
      <c r="F137" s="5">
        <f t="shared" si="4"/>
        <v>241.5</v>
      </c>
      <c r="G137" t="s">
        <v>488</v>
      </c>
      <c r="H137" t="s">
        <v>488</v>
      </c>
      <c r="I137" t="s">
        <v>386</v>
      </c>
    </row>
    <row r="138" spans="1:9" x14ac:dyDescent="0.3">
      <c r="A138" t="s">
        <v>412</v>
      </c>
      <c r="B138" t="s">
        <v>214</v>
      </c>
      <c r="C138" t="s">
        <v>413</v>
      </c>
      <c r="D138">
        <v>2</v>
      </c>
      <c r="E138" s="5">
        <v>57.5</v>
      </c>
      <c r="F138" s="5">
        <f t="shared" si="4"/>
        <v>115</v>
      </c>
      <c r="G138" t="s">
        <v>166</v>
      </c>
      <c r="H138" t="s">
        <v>487</v>
      </c>
    </row>
    <row r="139" spans="1:9" x14ac:dyDescent="0.3">
      <c r="A139" t="s">
        <v>414</v>
      </c>
      <c r="B139" t="s">
        <v>214</v>
      </c>
      <c r="C139" t="s">
        <v>415</v>
      </c>
      <c r="D139">
        <v>2</v>
      </c>
      <c r="E139" s="5">
        <v>51.01</v>
      </c>
      <c r="F139" s="5">
        <f t="shared" si="4"/>
        <v>102.02</v>
      </c>
      <c r="G139" t="s">
        <v>166</v>
      </c>
      <c r="H139" t="s">
        <v>487</v>
      </c>
    </row>
    <row r="140" spans="1:9" x14ac:dyDescent="0.3">
      <c r="A140" t="s">
        <v>200</v>
      </c>
      <c r="B140" t="s">
        <v>214</v>
      </c>
      <c r="C140" t="s">
        <v>419</v>
      </c>
      <c r="D140">
        <v>5</v>
      </c>
      <c r="E140" s="5">
        <v>24.41</v>
      </c>
      <c r="F140" s="5">
        <f t="shared" si="4"/>
        <v>122.05</v>
      </c>
      <c r="G140" t="s">
        <v>166</v>
      </c>
      <c r="H140" t="s">
        <v>487</v>
      </c>
    </row>
    <row r="141" spans="1:9" x14ac:dyDescent="0.3">
      <c r="A141" t="s">
        <v>470</v>
      </c>
      <c r="B141" t="s">
        <v>214</v>
      </c>
      <c r="C141" t="s">
        <v>471</v>
      </c>
      <c r="D141">
        <v>2</v>
      </c>
      <c r="E141" s="5">
        <v>26.16</v>
      </c>
      <c r="F141" s="5">
        <f t="shared" si="4"/>
        <v>52.32</v>
      </c>
      <c r="G141" t="s">
        <v>166</v>
      </c>
      <c r="H141" t="s">
        <v>487</v>
      </c>
    </row>
    <row r="142" spans="1:9" x14ac:dyDescent="0.3">
      <c r="A142" t="s">
        <v>201</v>
      </c>
      <c r="B142" t="s">
        <v>214</v>
      </c>
      <c r="C142" t="s">
        <v>472</v>
      </c>
      <c r="D142">
        <v>2</v>
      </c>
      <c r="E142" s="5">
        <v>27.62</v>
      </c>
      <c r="F142" s="5">
        <f t="shared" si="4"/>
        <v>55.24</v>
      </c>
      <c r="G142" t="s">
        <v>166</v>
      </c>
      <c r="H142" t="s">
        <v>487</v>
      </c>
    </row>
    <row r="143" spans="1:9" x14ac:dyDescent="0.3">
      <c r="A143" t="s">
        <v>474</v>
      </c>
      <c r="B143" t="s">
        <v>214</v>
      </c>
      <c r="C143" t="s">
        <v>473</v>
      </c>
      <c r="D143">
        <v>2</v>
      </c>
      <c r="E143" s="5">
        <v>33.06</v>
      </c>
      <c r="F143" s="5">
        <f t="shared" si="4"/>
        <v>66.12</v>
      </c>
      <c r="G143" t="s">
        <v>166</v>
      </c>
      <c r="H143" t="s">
        <v>487</v>
      </c>
    </row>
    <row r="144" spans="1:9" x14ac:dyDescent="0.3">
      <c r="A144" t="s">
        <v>202</v>
      </c>
      <c r="B144" t="s">
        <v>214</v>
      </c>
      <c r="C144" t="s">
        <v>250</v>
      </c>
      <c r="D144">
        <v>1</v>
      </c>
      <c r="E144" s="5">
        <v>8.5926164800000002</v>
      </c>
      <c r="F144" s="5">
        <f t="shared" ref="F144" si="5">E144*D144</f>
        <v>8.5926164800000002</v>
      </c>
      <c r="G144" t="s">
        <v>427</v>
      </c>
      <c r="H144" t="s">
        <v>428</v>
      </c>
    </row>
    <row r="145" spans="1:9" x14ac:dyDescent="0.3">
      <c r="A145" t="s">
        <v>476</v>
      </c>
      <c r="B145" t="s">
        <v>214</v>
      </c>
      <c r="C145" t="s">
        <v>477</v>
      </c>
      <c r="D145">
        <v>1</v>
      </c>
      <c r="E145" s="5">
        <v>40.25</v>
      </c>
      <c r="F145" s="5">
        <f t="shared" si="4"/>
        <v>40.25</v>
      </c>
      <c r="G145" t="s">
        <v>166</v>
      </c>
      <c r="H145" t="s">
        <v>487</v>
      </c>
    </row>
    <row r="146" spans="1:9" x14ac:dyDescent="0.3">
      <c r="A146" t="s">
        <v>478</v>
      </c>
      <c r="B146" t="s">
        <v>214</v>
      </c>
      <c r="C146" t="s">
        <v>479</v>
      </c>
      <c r="D146">
        <v>1</v>
      </c>
      <c r="E146" s="5">
        <v>43.23</v>
      </c>
      <c r="F146" s="5">
        <f t="shared" si="4"/>
        <v>43.23</v>
      </c>
      <c r="G146" t="s">
        <v>166</v>
      </c>
      <c r="H146" t="s">
        <v>487</v>
      </c>
    </row>
    <row r="147" spans="1:9" x14ac:dyDescent="0.3">
      <c r="A147" t="s">
        <v>480</v>
      </c>
      <c r="B147" t="s">
        <v>214</v>
      </c>
      <c r="C147" t="s">
        <v>481</v>
      </c>
      <c r="D147">
        <v>1</v>
      </c>
      <c r="E147" s="5">
        <v>47.93</v>
      </c>
      <c r="F147" s="5">
        <f t="shared" si="4"/>
        <v>47.93</v>
      </c>
      <c r="G147" t="s">
        <v>166</v>
      </c>
      <c r="H147" t="s">
        <v>487</v>
      </c>
    </row>
    <row r="148" spans="1:9" x14ac:dyDescent="0.3">
      <c r="A148" t="s">
        <v>482</v>
      </c>
      <c r="B148" t="s">
        <v>214</v>
      </c>
      <c r="C148" t="s">
        <v>483</v>
      </c>
      <c r="D148">
        <v>1</v>
      </c>
      <c r="E148" s="5">
        <v>34.340000000000003</v>
      </c>
      <c r="F148" s="5">
        <f t="shared" si="4"/>
        <v>34.340000000000003</v>
      </c>
      <c r="G148" t="s">
        <v>166</v>
      </c>
      <c r="H148" t="s">
        <v>487</v>
      </c>
    </row>
    <row r="149" spans="1:9" x14ac:dyDescent="0.3">
      <c r="A149" t="s">
        <v>484</v>
      </c>
      <c r="B149" t="s">
        <v>214</v>
      </c>
      <c r="C149" t="s">
        <v>485</v>
      </c>
      <c r="D149">
        <v>1</v>
      </c>
      <c r="E149" s="5">
        <v>24.46</v>
      </c>
      <c r="F149" s="5">
        <f t="shared" si="4"/>
        <v>24.46</v>
      </c>
      <c r="G149" t="s">
        <v>166</v>
      </c>
      <c r="H149" t="s">
        <v>487</v>
      </c>
    </row>
    <row r="150" spans="1:9" ht="15" x14ac:dyDescent="0.3">
      <c r="A150" t="s">
        <v>203</v>
      </c>
      <c r="B150" t="s">
        <v>214</v>
      </c>
      <c r="C150" t="s">
        <v>251</v>
      </c>
      <c r="D150">
        <v>1</v>
      </c>
      <c r="E150" s="5">
        <v>61.640383000000007</v>
      </c>
      <c r="F150" s="5">
        <f t="shared" si="4"/>
        <v>61.640383000000007</v>
      </c>
      <c r="G150" t="s">
        <v>429</v>
      </c>
      <c r="H150" t="s">
        <v>430</v>
      </c>
    </row>
    <row r="151" spans="1:9" x14ac:dyDescent="0.3">
      <c r="A151" t="s">
        <v>204</v>
      </c>
      <c r="B151" t="s">
        <v>214</v>
      </c>
      <c r="C151" t="s">
        <v>252</v>
      </c>
      <c r="D151">
        <v>1</v>
      </c>
      <c r="E151" s="5">
        <v>95.238360000000014</v>
      </c>
      <c r="F151" s="5">
        <f t="shared" si="4"/>
        <v>95.238360000000014</v>
      </c>
      <c r="G151" t="s">
        <v>429</v>
      </c>
      <c r="H151" t="s">
        <v>430</v>
      </c>
    </row>
    <row r="152" spans="1:9" ht="15" x14ac:dyDescent="0.3">
      <c r="A152" t="s">
        <v>205</v>
      </c>
      <c r="B152" t="s">
        <v>214</v>
      </c>
      <c r="C152" t="s">
        <v>253</v>
      </c>
      <c r="D152">
        <v>1</v>
      </c>
      <c r="E152" s="5">
        <v>48.677384000000004</v>
      </c>
      <c r="F152" s="5">
        <f t="shared" si="4"/>
        <v>48.677384000000004</v>
      </c>
      <c r="G152" t="s">
        <v>429</v>
      </c>
      <c r="H152" t="s">
        <v>430</v>
      </c>
      <c r="I152" s="6" t="s">
        <v>495</v>
      </c>
    </row>
    <row r="153" spans="1:9" ht="15" x14ac:dyDescent="0.3">
      <c r="A153" t="s">
        <v>206</v>
      </c>
      <c r="B153" t="s">
        <v>214</v>
      </c>
      <c r="C153" t="s">
        <v>254</v>
      </c>
      <c r="D153">
        <v>10</v>
      </c>
      <c r="E153" s="5">
        <v>74.338830999999999</v>
      </c>
      <c r="F153" s="5">
        <f t="shared" ref="F153:F165" si="6">E153*D153</f>
        <v>743.38831000000005</v>
      </c>
      <c r="G153" t="s">
        <v>304</v>
      </c>
      <c r="H153" t="s">
        <v>288</v>
      </c>
      <c r="I153" t="s">
        <v>490</v>
      </c>
    </row>
    <row r="154" spans="1:9" x14ac:dyDescent="0.3">
      <c r="A154" t="s">
        <v>207</v>
      </c>
      <c r="B154" t="s">
        <v>214</v>
      </c>
      <c r="C154" t="s">
        <v>255</v>
      </c>
      <c r="D154">
        <v>2</v>
      </c>
      <c r="E154" s="5">
        <v>83.598116000000005</v>
      </c>
      <c r="F154" s="5">
        <f t="shared" si="6"/>
        <v>167.19623200000001</v>
      </c>
      <c r="G154" t="s">
        <v>165</v>
      </c>
      <c r="H154" t="s">
        <v>328</v>
      </c>
    </row>
    <row r="155" spans="1:9" ht="15" x14ac:dyDescent="0.3">
      <c r="A155" t="s">
        <v>208</v>
      </c>
      <c r="B155" t="s">
        <v>214</v>
      </c>
      <c r="C155" t="s">
        <v>256</v>
      </c>
      <c r="D155">
        <v>1</v>
      </c>
      <c r="E155" s="5">
        <v>49.13241172</v>
      </c>
      <c r="F155" s="5">
        <f t="shared" si="6"/>
        <v>49.13241172</v>
      </c>
      <c r="G155" t="s">
        <v>166</v>
      </c>
      <c r="H155" t="s">
        <v>165</v>
      </c>
    </row>
    <row r="156" spans="1:9" x14ac:dyDescent="0.3">
      <c r="A156" t="s">
        <v>212</v>
      </c>
      <c r="B156" t="s">
        <v>214</v>
      </c>
      <c r="C156" t="s">
        <v>260</v>
      </c>
      <c r="D156">
        <v>2</v>
      </c>
      <c r="E156" s="5">
        <v>6.8351340000000009</v>
      </c>
      <c r="F156" s="5">
        <f t="shared" si="6"/>
        <v>13.670268000000002</v>
      </c>
      <c r="G156" t="s">
        <v>288</v>
      </c>
      <c r="H156" t="s">
        <v>288</v>
      </c>
    </row>
    <row r="157" spans="1:9" ht="15" x14ac:dyDescent="0.3">
      <c r="A157" t="s">
        <v>213</v>
      </c>
      <c r="B157" t="s">
        <v>214</v>
      </c>
      <c r="C157" t="s">
        <v>261</v>
      </c>
      <c r="D157">
        <v>1</v>
      </c>
      <c r="E157" s="5">
        <v>20.73216</v>
      </c>
      <c r="F157" s="5">
        <f t="shared" si="6"/>
        <v>20.73216</v>
      </c>
      <c r="G157" t="s">
        <v>288</v>
      </c>
      <c r="H157" t="s">
        <v>288</v>
      </c>
    </row>
    <row r="158" spans="1:9" ht="15" x14ac:dyDescent="0.3">
      <c r="A158" t="s">
        <v>540</v>
      </c>
      <c r="B158" t="s">
        <v>214</v>
      </c>
      <c r="C158" t="s">
        <v>541</v>
      </c>
      <c r="D158">
        <v>1</v>
      </c>
      <c r="E158">
        <v>19.8</v>
      </c>
      <c r="F158">
        <f t="shared" si="6"/>
        <v>19.8</v>
      </c>
      <c r="G158" t="s">
        <v>542</v>
      </c>
      <c r="H158" t="s">
        <v>539</v>
      </c>
    </row>
    <row r="159" spans="1:9" s="4" customFormat="1" ht="15" x14ac:dyDescent="0.3">
      <c r="A159" s="4" t="s">
        <v>558</v>
      </c>
      <c r="B159" s="4" t="s">
        <v>214</v>
      </c>
      <c r="C159" s="4" t="s">
        <v>559</v>
      </c>
      <c r="D159" s="4">
        <v>1</v>
      </c>
      <c r="E159" s="4">
        <v>462</v>
      </c>
      <c r="F159" s="4">
        <f t="shared" si="6"/>
        <v>462</v>
      </c>
      <c r="G159" s="4" t="s">
        <v>304</v>
      </c>
      <c r="H159" s="4" t="s">
        <v>304</v>
      </c>
      <c r="I159" t="s">
        <v>529</v>
      </c>
    </row>
    <row r="160" spans="1:9" ht="15" x14ac:dyDescent="0.3">
      <c r="A160" t="s">
        <v>561</v>
      </c>
      <c r="B160" s="4" t="s">
        <v>214</v>
      </c>
      <c r="C160" t="s">
        <v>562</v>
      </c>
      <c r="D160">
        <v>1</v>
      </c>
      <c r="E160" s="5">
        <v>530</v>
      </c>
      <c r="F160" s="5">
        <f t="shared" si="6"/>
        <v>530</v>
      </c>
      <c r="G160" s="4" t="s">
        <v>304</v>
      </c>
      <c r="H160" s="4" t="s">
        <v>304</v>
      </c>
      <c r="I160" t="s">
        <v>560</v>
      </c>
    </row>
    <row r="161" spans="1:9" ht="15" x14ac:dyDescent="0.3">
      <c r="A161" t="s">
        <v>563</v>
      </c>
      <c r="B161" s="4" t="s">
        <v>214</v>
      </c>
      <c r="C161" t="s">
        <v>564</v>
      </c>
      <c r="D161">
        <v>1</v>
      </c>
      <c r="E161" s="5">
        <v>38.54</v>
      </c>
      <c r="F161" s="5">
        <f t="shared" si="6"/>
        <v>38.54</v>
      </c>
      <c r="G161" s="4" t="s">
        <v>304</v>
      </c>
      <c r="H161" s="4" t="s">
        <v>304</v>
      </c>
      <c r="I161" t="s">
        <v>560</v>
      </c>
    </row>
    <row r="162" spans="1:9" x14ac:dyDescent="0.3">
      <c r="A162" t="s">
        <v>266</v>
      </c>
      <c r="B162" t="s">
        <v>55</v>
      </c>
      <c r="C162" t="s">
        <v>265</v>
      </c>
      <c r="D162">
        <v>1</v>
      </c>
      <c r="E162" s="5">
        <v>82</v>
      </c>
      <c r="F162" s="5">
        <f t="shared" si="6"/>
        <v>82</v>
      </c>
      <c r="G162" t="s">
        <v>429</v>
      </c>
      <c r="H162" t="s">
        <v>264</v>
      </c>
    </row>
    <row r="163" spans="1:9" ht="15" x14ac:dyDescent="0.3">
      <c r="A163" t="s">
        <v>296</v>
      </c>
      <c r="B163" t="s">
        <v>55</v>
      </c>
      <c r="C163" t="s">
        <v>297</v>
      </c>
      <c r="D163">
        <v>4</v>
      </c>
      <c r="E163" s="5">
        <v>127</v>
      </c>
      <c r="F163" s="5">
        <f t="shared" si="6"/>
        <v>508</v>
      </c>
      <c r="G163" t="s">
        <v>304</v>
      </c>
      <c r="H163" t="s">
        <v>491</v>
      </c>
      <c r="I163" t="s">
        <v>298</v>
      </c>
    </row>
    <row r="164" spans="1:9" ht="15" x14ac:dyDescent="0.3">
      <c r="A164" t="s">
        <v>299</v>
      </c>
      <c r="B164" t="s">
        <v>55</v>
      </c>
      <c r="C164" t="s">
        <v>300</v>
      </c>
      <c r="D164">
        <v>2</v>
      </c>
      <c r="E164" s="5">
        <v>95</v>
      </c>
      <c r="F164" s="5">
        <f t="shared" si="6"/>
        <v>190</v>
      </c>
      <c r="G164" t="s">
        <v>2</v>
      </c>
      <c r="H164" t="s">
        <v>303</v>
      </c>
      <c r="I164" t="s">
        <v>303</v>
      </c>
    </row>
    <row r="165" spans="1:9" ht="15" x14ac:dyDescent="0.3">
      <c r="A165" t="s">
        <v>522</v>
      </c>
      <c r="B165" t="s">
        <v>523</v>
      </c>
      <c r="C165" t="s">
        <v>524</v>
      </c>
      <c r="D165">
        <v>2</v>
      </c>
      <c r="E165" s="5">
        <v>280</v>
      </c>
      <c r="F165" s="5">
        <f t="shared" si="6"/>
        <v>560</v>
      </c>
      <c r="G165" t="s">
        <v>288</v>
      </c>
      <c r="H165" t="s">
        <v>288</v>
      </c>
      <c r="I165" t="s">
        <v>529</v>
      </c>
    </row>
    <row r="166" spans="1:9" x14ac:dyDescent="0.3">
      <c r="C166"/>
    </row>
    <row r="167" spans="1:9" x14ac:dyDescent="0.3">
      <c r="E167"/>
      <c r="F167"/>
    </row>
    <row r="168" spans="1:9" s="7" customFormat="1" x14ac:dyDescent="0.3">
      <c r="A168" s="7" t="s">
        <v>289</v>
      </c>
      <c r="E168" s="17"/>
      <c r="F168" s="17"/>
    </row>
    <row r="169" spans="1:9" x14ac:dyDescent="0.3">
      <c r="A169" t="s">
        <v>308</v>
      </c>
      <c r="B169" t="s">
        <v>214</v>
      </c>
      <c r="C169" t="s">
        <v>309</v>
      </c>
      <c r="D169">
        <v>1</v>
      </c>
      <c r="E169" s="5">
        <v>488</v>
      </c>
      <c r="F169" s="5">
        <f t="shared" ref="F169:F193" si="7">E169*D169</f>
        <v>488</v>
      </c>
    </row>
    <row r="170" spans="1:9" x14ac:dyDescent="0.3">
      <c r="A170" t="s">
        <v>310</v>
      </c>
      <c r="B170" t="s">
        <v>214</v>
      </c>
      <c r="C170" t="s">
        <v>311</v>
      </c>
      <c r="D170">
        <v>1</v>
      </c>
      <c r="E170" s="5">
        <v>184</v>
      </c>
      <c r="F170" s="5">
        <f t="shared" si="7"/>
        <v>184</v>
      </c>
    </row>
    <row r="171" spans="1:9" x14ac:dyDescent="0.3">
      <c r="A171" t="s">
        <v>317</v>
      </c>
      <c r="B171" t="s">
        <v>214</v>
      </c>
      <c r="C171" t="s">
        <v>316</v>
      </c>
      <c r="D171">
        <v>1</v>
      </c>
      <c r="E171" s="5">
        <v>76</v>
      </c>
      <c r="F171" s="5">
        <f t="shared" si="7"/>
        <v>76</v>
      </c>
    </row>
    <row r="172" spans="1:9" x14ac:dyDescent="0.3">
      <c r="A172" t="s">
        <v>312</v>
      </c>
      <c r="B172" t="s">
        <v>214</v>
      </c>
      <c r="C172" t="s">
        <v>313</v>
      </c>
      <c r="D172">
        <v>1</v>
      </c>
      <c r="E172" s="5">
        <v>184</v>
      </c>
      <c r="F172" s="5">
        <f t="shared" si="7"/>
        <v>184</v>
      </c>
    </row>
    <row r="173" spans="1:9" x14ac:dyDescent="0.3">
      <c r="A173" t="s">
        <v>314</v>
      </c>
      <c r="B173" t="s">
        <v>214</v>
      </c>
      <c r="C173" t="s">
        <v>315</v>
      </c>
      <c r="D173">
        <v>1</v>
      </c>
      <c r="E173" s="5">
        <v>31</v>
      </c>
      <c r="F173" s="5">
        <f t="shared" si="7"/>
        <v>31</v>
      </c>
    </row>
    <row r="174" spans="1:9" x14ac:dyDescent="0.3">
      <c r="A174" t="s">
        <v>172</v>
      </c>
      <c r="B174" t="s">
        <v>214</v>
      </c>
      <c r="C174" t="s">
        <v>318</v>
      </c>
      <c r="D174">
        <v>1</v>
      </c>
      <c r="E174" s="5">
        <v>32.78</v>
      </c>
      <c r="F174" s="5">
        <f t="shared" si="7"/>
        <v>32.78</v>
      </c>
    </row>
    <row r="175" spans="1:9" x14ac:dyDescent="0.3">
      <c r="A175" t="s">
        <v>319</v>
      </c>
      <c r="B175" t="s">
        <v>214</v>
      </c>
      <c r="C175" t="s">
        <v>320</v>
      </c>
      <c r="D175">
        <v>1</v>
      </c>
      <c r="E175" s="5">
        <v>94.180156000000011</v>
      </c>
      <c r="F175" s="5">
        <f t="shared" si="7"/>
        <v>94.180156000000011</v>
      </c>
    </row>
    <row r="176" spans="1:9" x14ac:dyDescent="0.3">
      <c r="A176" t="s">
        <v>339</v>
      </c>
      <c r="B176" t="s">
        <v>214</v>
      </c>
      <c r="C176" t="s">
        <v>340</v>
      </c>
      <c r="D176">
        <v>1</v>
      </c>
      <c r="E176" s="5">
        <v>36.799999999999997</v>
      </c>
      <c r="F176" s="5">
        <f t="shared" si="7"/>
        <v>36.799999999999997</v>
      </c>
    </row>
    <row r="177" spans="1:9" x14ac:dyDescent="0.3">
      <c r="A177" t="s">
        <v>343</v>
      </c>
      <c r="B177" t="s">
        <v>214</v>
      </c>
      <c r="C177" t="s">
        <v>344</v>
      </c>
      <c r="D177">
        <v>1</v>
      </c>
      <c r="E177" s="5">
        <v>17</v>
      </c>
      <c r="F177" s="5">
        <f t="shared" si="7"/>
        <v>17</v>
      </c>
    </row>
    <row r="178" spans="1:9" x14ac:dyDescent="0.3">
      <c r="A178" t="s">
        <v>345</v>
      </c>
      <c r="B178" t="s">
        <v>214</v>
      </c>
      <c r="C178" t="s">
        <v>346</v>
      </c>
      <c r="D178">
        <v>2</v>
      </c>
      <c r="E178" s="5">
        <v>21.21</v>
      </c>
      <c r="F178" s="5">
        <f t="shared" si="7"/>
        <v>42.42</v>
      </c>
    </row>
    <row r="179" spans="1:9" x14ac:dyDescent="0.3">
      <c r="A179" t="s">
        <v>349</v>
      </c>
      <c r="B179" t="s">
        <v>214</v>
      </c>
      <c r="C179" t="s">
        <v>350</v>
      </c>
      <c r="D179">
        <v>1</v>
      </c>
      <c r="E179" s="5">
        <v>304.75</v>
      </c>
      <c r="F179" s="5">
        <f t="shared" si="7"/>
        <v>304.75</v>
      </c>
      <c r="I179" t="s">
        <v>500</v>
      </c>
    </row>
    <row r="180" spans="1:9" x14ac:dyDescent="0.3">
      <c r="A180" t="s">
        <v>352</v>
      </c>
      <c r="B180" t="s">
        <v>214</v>
      </c>
      <c r="C180" t="s">
        <v>351</v>
      </c>
      <c r="D180">
        <v>1</v>
      </c>
      <c r="E180" s="5">
        <v>148.21</v>
      </c>
      <c r="F180" s="5">
        <f t="shared" si="7"/>
        <v>148.21</v>
      </c>
      <c r="I180" t="s">
        <v>500</v>
      </c>
    </row>
    <row r="181" spans="1:9" x14ac:dyDescent="0.3">
      <c r="A181" t="s">
        <v>433</v>
      </c>
      <c r="B181" t="s">
        <v>214</v>
      </c>
      <c r="C181" t="s">
        <v>434</v>
      </c>
      <c r="D181">
        <v>1</v>
      </c>
      <c r="E181" s="5">
        <v>348.45</v>
      </c>
      <c r="F181" s="5">
        <f t="shared" si="7"/>
        <v>348.45</v>
      </c>
      <c r="I181" t="s">
        <v>500</v>
      </c>
    </row>
    <row r="182" spans="1:9" x14ac:dyDescent="0.3">
      <c r="A182" t="s">
        <v>435</v>
      </c>
      <c r="B182" t="s">
        <v>214</v>
      </c>
      <c r="C182" t="s">
        <v>436</v>
      </c>
      <c r="D182">
        <v>1</v>
      </c>
      <c r="E182" s="5">
        <v>60.95</v>
      </c>
      <c r="F182" s="5">
        <f t="shared" si="7"/>
        <v>60.95</v>
      </c>
    </row>
    <row r="183" spans="1:9" x14ac:dyDescent="0.3">
      <c r="A183" t="s">
        <v>374</v>
      </c>
      <c r="B183" t="s">
        <v>214</v>
      </c>
      <c r="C183" t="s">
        <v>375</v>
      </c>
      <c r="D183">
        <v>1</v>
      </c>
      <c r="E183" s="5">
        <v>34.5</v>
      </c>
      <c r="F183" s="5">
        <f t="shared" si="7"/>
        <v>34.5</v>
      </c>
      <c r="I183" t="s">
        <v>383</v>
      </c>
    </row>
    <row r="184" spans="1:9" x14ac:dyDescent="0.3">
      <c r="A184" t="s">
        <v>376</v>
      </c>
      <c r="B184" t="s">
        <v>214</v>
      </c>
      <c r="C184" t="s">
        <v>377</v>
      </c>
      <c r="D184">
        <v>1</v>
      </c>
      <c r="E184" s="5">
        <v>51.45</v>
      </c>
      <c r="F184" s="5">
        <f t="shared" si="7"/>
        <v>51.45</v>
      </c>
      <c r="I184" t="s">
        <v>383</v>
      </c>
    </row>
    <row r="185" spans="1:9" x14ac:dyDescent="0.3">
      <c r="A185" t="s">
        <v>380</v>
      </c>
      <c r="B185" t="s">
        <v>214</v>
      </c>
      <c r="C185" t="s">
        <v>379</v>
      </c>
      <c r="D185">
        <v>2</v>
      </c>
      <c r="E185" s="5">
        <v>13.8</v>
      </c>
      <c r="F185" s="5">
        <f t="shared" si="7"/>
        <v>27.6</v>
      </c>
    </row>
    <row r="186" spans="1:9" x14ac:dyDescent="0.3">
      <c r="A186" t="s">
        <v>381</v>
      </c>
      <c r="B186" t="s">
        <v>214</v>
      </c>
      <c r="C186" t="s">
        <v>382</v>
      </c>
      <c r="D186">
        <v>1</v>
      </c>
      <c r="E186" s="5">
        <v>19.09</v>
      </c>
      <c r="F186" s="5">
        <f t="shared" si="7"/>
        <v>19.09</v>
      </c>
    </row>
    <row r="187" spans="1:9" x14ac:dyDescent="0.3">
      <c r="A187" t="s">
        <v>420</v>
      </c>
      <c r="B187" t="s">
        <v>214</v>
      </c>
      <c r="C187" t="s">
        <v>421</v>
      </c>
      <c r="D187">
        <v>2</v>
      </c>
      <c r="E187" s="5">
        <v>40.51</v>
      </c>
      <c r="F187" s="5">
        <f t="shared" si="7"/>
        <v>81.02</v>
      </c>
      <c r="I187" t="s">
        <v>475</v>
      </c>
    </row>
    <row r="188" spans="1:9" x14ac:dyDescent="0.3">
      <c r="A188" t="s">
        <v>207</v>
      </c>
      <c r="B188" t="s">
        <v>214</v>
      </c>
      <c r="C188" t="s">
        <v>255</v>
      </c>
      <c r="D188">
        <v>2</v>
      </c>
      <c r="E188" s="5">
        <v>83.598116000000005</v>
      </c>
      <c r="F188" s="5">
        <f t="shared" si="7"/>
        <v>167.19623200000001</v>
      </c>
      <c r="I188" t="s">
        <v>383</v>
      </c>
    </row>
    <row r="189" spans="1:9" x14ac:dyDescent="0.3">
      <c r="A189" t="s">
        <v>431</v>
      </c>
      <c r="B189" t="s">
        <v>214</v>
      </c>
      <c r="C189" t="s">
        <v>432</v>
      </c>
      <c r="D189">
        <v>4</v>
      </c>
      <c r="E189" s="5">
        <v>70.103999999999999</v>
      </c>
      <c r="F189" s="5">
        <f t="shared" si="7"/>
        <v>280.416</v>
      </c>
      <c r="I189" t="s">
        <v>383</v>
      </c>
    </row>
    <row r="190" spans="1:9" x14ac:dyDescent="0.3">
      <c r="A190" t="s">
        <v>348</v>
      </c>
      <c r="B190" t="s">
        <v>142</v>
      </c>
      <c r="C190" t="s">
        <v>347</v>
      </c>
      <c r="D190">
        <v>2</v>
      </c>
      <c r="E190" s="5">
        <v>28.75</v>
      </c>
      <c r="F190" s="5">
        <f t="shared" si="7"/>
        <v>57.5</v>
      </c>
      <c r="I190" s="6" t="s">
        <v>501</v>
      </c>
    </row>
    <row r="191" spans="1:9" x14ac:dyDescent="0.3">
      <c r="A191" t="s">
        <v>141</v>
      </c>
      <c r="B191" t="s">
        <v>142</v>
      </c>
      <c r="C191" t="s">
        <v>160</v>
      </c>
      <c r="D191">
        <v>2</v>
      </c>
      <c r="E191" s="5">
        <v>38.872800000000005</v>
      </c>
      <c r="F191" s="5">
        <f t="shared" si="7"/>
        <v>77.74560000000001</v>
      </c>
    </row>
    <row r="192" spans="1:9" x14ac:dyDescent="0.3">
      <c r="B192" t="s">
        <v>378</v>
      </c>
      <c r="C192" t="s">
        <v>401</v>
      </c>
      <c r="D192">
        <v>1</v>
      </c>
      <c r="E192" s="5">
        <v>205</v>
      </c>
      <c r="F192" s="5">
        <f t="shared" si="7"/>
        <v>205</v>
      </c>
      <c r="I192" t="s">
        <v>500</v>
      </c>
    </row>
    <row r="193" spans="1:9" x14ac:dyDescent="0.3">
      <c r="B193" t="s">
        <v>378</v>
      </c>
      <c r="C193" t="s">
        <v>565</v>
      </c>
      <c r="D193">
        <v>2</v>
      </c>
      <c r="E193" s="5">
        <v>12</v>
      </c>
      <c r="F193" s="5">
        <f t="shared" si="7"/>
        <v>24</v>
      </c>
      <c r="I193" t="s">
        <v>500</v>
      </c>
    </row>
    <row r="194" spans="1:9" x14ac:dyDescent="0.3">
      <c r="A194" s="20"/>
      <c r="B194" s="20"/>
      <c r="C194" s="20"/>
      <c r="E194"/>
      <c r="F194"/>
    </row>
    <row r="195" spans="1:9" s="10" customFormat="1" x14ac:dyDescent="0.3">
      <c r="A195" s="7" t="s">
        <v>307</v>
      </c>
      <c r="C195" s="7"/>
    </row>
    <row r="196" spans="1:9" x14ac:dyDescent="0.3">
      <c r="A196" t="s">
        <v>294</v>
      </c>
      <c r="B196" t="s">
        <v>55</v>
      </c>
      <c r="C196" t="s">
        <v>295</v>
      </c>
      <c r="D196">
        <v>4</v>
      </c>
      <c r="E196" s="5">
        <v>16.5</v>
      </c>
      <c r="F196" s="5">
        <f t="shared" ref="F196" si="8">E196*D196</f>
        <v>66</v>
      </c>
      <c r="I196" t="s">
        <v>306</v>
      </c>
    </row>
    <row r="197" spans="1:9" x14ac:dyDescent="0.3">
      <c r="A197" t="s">
        <v>454</v>
      </c>
      <c r="B197" t="s">
        <v>456</v>
      </c>
      <c r="C197" t="s">
        <v>455</v>
      </c>
      <c r="D197">
        <v>4</v>
      </c>
      <c r="E197" s="5">
        <v>7.47</v>
      </c>
      <c r="F197" s="5">
        <f t="shared" ref="F197:F220" si="9">E197*D197</f>
        <v>29.88</v>
      </c>
      <c r="I197" t="s">
        <v>457</v>
      </c>
    </row>
    <row r="198" spans="1:9" x14ac:dyDescent="0.3">
      <c r="A198" t="s">
        <v>460</v>
      </c>
      <c r="B198" t="s">
        <v>459</v>
      </c>
      <c r="C198" t="s">
        <v>458</v>
      </c>
      <c r="D198">
        <v>2</v>
      </c>
      <c r="E198" s="5">
        <v>140</v>
      </c>
      <c r="F198" s="5">
        <f t="shared" si="9"/>
        <v>280</v>
      </c>
      <c r="I198" t="s">
        <v>461</v>
      </c>
    </row>
    <row r="199" spans="1:9" x14ac:dyDescent="0.3">
      <c r="A199" t="s">
        <v>451</v>
      </c>
      <c r="B199" t="s">
        <v>450</v>
      </c>
      <c r="C199" t="s">
        <v>453</v>
      </c>
      <c r="D199">
        <v>1</v>
      </c>
      <c r="E199" s="5">
        <v>438</v>
      </c>
      <c r="F199" s="5">
        <f t="shared" si="9"/>
        <v>438</v>
      </c>
      <c r="I199" t="s">
        <v>452</v>
      </c>
    </row>
    <row r="200" spans="1:9" x14ac:dyDescent="0.3">
      <c r="A200" t="s">
        <v>462</v>
      </c>
      <c r="B200" t="s">
        <v>214</v>
      </c>
      <c r="C200" t="s">
        <v>486</v>
      </c>
      <c r="D200">
        <v>1</v>
      </c>
      <c r="E200" s="5">
        <v>85.1</v>
      </c>
      <c r="F200" s="5">
        <f t="shared" si="9"/>
        <v>85.1</v>
      </c>
    </row>
    <row r="201" spans="1:9" x14ac:dyDescent="0.3">
      <c r="A201" t="s">
        <v>418</v>
      </c>
      <c r="B201" t="s">
        <v>214</v>
      </c>
      <c r="C201" t="s">
        <v>416</v>
      </c>
      <c r="D201">
        <v>1</v>
      </c>
      <c r="E201" s="5">
        <v>914</v>
      </c>
      <c r="F201" s="5">
        <f t="shared" si="9"/>
        <v>914</v>
      </c>
      <c r="I201" t="s">
        <v>417</v>
      </c>
    </row>
    <row r="202" spans="1:9" x14ac:dyDescent="0.3">
      <c r="A202" t="s">
        <v>409</v>
      </c>
      <c r="B202" t="s">
        <v>214</v>
      </c>
      <c r="C202" t="s">
        <v>410</v>
      </c>
      <c r="D202">
        <v>2</v>
      </c>
      <c r="E202" s="5">
        <v>18</v>
      </c>
      <c r="F202" s="5">
        <f t="shared" si="9"/>
        <v>36</v>
      </c>
      <c r="I202" t="s">
        <v>411</v>
      </c>
    </row>
    <row r="203" spans="1:9" x14ac:dyDescent="0.3">
      <c r="A203" t="s">
        <v>402</v>
      </c>
      <c r="B203" t="s">
        <v>214</v>
      </c>
      <c r="C203" t="s">
        <v>406</v>
      </c>
      <c r="D203">
        <v>4</v>
      </c>
      <c r="E203" s="5">
        <v>15.25</v>
      </c>
      <c r="F203" s="5">
        <f t="shared" si="9"/>
        <v>61</v>
      </c>
    </row>
    <row r="204" spans="1:9" x14ac:dyDescent="0.3">
      <c r="A204" t="s">
        <v>405</v>
      </c>
      <c r="B204" t="s">
        <v>214</v>
      </c>
      <c r="C204" t="s">
        <v>407</v>
      </c>
      <c r="D204">
        <v>10</v>
      </c>
      <c r="E204" s="5">
        <v>16.5</v>
      </c>
      <c r="F204" s="5">
        <f t="shared" si="9"/>
        <v>165</v>
      </c>
    </row>
    <row r="205" spans="1:9" x14ac:dyDescent="0.3">
      <c r="A205" t="s">
        <v>403</v>
      </c>
      <c r="B205" t="s">
        <v>214</v>
      </c>
      <c r="C205" t="s">
        <v>408</v>
      </c>
      <c r="D205">
        <v>10</v>
      </c>
      <c r="E205" s="5">
        <v>24</v>
      </c>
      <c r="F205" s="5">
        <f t="shared" si="9"/>
        <v>240</v>
      </c>
    </row>
    <row r="206" spans="1:9" x14ac:dyDescent="0.3">
      <c r="A206" t="s">
        <v>402</v>
      </c>
      <c r="B206" t="s">
        <v>214</v>
      </c>
      <c r="C206" t="s">
        <v>404</v>
      </c>
      <c r="D206">
        <v>6</v>
      </c>
      <c r="E206" s="5">
        <v>24</v>
      </c>
      <c r="F206" s="5">
        <f t="shared" si="9"/>
        <v>144</v>
      </c>
    </row>
    <row r="207" spans="1:9" x14ac:dyDescent="0.3">
      <c r="A207" t="s">
        <v>398</v>
      </c>
      <c r="B207" t="s">
        <v>214</v>
      </c>
      <c r="C207" t="s">
        <v>399</v>
      </c>
      <c r="D207">
        <v>2</v>
      </c>
      <c r="E207" s="5">
        <v>32</v>
      </c>
      <c r="F207" s="5">
        <f t="shared" si="9"/>
        <v>64</v>
      </c>
      <c r="I207" t="s">
        <v>400</v>
      </c>
    </row>
    <row r="208" spans="1:9" x14ac:dyDescent="0.3">
      <c r="A208" t="s">
        <v>395</v>
      </c>
      <c r="B208" t="s">
        <v>214</v>
      </c>
      <c r="C208" t="s">
        <v>396</v>
      </c>
      <c r="D208">
        <v>1</v>
      </c>
      <c r="E208" s="5">
        <v>25</v>
      </c>
      <c r="F208" s="5">
        <f t="shared" si="9"/>
        <v>25</v>
      </c>
      <c r="I208" t="s">
        <v>397</v>
      </c>
    </row>
    <row r="209" spans="1:9" x14ac:dyDescent="0.3">
      <c r="A209" t="s">
        <v>393</v>
      </c>
      <c r="B209" t="s">
        <v>214</v>
      </c>
      <c r="C209" t="s">
        <v>394</v>
      </c>
      <c r="D209">
        <v>2</v>
      </c>
      <c r="E209" s="5">
        <v>51.58</v>
      </c>
      <c r="F209" s="5">
        <f t="shared" si="9"/>
        <v>103.16</v>
      </c>
    </row>
    <row r="210" spans="1:9" x14ac:dyDescent="0.3">
      <c r="A210" t="s">
        <v>390</v>
      </c>
      <c r="B210" t="s">
        <v>214</v>
      </c>
      <c r="C210" t="s">
        <v>391</v>
      </c>
      <c r="D210">
        <v>1</v>
      </c>
      <c r="E210" s="5">
        <v>60</v>
      </c>
      <c r="F210" s="5">
        <f t="shared" si="9"/>
        <v>60</v>
      </c>
      <c r="I210" t="s">
        <v>392</v>
      </c>
    </row>
    <row r="211" spans="1:9" x14ac:dyDescent="0.3">
      <c r="A211" t="s">
        <v>367</v>
      </c>
      <c r="B211" t="s">
        <v>214</v>
      </c>
      <c r="C211" t="s">
        <v>369</v>
      </c>
      <c r="D211">
        <v>1</v>
      </c>
      <c r="E211" s="5">
        <v>136.47999999999999</v>
      </c>
      <c r="F211" s="5">
        <f t="shared" si="9"/>
        <v>136.47999999999999</v>
      </c>
    </row>
    <row r="212" spans="1:9" x14ac:dyDescent="0.3">
      <c r="A212" t="s">
        <v>367</v>
      </c>
      <c r="B212" t="s">
        <v>214</v>
      </c>
      <c r="C212" t="s">
        <v>368</v>
      </c>
      <c r="D212">
        <v>1</v>
      </c>
      <c r="E212" s="5">
        <v>136.47999999999999</v>
      </c>
      <c r="F212" s="5">
        <f t="shared" si="9"/>
        <v>136.47999999999999</v>
      </c>
    </row>
    <row r="213" spans="1:9" x14ac:dyDescent="0.3">
      <c r="A213" t="s">
        <v>370</v>
      </c>
      <c r="B213" t="s">
        <v>214</v>
      </c>
      <c r="C213" t="s">
        <v>371</v>
      </c>
      <c r="D213">
        <v>1</v>
      </c>
      <c r="E213" s="5">
        <v>60.95</v>
      </c>
      <c r="F213" s="5">
        <f t="shared" si="9"/>
        <v>60.95</v>
      </c>
    </row>
    <row r="214" spans="1:9" x14ac:dyDescent="0.3">
      <c r="A214" t="s">
        <v>372</v>
      </c>
      <c r="B214" t="s">
        <v>214</v>
      </c>
      <c r="C214" t="s">
        <v>373</v>
      </c>
      <c r="D214">
        <v>1</v>
      </c>
      <c r="E214" s="5">
        <v>119.416</v>
      </c>
      <c r="F214" s="5">
        <f t="shared" si="9"/>
        <v>119.416</v>
      </c>
    </row>
    <row r="215" spans="1:9" x14ac:dyDescent="0.3">
      <c r="A215" t="s">
        <v>366</v>
      </c>
      <c r="B215" t="s">
        <v>214</v>
      </c>
      <c r="C215" t="s">
        <v>365</v>
      </c>
      <c r="D215">
        <v>1</v>
      </c>
      <c r="E215" s="5">
        <v>105.8</v>
      </c>
      <c r="F215" s="5">
        <f t="shared" si="9"/>
        <v>105.8</v>
      </c>
    </row>
    <row r="216" spans="1:9" x14ac:dyDescent="0.3">
      <c r="A216" t="s">
        <v>363</v>
      </c>
      <c r="B216" t="s">
        <v>214</v>
      </c>
      <c r="C216" t="s">
        <v>364</v>
      </c>
      <c r="D216">
        <v>2</v>
      </c>
      <c r="E216" s="5">
        <v>119.6</v>
      </c>
      <c r="F216" s="5">
        <f t="shared" si="9"/>
        <v>239.2</v>
      </c>
    </row>
    <row r="217" spans="1:9" x14ac:dyDescent="0.3">
      <c r="A217" t="s">
        <v>359</v>
      </c>
      <c r="B217" t="s">
        <v>214</v>
      </c>
      <c r="C217" t="s">
        <v>360</v>
      </c>
      <c r="D217">
        <v>2</v>
      </c>
      <c r="E217" s="5">
        <v>92</v>
      </c>
      <c r="F217" s="5">
        <f t="shared" si="9"/>
        <v>184</v>
      </c>
    </row>
    <row r="218" spans="1:9" x14ac:dyDescent="0.3">
      <c r="A218" t="s">
        <v>361</v>
      </c>
      <c r="B218" t="s">
        <v>214</v>
      </c>
      <c r="C218" t="s">
        <v>362</v>
      </c>
      <c r="D218">
        <v>1</v>
      </c>
      <c r="E218" s="5">
        <v>96.23</v>
      </c>
      <c r="F218" s="5">
        <f t="shared" si="9"/>
        <v>96.23</v>
      </c>
    </row>
    <row r="219" spans="1:9" x14ac:dyDescent="0.3">
      <c r="A219" t="s">
        <v>353</v>
      </c>
      <c r="B219" t="s">
        <v>214</v>
      </c>
      <c r="C219" t="s">
        <v>356</v>
      </c>
      <c r="D219">
        <v>1</v>
      </c>
      <c r="E219" s="5">
        <v>102.44</v>
      </c>
      <c r="F219" s="5">
        <f t="shared" si="9"/>
        <v>102.44</v>
      </c>
    </row>
    <row r="220" spans="1:9" x14ac:dyDescent="0.3">
      <c r="A220" t="s">
        <v>354</v>
      </c>
      <c r="B220" t="s">
        <v>214</v>
      </c>
      <c r="C220" t="s">
        <v>355</v>
      </c>
      <c r="D220">
        <v>2</v>
      </c>
      <c r="E220" s="5">
        <v>28</v>
      </c>
      <c r="F220" s="5">
        <f t="shared" si="9"/>
        <v>56</v>
      </c>
    </row>
    <row r="221" spans="1:9" x14ac:dyDescent="0.3">
      <c r="C221" t="s">
        <v>357</v>
      </c>
      <c r="D221">
        <v>4</v>
      </c>
    </row>
    <row r="222" spans="1:9" x14ac:dyDescent="0.3">
      <c r="C222" t="s">
        <v>358</v>
      </c>
      <c r="D222">
        <v>10</v>
      </c>
    </row>
    <row r="223" spans="1:9" x14ac:dyDescent="0.3">
      <c r="C223" t="s">
        <v>468</v>
      </c>
      <c r="D223">
        <v>1</v>
      </c>
      <c r="I223" t="s">
        <v>469</v>
      </c>
    </row>
    <row r="224" spans="1:9" x14ac:dyDescent="0.3">
      <c r="C224" t="s">
        <v>489</v>
      </c>
      <c r="D224">
        <v>1</v>
      </c>
    </row>
    <row r="225" spans="1:11" x14ac:dyDescent="0.3">
      <c r="C225"/>
      <c r="E225"/>
      <c r="F225"/>
    </row>
    <row r="226" spans="1:11" x14ac:dyDescent="0.3">
      <c r="C226"/>
      <c r="E226"/>
      <c r="F226"/>
    </row>
    <row r="228" spans="1:11" s="7" customFormat="1" x14ac:dyDescent="0.3">
      <c r="A228" s="7" t="s">
        <v>267</v>
      </c>
      <c r="E228" s="17"/>
      <c r="F228" s="17"/>
    </row>
    <row r="229" spans="1:11" x14ac:dyDescent="0.3">
      <c r="B229" t="s">
        <v>467</v>
      </c>
      <c r="C229" s="29" t="s">
        <v>279</v>
      </c>
      <c r="D229">
        <v>1</v>
      </c>
      <c r="E229"/>
      <c r="F229"/>
      <c r="G229" t="s">
        <v>35</v>
      </c>
      <c r="I229" t="s">
        <v>546</v>
      </c>
      <c r="J229" t="s">
        <v>286</v>
      </c>
      <c r="K229" s="6"/>
    </row>
    <row r="230" spans="1:11" x14ac:dyDescent="0.3">
      <c r="B230" t="s">
        <v>467</v>
      </c>
      <c r="C230" s="29" t="s">
        <v>280</v>
      </c>
      <c r="D230">
        <v>1</v>
      </c>
      <c r="E230"/>
      <c r="F230"/>
      <c r="G230" t="s">
        <v>35</v>
      </c>
      <c r="I230" t="s">
        <v>546</v>
      </c>
      <c r="J230" t="s">
        <v>286</v>
      </c>
      <c r="K230" s="6"/>
    </row>
    <row r="231" spans="1:11" x14ac:dyDescent="0.3">
      <c r="B231" t="s">
        <v>467</v>
      </c>
      <c r="C231" t="s">
        <v>544</v>
      </c>
      <c r="D231">
        <v>0</v>
      </c>
      <c r="E231"/>
      <c r="F231"/>
      <c r="G231" t="s">
        <v>35</v>
      </c>
      <c r="I231" t="s">
        <v>551</v>
      </c>
      <c r="J231" t="s">
        <v>286</v>
      </c>
      <c r="K231" s="6"/>
    </row>
    <row r="232" spans="1:11" x14ac:dyDescent="0.3">
      <c r="B232" t="s">
        <v>467</v>
      </c>
      <c r="C232" t="s">
        <v>543</v>
      </c>
      <c r="D232">
        <v>0</v>
      </c>
      <c r="E232"/>
      <c r="F232"/>
      <c r="G232" t="s">
        <v>35</v>
      </c>
      <c r="I232" t="s">
        <v>551</v>
      </c>
      <c r="J232" t="s">
        <v>286</v>
      </c>
      <c r="K232" s="6"/>
    </row>
    <row r="233" spans="1:11" x14ac:dyDescent="0.3">
      <c r="B233" t="s">
        <v>467</v>
      </c>
      <c r="C233" s="29" t="s">
        <v>569</v>
      </c>
      <c r="D233">
        <v>2</v>
      </c>
      <c r="E233"/>
      <c r="F233"/>
      <c r="G233" t="s">
        <v>35</v>
      </c>
      <c r="I233" t="s">
        <v>570</v>
      </c>
      <c r="J233" t="s">
        <v>286</v>
      </c>
    </row>
    <row r="234" spans="1:11" x14ac:dyDescent="0.3">
      <c r="B234" t="s">
        <v>467</v>
      </c>
      <c r="C234" t="s">
        <v>519</v>
      </c>
      <c r="D234">
        <v>1</v>
      </c>
      <c r="E234"/>
      <c r="F234"/>
      <c r="G234" t="s">
        <v>14</v>
      </c>
      <c r="J234" t="s">
        <v>286</v>
      </c>
    </row>
    <row r="235" spans="1:11" x14ac:dyDescent="0.3">
      <c r="B235" t="s">
        <v>467</v>
      </c>
      <c r="C235" s="29" t="s">
        <v>281</v>
      </c>
      <c r="D235">
        <v>1</v>
      </c>
      <c r="E235"/>
      <c r="F235"/>
      <c r="G235" t="s">
        <v>14</v>
      </c>
      <c r="J235" t="s">
        <v>552</v>
      </c>
    </row>
    <row r="236" spans="1:11" x14ac:dyDescent="0.3">
      <c r="B236" t="s">
        <v>467</v>
      </c>
      <c r="C236" s="29" t="s">
        <v>548</v>
      </c>
      <c r="D236">
        <v>0</v>
      </c>
      <c r="E236"/>
      <c r="F236"/>
      <c r="G236" t="s">
        <v>285</v>
      </c>
      <c r="I236" t="s">
        <v>549</v>
      </c>
      <c r="J236" s="29" t="s">
        <v>547</v>
      </c>
    </row>
    <row r="237" spans="1:11" x14ac:dyDescent="0.3">
      <c r="B237" t="s">
        <v>467</v>
      </c>
      <c r="C237" s="29" t="s">
        <v>282</v>
      </c>
      <c r="D237">
        <v>2</v>
      </c>
      <c r="E237"/>
      <c r="F237"/>
      <c r="G237" t="s">
        <v>285</v>
      </c>
      <c r="I237" t="s">
        <v>550</v>
      </c>
      <c r="J237" s="29" t="s">
        <v>547</v>
      </c>
    </row>
    <row r="238" spans="1:11" x14ac:dyDescent="0.3">
      <c r="B238" t="s">
        <v>467</v>
      </c>
      <c r="C238" s="29" t="s">
        <v>283</v>
      </c>
      <c r="D238">
        <v>2</v>
      </c>
      <c r="E238"/>
      <c r="F238"/>
      <c r="G238" t="s">
        <v>285</v>
      </c>
      <c r="I238" t="s">
        <v>550</v>
      </c>
      <c r="J238" s="29" t="s">
        <v>547</v>
      </c>
    </row>
    <row r="239" spans="1:11" x14ac:dyDescent="0.3">
      <c r="B239" t="s">
        <v>467</v>
      </c>
      <c r="C239" t="s">
        <v>545</v>
      </c>
      <c r="D239">
        <v>1</v>
      </c>
      <c r="E239"/>
      <c r="F239"/>
      <c r="G239" t="s">
        <v>285</v>
      </c>
      <c r="J239" t="s">
        <v>286</v>
      </c>
    </row>
    <row r="240" spans="1:11" s="28" customFormat="1" x14ac:dyDescent="0.3">
      <c r="A240" s="28" t="s">
        <v>525</v>
      </c>
      <c r="B240" s="29" t="s">
        <v>467</v>
      </c>
      <c r="C240" s="29" t="s">
        <v>284</v>
      </c>
      <c r="D240" s="29">
        <v>10</v>
      </c>
      <c r="G240" s="29" t="s">
        <v>285</v>
      </c>
      <c r="I240" s="6" t="s">
        <v>553</v>
      </c>
      <c r="J240" s="29" t="s">
        <v>547</v>
      </c>
    </row>
    <row r="241" spans="1:11" x14ac:dyDescent="0.3">
      <c r="B241" s="29" t="s">
        <v>467</v>
      </c>
      <c r="C241" s="29" t="s">
        <v>526</v>
      </c>
      <c r="D241">
        <v>2</v>
      </c>
      <c r="G241" t="s">
        <v>35</v>
      </c>
      <c r="J241" t="s">
        <v>286</v>
      </c>
      <c r="K241" s="6"/>
    </row>
    <row r="242" spans="1:11" s="24" customFormat="1" x14ac:dyDescent="0.3">
      <c r="B242" t="s">
        <v>467</v>
      </c>
      <c r="C242" t="s">
        <v>520</v>
      </c>
      <c r="D242">
        <v>1</v>
      </c>
      <c r="E242" s="25"/>
      <c r="F242" s="25"/>
      <c r="G242" t="s">
        <v>14</v>
      </c>
      <c r="J242" t="s">
        <v>286</v>
      </c>
    </row>
    <row r="243" spans="1:11" s="24" customFormat="1" x14ac:dyDescent="0.3">
      <c r="B243" t="s">
        <v>467</v>
      </c>
      <c r="C243" t="s">
        <v>521</v>
      </c>
      <c r="D243">
        <v>1</v>
      </c>
      <c r="E243" s="25"/>
      <c r="F243" s="25"/>
      <c r="G243" t="s">
        <v>14</v>
      </c>
      <c r="J243" t="s">
        <v>286</v>
      </c>
    </row>
    <row r="244" spans="1:11" x14ac:dyDescent="0.3">
      <c r="B244" t="s">
        <v>467</v>
      </c>
      <c r="C244" t="s">
        <v>554</v>
      </c>
      <c r="D244">
        <v>1</v>
      </c>
      <c r="G244" t="s">
        <v>14</v>
      </c>
      <c r="I244" t="s">
        <v>555</v>
      </c>
      <c r="J244" t="s">
        <v>286</v>
      </c>
    </row>
    <row r="245" spans="1:11" x14ac:dyDescent="0.3">
      <c r="C245"/>
    </row>
    <row r="246" spans="1:11" s="10" customFormat="1" x14ac:dyDescent="0.3">
      <c r="A246" s="7" t="s">
        <v>278</v>
      </c>
      <c r="C246" s="7"/>
      <c r="E246" s="8"/>
      <c r="F246" s="8"/>
    </row>
    <row r="247" spans="1:11" x14ac:dyDescent="0.3">
      <c r="B247" t="s">
        <v>268</v>
      </c>
      <c r="C247" t="s">
        <v>269</v>
      </c>
      <c r="D247">
        <v>0</v>
      </c>
      <c r="E247">
        <v>518.5</v>
      </c>
      <c r="F247">
        <f t="shared" ref="F247:F257" si="10">E247*D247</f>
        <v>0</v>
      </c>
      <c r="I247" t="s">
        <v>466</v>
      </c>
    </row>
    <row r="248" spans="1:11" x14ac:dyDescent="0.3">
      <c r="B248" t="s">
        <v>268</v>
      </c>
      <c r="C248" t="s">
        <v>270</v>
      </c>
      <c r="D248">
        <v>0</v>
      </c>
      <c r="E248">
        <v>764</v>
      </c>
      <c r="F248">
        <f t="shared" si="10"/>
        <v>0</v>
      </c>
    </row>
    <row r="249" spans="1:11" x14ac:dyDescent="0.3">
      <c r="B249" t="s">
        <v>268</v>
      </c>
      <c r="C249" t="s">
        <v>463</v>
      </c>
      <c r="D249">
        <v>0</v>
      </c>
      <c r="E249">
        <v>816</v>
      </c>
      <c r="F249">
        <f t="shared" si="10"/>
        <v>0</v>
      </c>
      <c r="I249" t="s">
        <v>466</v>
      </c>
    </row>
    <row r="250" spans="1:11" x14ac:dyDescent="0.3">
      <c r="B250" t="s">
        <v>268</v>
      </c>
      <c r="C250" t="s">
        <v>464</v>
      </c>
      <c r="D250">
        <v>0</v>
      </c>
      <c r="E250">
        <v>952</v>
      </c>
      <c r="F250">
        <f t="shared" si="10"/>
        <v>0</v>
      </c>
    </row>
    <row r="251" spans="1:11" x14ac:dyDescent="0.3">
      <c r="B251" t="s">
        <v>268</v>
      </c>
      <c r="C251" t="s">
        <v>271</v>
      </c>
      <c r="D251">
        <v>0</v>
      </c>
      <c r="E251">
        <v>99.5</v>
      </c>
      <c r="F251">
        <f t="shared" si="10"/>
        <v>0</v>
      </c>
    </row>
    <row r="252" spans="1:11" x14ac:dyDescent="0.3">
      <c r="B252" t="s">
        <v>268</v>
      </c>
      <c r="C252" t="s">
        <v>272</v>
      </c>
      <c r="D252">
        <v>0</v>
      </c>
      <c r="E252">
        <v>128.5</v>
      </c>
      <c r="F252">
        <f t="shared" si="10"/>
        <v>0</v>
      </c>
    </row>
    <row r="253" spans="1:11" x14ac:dyDescent="0.3">
      <c r="B253" t="s">
        <v>268</v>
      </c>
      <c r="C253" t="s">
        <v>273</v>
      </c>
      <c r="D253">
        <v>0</v>
      </c>
      <c r="E253">
        <v>156</v>
      </c>
      <c r="F253">
        <f t="shared" si="10"/>
        <v>0</v>
      </c>
    </row>
    <row r="254" spans="1:11" x14ac:dyDescent="0.3">
      <c r="B254" t="s">
        <v>268</v>
      </c>
      <c r="C254" t="s">
        <v>274</v>
      </c>
      <c r="D254">
        <v>0</v>
      </c>
      <c r="E254">
        <v>184.5</v>
      </c>
      <c r="F254">
        <f t="shared" si="10"/>
        <v>0</v>
      </c>
    </row>
    <row r="255" spans="1:11" x14ac:dyDescent="0.3">
      <c r="B255" t="s">
        <v>268</v>
      </c>
      <c r="C255" t="s">
        <v>275</v>
      </c>
      <c r="D255">
        <v>0</v>
      </c>
      <c r="E255">
        <v>106.5</v>
      </c>
      <c r="F255">
        <f t="shared" si="10"/>
        <v>0</v>
      </c>
    </row>
    <row r="256" spans="1:11" x14ac:dyDescent="0.3">
      <c r="B256" t="s">
        <v>268</v>
      </c>
      <c r="C256" t="s">
        <v>276</v>
      </c>
      <c r="D256">
        <v>6</v>
      </c>
      <c r="E256">
        <v>106.5</v>
      </c>
      <c r="F256">
        <f t="shared" si="10"/>
        <v>639</v>
      </c>
    </row>
    <row r="257" spans="1:9" x14ac:dyDescent="0.3">
      <c r="B257" t="s">
        <v>268</v>
      </c>
      <c r="C257" t="s">
        <v>277</v>
      </c>
      <c r="D257">
        <v>10</v>
      </c>
      <c r="E257">
        <v>121.5</v>
      </c>
      <c r="F257">
        <f t="shared" si="10"/>
        <v>1215</v>
      </c>
      <c r="I257" t="s">
        <v>465</v>
      </c>
    </row>
    <row r="258" spans="1:9" x14ac:dyDescent="0.3">
      <c r="C258"/>
      <c r="E258"/>
      <c r="F258"/>
    </row>
    <row r="259" spans="1:9" s="10" customFormat="1" x14ac:dyDescent="0.3">
      <c r="A259" s="7" t="s">
        <v>503</v>
      </c>
      <c r="C259" s="7"/>
      <c r="E259" s="8"/>
      <c r="F259" s="8"/>
    </row>
    <row r="260" spans="1:9" x14ac:dyDescent="0.3">
      <c r="B260" t="s">
        <v>507</v>
      </c>
      <c r="C260" t="s">
        <v>504</v>
      </c>
      <c r="D260">
        <v>1</v>
      </c>
      <c r="E260">
        <v>932</v>
      </c>
      <c r="F260">
        <v>932</v>
      </c>
      <c r="G260" t="s">
        <v>506</v>
      </c>
      <c r="I260" t="s">
        <v>505</v>
      </c>
    </row>
    <row r="262" spans="1:9" x14ac:dyDescent="0.3">
      <c r="E262" s="18" t="s">
        <v>287</v>
      </c>
      <c r="F262" s="5">
        <f>SUM(F4:F260)</f>
        <v>238763.06320068002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HIFO</dc:creator>
  <cp:lastModifiedBy>Nikita Vladimirov</cp:lastModifiedBy>
  <dcterms:created xsi:type="dcterms:W3CDTF">2018-02-24T17:25:05Z</dcterms:created>
  <dcterms:modified xsi:type="dcterms:W3CDTF">2023-10-27T14:09:53Z</dcterms:modified>
</cp:coreProperties>
</file>