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los\Desktop\"/>
    </mc:Choice>
  </mc:AlternateContent>
  <bookViews>
    <workbookView xWindow="0" yWindow="0" windowWidth="23040" windowHeight="9384"/>
  </bookViews>
  <sheets>
    <sheet name="FETCH_Resenje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33" i="1"/>
  <c r="B34" i="1"/>
  <c r="B35" i="1"/>
  <c r="C32" i="1"/>
  <c r="C33" i="1"/>
  <c r="C34" i="1"/>
  <c r="C35" i="1"/>
  <c r="D32" i="1"/>
  <c r="D33" i="1"/>
  <c r="D34" i="1"/>
  <c r="D35" i="1"/>
  <c r="A32" i="1"/>
  <c r="A33" i="1" s="1"/>
  <c r="A34" i="1" s="1"/>
  <c r="A35" i="1" s="1"/>
  <c r="B30" i="1"/>
  <c r="B31" i="1"/>
  <c r="C30" i="1"/>
  <c r="C31" i="1"/>
  <c r="D30" i="1"/>
  <c r="D31" i="1"/>
  <c r="A30" i="1"/>
  <c r="A31" i="1" s="1"/>
  <c r="B29" i="1"/>
  <c r="C29" i="1"/>
  <c r="D29" i="1"/>
  <c r="A29" i="1"/>
  <c r="B15" i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N38" i="1"/>
</calcChain>
</file>

<file path=xl/sharedStrings.xml><?xml version="1.0" encoding="utf-8"?>
<sst xmlns="http://schemas.openxmlformats.org/spreadsheetml/2006/main" count="36" uniqueCount="34">
  <si>
    <t>Б. С.</t>
  </si>
  <si>
    <t>CC[h]</t>
  </si>
  <si>
    <t>CC[b]</t>
  </si>
  <si>
    <t>bruncnd</t>
  </si>
  <si>
    <t>С.У.С.</t>
  </si>
  <si>
    <t>notPSWSTandFETCH</t>
  </si>
  <si>
    <t>brbezadr1</t>
  </si>
  <si>
    <t>brjmp3</t>
  </si>
  <si>
    <t>Адреса</t>
  </si>
  <si>
    <t>Садржај [h]</t>
  </si>
  <si>
    <t>ba[h]</t>
  </si>
  <si>
    <t>cc[h]</t>
  </si>
  <si>
    <t>Коментар</t>
  </si>
  <si>
    <t>ba</t>
  </si>
  <si>
    <t>cc</t>
  </si>
  <si>
    <t>/</t>
  </si>
  <si>
    <t>stEXEC</t>
  </si>
  <si>
    <t>stADDR</t>
  </si>
  <si>
    <t>ldIR7..0</t>
  </si>
  <si>
    <t>ldIR15..8</t>
  </si>
  <si>
    <t>ldIR23..16</t>
  </si>
  <si>
    <t>ldMDR</t>
  </si>
  <si>
    <t>rdMEM</t>
  </si>
  <si>
    <t>incPC</t>
  </si>
  <si>
    <t>ldMAR</t>
  </si>
  <si>
    <t>0h</t>
  </si>
  <si>
    <t>ldIR31..24</t>
  </si>
  <si>
    <t>clFETCH</t>
  </si>
  <si>
    <t>brnotFCBUS</t>
  </si>
  <si>
    <t>brgrinst</t>
  </si>
  <si>
    <t>brbranch2</t>
  </si>
  <si>
    <t>braddr2</t>
  </si>
  <si>
    <t>brbranch3</t>
  </si>
  <si>
    <t>braddr3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</si>
</sst>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4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18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6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>
      <tableStyleElement type="wholeTable" dxfId="61"/>
      <tableStyleElement type="headerRow" dxfId="60"/>
      <tableStyleElement type="totalRow" dxfId="59"/>
      <tableStyleElement type="firstRowStripe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15:AC35" headerRowCount="0" totalsRowShown="0">
  <tableColumns count="29">
    <tableColumn id="25" name="Column25" headerRowDxfId="57" dataDxfId="56">
      <calculatedColumnFormula>DEC2HEX(HEX2DEC(LEFT(A14,LEN(A14)-1))+1)&amp;"h"</calculatedColumnFormula>
    </tableColumn>
    <tableColumn id="26" name="Column26" headerRowDxfId="55" dataDxfId="54">
      <calculatedColumnFormula>BIN2HEX(
IF(ISBLANK(F15),0,F15) &amp;
IF(ISBLANK(G15),0,G15)&amp;
IF(ISBLANK(H15),0,H15)&amp;
IF(ISBLANK(I15),0,I15)&amp;
IF(ISBLANK(J15),0,J15) &amp;
IF(ISBLANK(K15),0,K15)&amp;
IF(ISBLANK(L15),0,L15) &amp;
IF(ISBLANK(M15),0,M15),2)&amp;
BIN2HEX(
IF(ISBLANK(N15),0,N15) &amp;
IF(ISBLANK(O15),0,O15)&amp;
IF(ISBLANK(P15),0,P15)&amp;
IF(ISBLANK(Q15),0,Q15)&amp;
IF(ISBLANK(R15),0,R15) &amp;
IF(ISBLANK(S15),0,S15)&amp;
IF(ISBLANK(T15),0,T15) &amp;
IF(ISBLANK(U15),0,U15),2)&amp;
BIN2HEX(
IF(ISBLANK(V15),0,V15) &amp;
IF(ISBLANK(W15),0,W15)&amp;
IF(ISBLANK(X15),0,X15)&amp;
IF(ISBLANK(Y15),0,Y15)&amp;
IF(ISBLANK(Z15),0,Z15) &amp;
IF(ISBLANK(AA15),0,AA15)&amp;
IF(ISBLANK(AB15),0,AB15) &amp;
IF(ISBLANK(AC15),0,AC15),2)</calculatedColumnFormula>
    </tableColumn>
    <tableColumn id="30" name="Column30" headerRowDxfId="53" dataDxfId="52">
      <calculatedColumnFormula>BIN2HEX(
IF(ISBLANK(F15),0,F15) &amp;
IF(ISBLANK(G15),0,G15)&amp;
IF(ISBLANK(H15),0,H15)&amp;
IF(ISBLANK(I15),0,I15)&amp;
IF(ISBLANK(J15),0,J15) &amp;
IF(ISBLANK(K15),0,K15)&amp;
IF(ISBLANK(L15),0,L15) &amp;
IF(ISBLANK(M15),0,M15))</calculatedColumnFormula>
    </tableColumn>
    <tableColumn id="29" name="Column29" headerRowDxfId="51" dataDxfId="50">
      <calculatedColumnFormula>BIN2HEX(
IF(ISBLANK(N15),0,N15) &amp;
IF(ISBLANK(O15),0,O15)&amp;
IF(ISBLANK(P15),0,P15)&amp;
IF(ISBLANK(Q15),0,Q15))</calculatedColumnFormula>
    </tableColumn>
    <tableColumn id="27" name="Column27" headerRowDxfId="49" dataDxfId="48"/>
    <tableColumn id="1" name="Column1" headerRowDxfId="47" dataDxfId="46"/>
    <tableColumn id="2" name="Column2" headerRowDxfId="45" dataDxfId="44"/>
    <tableColumn id="3" name="Column3" headerRowDxfId="43" dataDxfId="42"/>
    <tableColumn id="4" name="Column4" headerRowDxfId="41" dataDxfId="40"/>
    <tableColumn id="5" name="Column5" headerRowDxfId="39" dataDxfId="38"/>
    <tableColumn id="6" name="Column6" headerRowDxfId="37" dataDxfId="36"/>
    <tableColumn id="7" name="Column7" headerRowDxfId="35" dataDxfId="34"/>
    <tableColumn id="8" name="Column8" headerRowDxfId="33" dataDxfId="32"/>
    <tableColumn id="9" name="Column9" headerRowDxfId="31" dataDxfId="30"/>
    <tableColumn id="10" name="Column10" headerRowDxfId="29" dataDxfId="28"/>
    <tableColumn id="11" name="Column11" headerRowDxfId="27" dataDxfId="26"/>
    <tableColumn id="12" name="Column12" headerRowDxfId="25" dataDxfId="24"/>
    <tableColumn id="13" name="Column13" headerRowDxfId="23" dataDxfId="22"/>
    <tableColumn id="14" name="Column14" headerRowDxfId="21" dataDxfId="20"/>
    <tableColumn id="15" name="Column15" headerRowDxfId="19" dataDxfId="18"/>
    <tableColumn id="16" name="Column16" headerRowDxfId="17" dataDxfId="16"/>
    <tableColumn id="17" name="Column17" headerRowDxfId="15" dataDxfId="14"/>
    <tableColumn id="18" name="Column18" headerRowDxfId="13" dataDxfId="12"/>
    <tableColumn id="19" name="Column19" headerRowDxfId="11" dataDxfId="10"/>
    <tableColumn id="20" name="Column20" headerRowDxfId="9" dataDxfId="8"/>
    <tableColumn id="21" name="Column21" headerRowDxfId="7" dataDxfId="6"/>
    <tableColumn id="22" name="Column22" headerRowDxfId="5" dataDxfId="4"/>
    <tableColumn id="23" name="Column23" headerRowDxfId="3" dataDxfId="2"/>
    <tableColumn id="24" name="Column24" headerRowDxfId="1" data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E51"/>
  <sheetViews>
    <sheetView tabSelected="1" zoomScale="90" zoomScaleNormal="90" workbookViewId="0">
      <pane xSplit="5" ySplit="14" topLeftCell="F15" activePane="bottomRight" state="frozen"/>
      <selection pane="topRight" activeCell="C1" sqref="C1"/>
      <selection pane="bottomLeft" activeCell="A15" sqref="A15"/>
      <selection pane="bottomRight" activeCell="B15" sqref="B15:B35"/>
    </sheetView>
  </sheetViews>
  <sheetFormatPr defaultRowHeight="14.4" x14ac:dyDescent="0.3"/>
  <cols>
    <col min="1" max="1" width="8.88671875" style="1"/>
    <col min="2" max="2" width="11.6640625" style="1" bestFit="1" customWidth="1"/>
    <col min="3" max="4" width="11.6640625" style="1" customWidth="1"/>
    <col min="5" max="5" width="13.44140625" style="1" customWidth="1"/>
    <col min="6" max="6" width="11.44140625" style="1" customWidth="1"/>
    <col min="7" max="29" width="11.44140625" customWidth="1"/>
  </cols>
  <sheetData>
    <row r="11" spans="1:31" x14ac:dyDescent="0.3">
      <c r="J11" s="45"/>
      <c r="K11" s="45"/>
      <c r="L11" s="45"/>
      <c r="M11" s="25"/>
      <c r="N11" s="25"/>
      <c r="O11" s="25"/>
      <c r="P11" s="25"/>
      <c r="Q11" s="25"/>
    </row>
    <row r="13" spans="1:31" x14ac:dyDescent="0.3">
      <c r="A13" s="38" t="s">
        <v>8</v>
      </c>
      <c r="B13" s="38" t="s">
        <v>9</v>
      </c>
      <c r="C13" s="38" t="s">
        <v>10</v>
      </c>
      <c r="D13" s="38" t="s">
        <v>11</v>
      </c>
      <c r="E13" s="36" t="s">
        <v>12</v>
      </c>
      <c r="F13" s="22">
        <v>23</v>
      </c>
      <c r="G13" s="24">
        <v>22</v>
      </c>
      <c r="H13" s="24">
        <v>21</v>
      </c>
      <c r="I13" s="24">
        <v>20</v>
      </c>
      <c r="J13" s="24">
        <v>19</v>
      </c>
      <c r="K13" s="24">
        <v>18</v>
      </c>
      <c r="L13" s="24">
        <v>17</v>
      </c>
      <c r="M13" s="4">
        <v>16</v>
      </c>
      <c r="N13" s="22">
        <v>15</v>
      </c>
      <c r="O13" s="24">
        <v>14</v>
      </c>
      <c r="P13" s="24">
        <v>13</v>
      </c>
      <c r="Q13" s="4">
        <v>12</v>
      </c>
      <c r="R13" s="22">
        <v>11</v>
      </c>
      <c r="S13" s="24">
        <v>10</v>
      </c>
      <c r="T13" s="24">
        <v>9</v>
      </c>
      <c r="U13" s="24">
        <v>8</v>
      </c>
      <c r="V13" s="24">
        <v>7</v>
      </c>
      <c r="W13" s="24">
        <v>6</v>
      </c>
      <c r="X13" s="24">
        <v>5</v>
      </c>
      <c r="Y13" s="24">
        <v>4</v>
      </c>
      <c r="Z13" s="24">
        <v>3</v>
      </c>
      <c r="AA13" s="24">
        <v>2</v>
      </c>
      <c r="AB13" s="24">
        <v>1</v>
      </c>
      <c r="AC13" s="24">
        <v>0</v>
      </c>
    </row>
    <row r="14" spans="1:31" s="7" customFormat="1" ht="15" thickBot="1" x14ac:dyDescent="0.35">
      <c r="A14" s="39"/>
      <c r="B14" s="39"/>
      <c r="C14" s="39"/>
      <c r="D14" s="39"/>
      <c r="E14" s="37"/>
      <c r="F14" s="40" t="s">
        <v>13</v>
      </c>
      <c r="G14" s="40"/>
      <c r="H14" s="40"/>
      <c r="I14" s="40"/>
      <c r="J14" s="40"/>
      <c r="K14" s="40"/>
      <c r="L14" s="40"/>
      <c r="M14" s="41"/>
      <c r="N14" s="40" t="s">
        <v>14</v>
      </c>
      <c r="O14" s="40"/>
      <c r="P14" s="40"/>
      <c r="Q14" s="41"/>
      <c r="R14" s="20" t="s">
        <v>15</v>
      </c>
      <c r="S14" s="9" t="s">
        <v>16</v>
      </c>
      <c r="T14" s="9" t="s">
        <v>17</v>
      </c>
      <c r="U14" s="9" t="s">
        <v>27</v>
      </c>
      <c r="V14" s="9" t="s">
        <v>18</v>
      </c>
      <c r="W14" s="9" t="s">
        <v>19</v>
      </c>
      <c r="X14" s="9" t="s">
        <v>20</v>
      </c>
      <c r="Y14" s="9" t="s">
        <v>26</v>
      </c>
      <c r="Z14" s="9" t="s">
        <v>21</v>
      </c>
      <c r="AA14" s="9" t="s">
        <v>22</v>
      </c>
      <c r="AB14" s="9" t="s">
        <v>23</v>
      </c>
      <c r="AC14" s="9" t="s">
        <v>24</v>
      </c>
    </row>
    <row r="15" spans="1:31" ht="15" thickTop="1" x14ac:dyDescent="0.3">
      <c r="A15" s="3" t="s">
        <v>25</v>
      </c>
      <c r="B15" s="3" t="str">
        <f>BIN2HEX(
IF(ISBLANK(F15),0,F15) &amp;
IF(ISBLANK(G15),0,G15)&amp;
IF(ISBLANK(H15),0,H15)&amp;
IF(ISBLANK(I15),0,I15)&amp;
IF(ISBLANK(J15),0,J15) &amp;
IF(ISBLANK(K15),0,K15)&amp;
IF(ISBLANK(L15),0,L15) &amp;
IF(ISBLANK(M15),0,M15),2)&amp;
BIN2HEX(
IF(ISBLANK(N15),0,N15) &amp;
IF(ISBLANK(O15),0,O15)&amp;
IF(ISBLANK(P15),0,P15)&amp;
IF(ISBLANK(Q15),0,Q15)&amp;
IF(ISBLANK(R15),0,R15) &amp;
IF(ISBLANK(S15),0,S15)&amp;
IF(ISBLANK(T15),0,T15) &amp;
IF(ISBLANK(U15),0,U15),2)&amp;
BIN2HEX(
IF(ISBLANK(V15),0,V15) &amp;
IF(ISBLANK(W15),0,W15)&amp;
IF(ISBLANK(X15),0,X15)&amp;
IF(ISBLANK(Y15),0,Y15)&amp;
IF(ISBLANK(Z15),0,Z15) &amp;
IF(ISBLANK(AA15),0,AA15)&amp;
IF(ISBLANK(AB15),0,AB15) &amp;
IF(ISBLANK(AC15),0,AC15),2)</f>
        <v>002000</v>
      </c>
      <c r="C15" s="21" t="str">
        <f t="shared" ref="C15:C28" si="0">BIN2HEX(
IF(ISBLANK(F15),0,F15) &amp;
IF(ISBLANK(G15),0,G15)&amp;
IF(ISBLANK(H15),0,H15)&amp;
IF(ISBLANK(I15),0,I15)&amp;
IF(ISBLANK(J15),0,J15) &amp;
IF(ISBLANK(K15),0,K15)&amp;
IF(ISBLANK(L15),0,L15) &amp;
IF(ISBLANK(M15),0,M15))</f>
        <v>0</v>
      </c>
      <c r="D15" s="21" t="str">
        <f t="shared" ref="D15:D28" si="1">BIN2HEX(
IF(ISBLANK(N15),0,N15) &amp;
IF(ISBLANK(O15),0,O15)&amp;
IF(ISBLANK(P15),0,P15)&amp;
IF(ISBLANK(Q15),0,Q15))</f>
        <v>2</v>
      </c>
      <c r="E15" s="8"/>
      <c r="F15" s="15"/>
      <c r="G15" s="16"/>
      <c r="H15" s="16"/>
      <c r="I15" s="16"/>
      <c r="J15" s="16"/>
      <c r="K15" s="16"/>
      <c r="L15" s="16"/>
      <c r="M15" s="17"/>
      <c r="N15" s="18">
        <v>0</v>
      </c>
      <c r="O15" s="3">
        <v>0</v>
      </c>
      <c r="P15" s="3">
        <v>1</v>
      </c>
      <c r="Q15" s="8">
        <v>0</v>
      </c>
      <c r="R15" s="19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6"/>
      <c r="AE15" s="6"/>
    </row>
    <row r="16" spans="1:31" x14ac:dyDescent="0.3">
      <c r="A16" s="23" t="str">
        <f t="shared" ref="A16:A35" si="2">DEC2HEX(HEX2DEC(LEFT(A15,LEN(A15)-1))+1)&amp;"h"</f>
        <v>1h</v>
      </c>
      <c r="B16" s="3" t="str">
        <f t="shared" ref="B16:B28" si="3">BIN2HEX(
IF(ISBLANK(F16),0,F16) &amp;
IF(ISBLANK(G16),0,G16)&amp;
IF(ISBLANK(H16),0,H16)&amp;
IF(ISBLANK(I16),0,I16)&amp;
IF(ISBLANK(J16),0,J16) &amp;
IF(ISBLANK(K16),0,K16)&amp;
IF(ISBLANK(L16),0,L16) &amp;
IF(ISBLANK(M16),0,M16),2)&amp;
BIN2HEX(
IF(ISBLANK(N16),0,N16) &amp;
IF(ISBLANK(O16),0,O16)&amp;
IF(ISBLANK(P16),0,P16)&amp;
IF(ISBLANK(Q16),0,Q16)&amp;
IF(ISBLANK(R16),0,R16) &amp;
IF(ISBLANK(S16),0,S16)&amp;
IF(ISBLANK(T16),0,T16) &amp;
IF(ISBLANK(U16),0,U16),2)&amp;
BIN2HEX(
IF(ISBLANK(V16),0,V16) &amp;
IF(ISBLANK(W16),0,W16)&amp;
IF(ISBLANK(X16),0,X16)&amp;
IF(ISBLANK(Y16),0,Y16)&amp;
IF(ISBLANK(Z16),0,Z16) &amp;
IF(ISBLANK(AA16),0,AA16)&amp;
IF(ISBLANK(AB16),0,AB16) &amp;
IF(ISBLANK(AC16),0,AC16),2)</f>
        <v>000003</v>
      </c>
      <c r="C16" s="21" t="str">
        <f t="shared" si="0"/>
        <v>0</v>
      </c>
      <c r="D16" s="21" t="str">
        <f t="shared" si="1"/>
        <v>0</v>
      </c>
      <c r="E16" s="5"/>
      <c r="F16" s="12"/>
      <c r="G16" s="10"/>
      <c r="H16" s="10"/>
      <c r="I16" s="10"/>
      <c r="J16" s="10"/>
      <c r="K16" s="10"/>
      <c r="L16" s="10"/>
      <c r="M16" s="14"/>
      <c r="N16" s="2">
        <v>0</v>
      </c>
      <c r="O16" s="23">
        <v>0</v>
      </c>
      <c r="P16" s="23">
        <v>0</v>
      </c>
      <c r="Q16" s="5">
        <v>0</v>
      </c>
      <c r="R16" s="12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>
        <v>1</v>
      </c>
      <c r="AD16" s="6"/>
      <c r="AE16" s="6"/>
    </row>
    <row r="17" spans="1:31" x14ac:dyDescent="0.3">
      <c r="A17" s="23" t="str">
        <f t="shared" si="2"/>
        <v>2h</v>
      </c>
      <c r="B17" s="3" t="str">
        <f t="shared" si="3"/>
        <v>02300C</v>
      </c>
      <c r="C17" s="21" t="str">
        <f t="shared" si="0"/>
        <v>2</v>
      </c>
      <c r="D17" s="21" t="str">
        <f t="shared" si="1"/>
        <v>3</v>
      </c>
      <c r="E17" s="5"/>
      <c r="F17" s="12"/>
      <c r="G17" s="10"/>
      <c r="H17" s="10"/>
      <c r="I17" s="10"/>
      <c r="J17" s="10"/>
      <c r="K17" s="10"/>
      <c r="L17" s="10">
        <v>1</v>
      </c>
      <c r="M17" s="14">
        <v>0</v>
      </c>
      <c r="N17" s="12">
        <v>0</v>
      </c>
      <c r="O17" s="10">
        <v>0</v>
      </c>
      <c r="P17" s="10">
        <v>1</v>
      </c>
      <c r="Q17" s="14">
        <v>1</v>
      </c>
      <c r="R17" s="12"/>
      <c r="S17" s="10"/>
      <c r="T17" s="10"/>
      <c r="U17" s="10"/>
      <c r="V17" s="10"/>
      <c r="W17" s="10"/>
      <c r="X17" s="10"/>
      <c r="Y17" s="10"/>
      <c r="Z17" s="10">
        <v>1</v>
      </c>
      <c r="AA17" s="10">
        <v>1</v>
      </c>
      <c r="AB17" s="10"/>
      <c r="AC17" s="10"/>
      <c r="AD17" s="6"/>
      <c r="AE17" s="6"/>
    </row>
    <row r="18" spans="1:31" x14ac:dyDescent="0.3">
      <c r="A18" s="23" t="str">
        <f t="shared" si="2"/>
        <v>3h</v>
      </c>
      <c r="B18" s="3" t="str">
        <f t="shared" si="3"/>
        <v>000010</v>
      </c>
      <c r="C18" s="21" t="str">
        <f t="shared" si="0"/>
        <v>0</v>
      </c>
      <c r="D18" s="21" t="str">
        <f t="shared" si="1"/>
        <v>0</v>
      </c>
      <c r="E18" s="5"/>
      <c r="F18" s="12"/>
      <c r="G18" s="10"/>
      <c r="H18" s="10"/>
      <c r="I18" s="10"/>
      <c r="J18" s="10"/>
      <c r="K18" s="10"/>
      <c r="L18" s="10"/>
      <c r="M18" s="14"/>
      <c r="N18" s="12"/>
      <c r="O18" s="10"/>
      <c r="P18" s="10"/>
      <c r="Q18" s="14"/>
      <c r="R18" s="12"/>
      <c r="S18" s="10"/>
      <c r="T18" s="10"/>
      <c r="U18" s="10"/>
      <c r="V18" s="10"/>
      <c r="W18" s="10"/>
      <c r="X18" s="10"/>
      <c r="Y18" s="10">
        <v>1</v>
      </c>
      <c r="Z18" s="10"/>
      <c r="AA18" s="10"/>
      <c r="AB18" s="10"/>
      <c r="AC18" s="10"/>
      <c r="AD18" s="6"/>
      <c r="AE18" s="6"/>
    </row>
    <row r="19" spans="1:31" x14ac:dyDescent="0.3">
      <c r="A19" s="23" t="str">
        <f t="shared" si="2"/>
        <v>4h</v>
      </c>
      <c r="B19" s="3" t="str">
        <f t="shared" si="3"/>
        <v>054000</v>
      </c>
      <c r="C19" s="21" t="str">
        <f t="shared" si="0"/>
        <v>5</v>
      </c>
      <c r="D19" s="21" t="str">
        <f t="shared" si="1"/>
        <v>4</v>
      </c>
      <c r="E19" s="5"/>
      <c r="F19" s="12"/>
      <c r="G19" s="10"/>
      <c r="H19" s="10"/>
      <c r="I19" s="10"/>
      <c r="J19" s="10">
        <v>0</v>
      </c>
      <c r="K19" s="10">
        <v>1</v>
      </c>
      <c r="L19" s="10">
        <v>0</v>
      </c>
      <c r="M19" s="14">
        <v>1</v>
      </c>
      <c r="N19" s="12"/>
      <c r="O19" s="10">
        <v>1</v>
      </c>
      <c r="P19" s="10">
        <v>0</v>
      </c>
      <c r="Q19" s="14">
        <v>0</v>
      </c>
      <c r="R19" s="12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6"/>
      <c r="AE19" s="6"/>
    </row>
    <row r="20" spans="1:31" x14ac:dyDescent="0.3">
      <c r="A20" s="23" t="str">
        <f t="shared" si="2"/>
        <v>5h</v>
      </c>
      <c r="B20" s="3" t="str">
        <f t="shared" si="3"/>
        <v>145000</v>
      </c>
      <c r="C20" s="21" t="str">
        <f t="shared" si="0"/>
        <v>14</v>
      </c>
      <c r="D20" s="21" t="str">
        <f t="shared" si="1"/>
        <v>5</v>
      </c>
      <c r="E20" s="5"/>
      <c r="F20" s="12"/>
      <c r="G20" s="10"/>
      <c r="H20" s="10"/>
      <c r="I20" s="10">
        <v>1</v>
      </c>
      <c r="J20" s="10">
        <v>0</v>
      </c>
      <c r="K20" s="10">
        <v>1</v>
      </c>
      <c r="L20" s="10">
        <v>0</v>
      </c>
      <c r="M20" s="14">
        <v>0</v>
      </c>
      <c r="N20" s="13"/>
      <c r="O20" s="11">
        <v>1</v>
      </c>
      <c r="P20" s="10">
        <v>0</v>
      </c>
      <c r="Q20" s="14">
        <v>1</v>
      </c>
      <c r="R20" s="12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6"/>
      <c r="AE20" s="6"/>
    </row>
    <row r="21" spans="1:31" x14ac:dyDescent="0.3">
      <c r="A21" s="23" t="str">
        <f t="shared" si="2"/>
        <v>6h</v>
      </c>
      <c r="B21" s="3" t="str">
        <f t="shared" si="3"/>
        <v>000003</v>
      </c>
      <c r="C21" s="21" t="str">
        <f t="shared" si="0"/>
        <v>0</v>
      </c>
      <c r="D21" s="21" t="str">
        <f t="shared" si="1"/>
        <v>0</v>
      </c>
      <c r="E21" s="5"/>
      <c r="F21" s="12"/>
      <c r="G21" s="10"/>
      <c r="H21" s="10"/>
      <c r="I21" s="10"/>
      <c r="J21" s="10"/>
      <c r="K21" s="10"/>
      <c r="L21" s="10"/>
      <c r="M21" s="14"/>
      <c r="N21" s="12"/>
      <c r="O21" s="10"/>
      <c r="P21" s="10"/>
      <c r="Q21" s="14"/>
      <c r="R21" s="12"/>
      <c r="S21" s="10"/>
      <c r="T21" s="10"/>
      <c r="U21" s="10"/>
      <c r="V21" s="10"/>
      <c r="W21" s="10"/>
      <c r="X21" s="10"/>
      <c r="Y21" s="10"/>
      <c r="Z21" s="10"/>
      <c r="AA21" s="10"/>
      <c r="AB21" s="10">
        <v>1</v>
      </c>
      <c r="AC21" s="10">
        <v>1</v>
      </c>
      <c r="AD21" s="6"/>
      <c r="AE21" s="6"/>
    </row>
    <row r="22" spans="1:31" x14ac:dyDescent="0.3">
      <c r="A22" s="23" t="str">
        <f t="shared" si="2"/>
        <v>7h</v>
      </c>
      <c r="B22" s="3" t="str">
        <f t="shared" si="3"/>
        <v>07300C</v>
      </c>
      <c r="C22" s="21" t="str">
        <f t="shared" si="0"/>
        <v>7</v>
      </c>
      <c r="D22" s="21" t="str">
        <f t="shared" si="1"/>
        <v>3</v>
      </c>
      <c r="E22" s="5"/>
      <c r="F22" s="12"/>
      <c r="G22" s="10"/>
      <c r="H22" s="10"/>
      <c r="I22" s="10"/>
      <c r="J22" s="10">
        <v>0</v>
      </c>
      <c r="K22" s="10">
        <v>1</v>
      </c>
      <c r="L22" s="10">
        <v>1</v>
      </c>
      <c r="M22" s="14">
        <v>1</v>
      </c>
      <c r="N22" s="12"/>
      <c r="O22" s="10">
        <v>0</v>
      </c>
      <c r="P22" s="10">
        <v>1</v>
      </c>
      <c r="Q22" s="14">
        <v>1</v>
      </c>
      <c r="R22" s="12"/>
      <c r="S22" s="10"/>
      <c r="T22" s="10"/>
      <c r="U22" s="10"/>
      <c r="V22" s="10"/>
      <c r="W22" s="10"/>
      <c r="X22" s="10"/>
      <c r="Y22" s="10"/>
      <c r="Z22" s="10">
        <v>1</v>
      </c>
      <c r="AA22" s="10">
        <v>1</v>
      </c>
      <c r="AB22" s="10"/>
      <c r="AC22" s="10"/>
      <c r="AD22" s="6"/>
      <c r="AE22" s="6"/>
    </row>
    <row r="23" spans="1:31" x14ac:dyDescent="0.3">
      <c r="A23" s="23" t="str">
        <f t="shared" si="2"/>
        <v>8h</v>
      </c>
      <c r="B23" s="3" t="str">
        <f t="shared" si="3"/>
        <v>094020</v>
      </c>
      <c r="C23" s="21" t="str">
        <f t="shared" si="0"/>
        <v>9</v>
      </c>
      <c r="D23" s="21" t="str">
        <f t="shared" si="1"/>
        <v>4</v>
      </c>
      <c r="E23" s="5"/>
      <c r="F23" s="12"/>
      <c r="G23" s="10"/>
      <c r="H23" s="10"/>
      <c r="I23" s="10"/>
      <c r="J23" s="10">
        <v>1</v>
      </c>
      <c r="K23" s="10">
        <v>0</v>
      </c>
      <c r="L23" s="10">
        <v>0</v>
      </c>
      <c r="M23" s="14">
        <v>1</v>
      </c>
      <c r="N23" s="13"/>
      <c r="O23" s="11">
        <v>1</v>
      </c>
      <c r="P23" s="10">
        <v>0</v>
      </c>
      <c r="Q23" s="14">
        <v>0</v>
      </c>
      <c r="R23" s="12"/>
      <c r="S23" s="10"/>
      <c r="T23" s="10"/>
      <c r="U23" s="10"/>
      <c r="V23" s="10"/>
      <c r="W23" s="10"/>
      <c r="X23" s="10">
        <v>1</v>
      </c>
      <c r="Y23" s="10"/>
      <c r="Z23" s="10"/>
      <c r="AA23" s="10"/>
      <c r="AB23" s="10"/>
      <c r="AC23" s="10"/>
      <c r="AD23" s="6"/>
      <c r="AE23" s="6"/>
    </row>
    <row r="24" spans="1:31" x14ac:dyDescent="0.3">
      <c r="A24" s="23" t="str">
        <f t="shared" si="2"/>
        <v>9h</v>
      </c>
      <c r="B24" s="3" t="str">
        <f t="shared" si="3"/>
        <v>146000</v>
      </c>
      <c r="C24" s="21" t="str">
        <f t="shared" si="0"/>
        <v>14</v>
      </c>
      <c r="D24" s="21" t="str">
        <f t="shared" si="1"/>
        <v>6</v>
      </c>
      <c r="E24" s="5"/>
      <c r="F24" s="12"/>
      <c r="G24" s="10"/>
      <c r="H24" s="10"/>
      <c r="I24" s="10">
        <v>1</v>
      </c>
      <c r="J24" s="10">
        <v>0</v>
      </c>
      <c r="K24" s="10">
        <v>1</v>
      </c>
      <c r="L24" s="10">
        <v>0</v>
      </c>
      <c r="M24" s="14">
        <v>0</v>
      </c>
      <c r="N24" s="12"/>
      <c r="O24" s="10">
        <v>1</v>
      </c>
      <c r="P24" s="10">
        <v>1</v>
      </c>
      <c r="Q24" s="14">
        <v>0</v>
      </c>
      <c r="R24" s="12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6"/>
      <c r="AE24" s="6"/>
    </row>
    <row r="25" spans="1:31" x14ac:dyDescent="0.3">
      <c r="A25" s="23" t="str">
        <f t="shared" si="2"/>
        <v>Ah</v>
      </c>
      <c r="B25" s="3" t="str">
        <f t="shared" si="3"/>
        <v>137000</v>
      </c>
      <c r="C25" s="21" t="str">
        <f t="shared" si="0"/>
        <v>13</v>
      </c>
      <c r="D25" s="21" t="str">
        <f t="shared" si="1"/>
        <v>7</v>
      </c>
      <c r="E25" s="5"/>
      <c r="F25" s="12"/>
      <c r="G25" s="10"/>
      <c r="H25" s="10"/>
      <c r="I25" s="10">
        <v>1</v>
      </c>
      <c r="J25" s="10">
        <v>0</v>
      </c>
      <c r="K25" s="10">
        <v>0</v>
      </c>
      <c r="L25" s="10">
        <v>1</v>
      </c>
      <c r="M25" s="14">
        <v>1</v>
      </c>
      <c r="N25" s="12"/>
      <c r="O25" s="10">
        <v>1</v>
      </c>
      <c r="P25" s="10">
        <v>1</v>
      </c>
      <c r="Q25" s="14">
        <v>1</v>
      </c>
      <c r="R25" s="12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6"/>
      <c r="AE25" s="6"/>
    </row>
    <row r="26" spans="1:31" x14ac:dyDescent="0.3">
      <c r="A26" s="23" t="str">
        <f t="shared" si="2"/>
        <v>Bh</v>
      </c>
      <c r="B26" s="3" t="str">
        <f t="shared" si="3"/>
        <v>000003</v>
      </c>
      <c r="C26" s="21" t="str">
        <f t="shared" si="0"/>
        <v>0</v>
      </c>
      <c r="D26" s="21" t="str">
        <f t="shared" si="1"/>
        <v>0</v>
      </c>
      <c r="E26" s="5"/>
      <c r="F26" s="12"/>
      <c r="G26" s="10"/>
      <c r="H26" s="10"/>
      <c r="I26" s="10"/>
      <c r="J26" s="10"/>
      <c r="K26" s="10"/>
      <c r="L26" s="10"/>
      <c r="M26" s="14"/>
      <c r="N26" s="12"/>
      <c r="O26" s="10"/>
      <c r="P26" s="10"/>
      <c r="Q26" s="14"/>
      <c r="R26" s="12"/>
      <c r="S26" s="10"/>
      <c r="T26" s="10"/>
      <c r="U26" s="10"/>
      <c r="V26" s="10"/>
      <c r="W26" s="10"/>
      <c r="X26" s="10"/>
      <c r="Y26" s="10"/>
      <c r="Z26" s="10"/>
      <c r="AA26" s="10"/>
      <c r="AB26" s="10">
        <v>1</v>
      </c>
      <c r="AC26" s="10">
        <v>1</v>
      </c>
      <c r="AD26" s="6"/>
      <c r="AE26" s="6"/>
    </row>
    <row r="27" spans="1:31" x14ac:dyDescent="0.3">
      <c r="A27" s="23" t="str">
        <f t="shared" si="2"/>
        <v>Ch</v>
      </c>
      <c r="B27" s="3" t="str">
        <f t="shared" si="3"/>
        <v>0C300C</v>
      </c>
      <c r="C27" s="21" t="str">
        <f t="shared" si="0"/>
        <v>C</v>
      </c>
      <c r="D27" s="21" t="str">
        <f t="shared" si="1"/>
        <v>3</v>
      </c>
      <c r="E27" s="5"/>
      <c r="F27" s="12"/>
      <c r="G27" s="10"/>
      <c r="H27" s="10"/>
      <c r="I27" s="10"/>
      <c r="J27" s="10">
        <v>1</v>
      </c>
      <c r="K27" s="10">
        <v>1</v>
      </c>
      <c r="L27" s="10">
        <v>0</v>
      </c>
      <c r="M27" s="14">
        <v>0</v>
      </c>
      <c r="N27" s="12"/>
      <c r="O27" s="10">
        <v>0</v>
      </c>
      <c r="P27" s="10">
        <v>1</v>
      </c>
      <c r="Q27" s="14">
        <v>1</v>
      </c>
      <c r="R27" s="12"/>
      <c r="S27" s="10"/>
      <c r="T27" s="10"/>
      <c r="U27" s="10"/>
      <c r="V27" s="10"/>
      <c r="W27" s="10"/>
      <c r="X27" s="10"/>
      <c r="Y27" s="10"/>
      <c r="Z27" s="10">
        <v>1</v>
      </c>
      <c r="AA27" s="10">
        <v>1</v>
      </c>
      <c r="AB27" s="10"/>
      <c r="AC27" s="10"/>
      <c r="AD27" s="6"/>
      <c r="AE27" s="6"/>
    </row>
    <row r="28" spans="1:31" x14ac:dyDescent="0.3">
      <c r="A28" s="23" t="str">
        <f t="shared" si="2"/>
        <v>Dh</v>
      </c>
      <c r="B28" s="3" t="str">
        <f t="shared" si="3"/>
        <v>148040</v>
      </c>
      <c r="C28" s="21" t="str">
        <f t="shared" si="0"/>
        <v>14</v>
      </c>
      <c r="D28" s="21" t="str">
        <f t="shared" si="1"/>
        <v>8</v>
      </c>
      <c r="E28" s="5"/>
      <c r="F28" s="12"/>
      <c r="G28" s="10"/>
      <c r="H28" s="10"/>
      <c r="I28" s="10">
        <v>1</v>
      </c>
      <c r="J28" s="10">
        <v>0</v>
      </c>
      <c r="K28" s="10">
        <v>1</v>
      </c>
      <c r="L28" s="10">
        <v>0</v>
      </c>
      <c r="M28" s="14">
        <v>0</v>
      </c>
      <c r="N28" s="12">
        <v>1</v>
      </c>
      <c r="O28" s="10">
        <v>0</v>
      </c>
      <c r="P28" s="10">
        <v>0</v>
      </c>
      <c r="Q28" s="14">
        <v>0</v>
      </c>
      <c r="R28" s="12"/>
      <c r="S28" s="10"/>
      <c r="T28" s="10"/>
      <c r="U28" s="10"/>
      <c r="V28" s="10"/>
      <c r="W28" s="10">
        <v>1</v>
      </c>
      <c r="X28" s="10"/>
      <c r="Y28" s="10"/>
      <c r="Z28" s="10"/>
      <c r="AA28" s="10"/>
      <c r="AB28" s="10"/>
      <c r="AC28" s="10"/>
      <c r="AD28" s="6"/>
      <c r="AE28" s="6"/>
    </row>
    <row r="29" spans="1:31" x14ac:dyDescent="0.3">
      <c r="A29" s="26" t="str">
        <f t="shared" si="2"/>
        <v>Eh</v>
      </c>
      <c r="B29" s="27" t="str">
        <f>BIN2HEX(
IF(ISBLANK(F29),0,F29) &amp;
IF(ISBLANK(G29),0,G29)&amp;
IF(ISBLANK(H29),0,H29)&amp;
IF(ISBLANK(I29),0,I29)&amp;
IF(ISBLANK(J29),0,J29) &amp;
IF(ISBLANK(K29),0,K29)&amp;
IF(ISBLANK(L29),0,L29) &amp;
IF(ISBLANK(M29),0,M29),2)&amp;
BIN2HEX(
IF(ISBLANK(N29),0,N29) &amp;
IF(ISBLANK(O29),0,O29)&amp;
IF(ISBLANK(P29),0,P29)&amp;
IF(ISBLANK(Q29),0,Q29)&amp;
IF(ISBLANK(R29),0,R29) &amp;
IF(ISBLANK(S29),0,S29)&amp;
IF(ISBLANK(T29),0,T29) &amp;
IF(ISBLANK(U29),0,U29),2)&amp;
BIN2HEX(
IF(ISBLANK(V29),0,V29) &amp;
IF(ISBLANK(W29),0,W29)&amp;
IF(ISBLANK(X29),0,X29)&amp;
IF(ISBLANK(Y29),0,Y29)&amp;
IF(ISBLANK(Z29),0,Z29) &amp;
IF(ISBLANK(AA29),0,AA29)&amp;
IF(ISBLANK(AB29),0,AB29) &amp;
IF(ISBLANK(AC29),0,AC29),2)</f>
        <v>149000</v>
      </c>
      <c r="C29" s="28" t="str">
        <f>BIN2HEX(
IF(ISBLANK(F29),0,F29) &amp;
IF(ISBLANK(G29),0,G29)&amp;
IF(ISBLANK(H29),0,H29)&amp;
IF(ISBLANK(I29),0,I29)&amp;
IF(ISBLANK(J29),0,J29) &amp;
IF(ISBLANK(K29),0,K29)&amp;
IF(ISBLANK(L29),0,L29) &amp;
IF(ISBLANK(M29),0,M29))</f>
        <v>14</v>
      </c>
      <c r="D29" s="28" t="str">
        <f>BIN2HEX(
IF(ISBLANK(N29),0,N29) &amp;
IF(ISBLANK(O29),0,O29)&amp;
IF(ISBLANK(P29),0,P29)&amp;
IF(ISBLANK(Q29),0,Q29))</f>
        <v>9</v>
      </c>
      <c r="E29" s="29"/>
      <c r="F29" s="26"/>
      <c r="G29" s="30"/>
      <c r="H29" s="30"/>
      <c r="I29" s="10">
        <v>1</v>
      </c>
      <c r="J29" s="10">
        <v>0</v>
      </c>
      <c r="K29" s="10">
        <v>1</v>
      </c>
      <c r="L29" s="10">
        <v>0</v>
      </c>
      <c r="M29" s="14">
        <v>0</v>
      </c>
      <c r="N29" s="30">
        <v>1</v>
      </c>
      <c r="O29" s="30">
        <v>0</v>
      </c>
      <c r="P29" s="30">
        <v>0</v>
      </c>
      <c r="Q29" s="30">
        <v>1</v>
      </c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6"/>
      <c r="AE29" s="6"/>
    </row>
    <row r="30" spans="1:31" x14ac:dyDescent="0.3">
      <c r="A30" s="26" t="str">
        <f t="shared" si="2"/>
        <v>Fh</v>
      </c>
      <c r="B30" s="27" t="str">
        <f t="shared" ref="B30:B31" si="4">BIN2HEX(
IF(ISBLANK(F30),0,F30) &amp;
IF(ISBLANK(G30),0,G30)&amp;
IF(ISBLANK(H30),0,H30)&amp;
IF(ISBLANK(I30),0,I30)&amp;
IF(ISBLANK(J30),0,J30) &amp;
IF(ISBLANK(K30),0,K30)&amp;
IF(ISBLANK(L30),0,L30) &amp;
IF(ISBLANK(M30),0,M30),2)&amp;
BIN2HEX(
IF(ISBLANK(N30),0,N30) &amp;
IF(ISBLANK(O30),0,O30)&amp;
IF(ISBLANK(P30),0,P30)&amp;
IF(ISBLANK(Q30),0,Q30)&amp;
IF(ISBLANK(R30),0,R30) &amp;
IF(ISBLANK(S30),0,S30)&amp;
IF(ISBLANK(T30),0,T30) &amp;
IF(ISBLANK(U30),0,U30),2)&amp;
BIN2HEX(
IF(ISBLANK(V30),0,V30) &amp;
IF(ISBLANK(W30),0,W30)&amp;
IF(ISBLANK(X30),0,X30)&amp;
IF(ISBLANK(Y30),0,Y30)&amp;
IF(ISBLANK(Z30),0,Z30) &amp;
IF(ISBLANK(AA30),0,AA30)&amp;
IF(ISBLANK(AB30),0,AB30) &amp;
IF(ISBLANK(AC30),0,AC30),2)</f>
        <v>13A000</v>
      </c>
      <c r="C30" s="32" t="str">
        <f t="shared" ref="C30:C31" si="5">BIN2HEX(
IF(ISBLANK(F30),0,F30) &amp;
IF(ISBLANK(G30),0,G30)&amp;
IF(ISBLANK(H30),0,H30)&amp;
IF(ISBLANK(I30),0,I30)&amp;
IF(ISBLANK(J30),0,J30) &amp;
IF(ISBLANK(K30),0,K30)&amp;
IF(ISBLANK(L30),0,L30) &amp;
IF(ISBLANK(M30),0,M30))</f>
        <v>13</v>
      </c>
      <c r="D30" s="32" t="str">
        <f t="shared" ref="D30:D31" si="6">BIN2HEX(
IF(ISBLANK(N30),0,N30) &amp;
IF(ISBLANK(O30),0,O30)&amp;
IF(ISBLANK(P30),0,P30)&amp;
IF(ISBLANK(Q30),0,Q30))</f>
        <v>A</v>
      </c>
      <c r="E30" s="29"/>
      <c r="F30" s="26"/>
      <c r="G30" s="30"/>
      <c r="H30" s="30"/>
      <c r="I30" s="10">
        <v>1</v>
      </c>
      <c r="J30" s="10">
        <v>0</v>
      </c>
      <c r="K30" s="10">
        <v>0</v>
      </c>
      <c r="L30" s="10">
        <v>1</v>
      </c>
      <c r="M30" s="14">
        <v>1</v>
      </c>
      <c r="N30" s="30">
        <v>1</v>
      </c>
      <c r="O30" s="30">
        <v>0</v>
      </c>
      <c r="P30" s="30">
        <v>1</v>
      </c>
      <c r="Q30" s="30">
        <v>0</v>
      </c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6"/>
      <c r="AE30" s="6"/>
    </row>
    <row r="31" spans="1:31" x14ac:dyDescent="0.3">
      <c r="A31" s="26" t="str">
        <f t="shared" si="2"/>
        <v>10h</v>
      </c>
      <c r="B31" s="27" t="str">
        <f t="shared" si="4"/>
        <v>000003</v>
      </c>
      <c r="C31" s="28" t="str">
        <f t="shared" si="5"/>
        <v>0</v>
      </c>
      <c r="D31" s="28" t="str">
        <f t="shared" si="6"/>
        <v>0</v>
      </c>
      <c r="E31" s="29"/>
      <c r="F31" s="26"/>
      <c r="G31" s="30"/>
      <c r="H31" s="30"/>
      <c r="I31" s="30"/>
      <c r="J31" s="30"/>
      <c r="K31" s="30"/>
      <c r="L31" s="30"/>
      <c r="M31" s="31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>
        <v>1</v>
      </c>
      <c r="AC31" s="30">
        <v>1</v>
      </c>
    </row>
    <row r="32" spans="1:31" x14ac:dyDescent="0.3">
      <c r="A32" s="26" t="str">
        <f t="shared" si="2"/>
        <v>11h</v>
      </c>
      <c r="B32" s="27" t="str">
        <f t="shared" ref="B32:B35" si="7">BIN2HEX(
IF(ISBLANK(F32),0,F32) &amp;
IF(ISBLANK(G32),0,G32)&amp;
IF(ISBLANK(H32),0,H32)&amp;
IF(ISBLANK(I32),0,I32)&amp;
IF(ISBLANK(J32),0,J32) &amp;
IF(ISBLANK(K32),0,K32)&amp;
IF(ISBLANK(L32),0,L32) &amp;
IF(ISBLANK(M32),0,M32),2)&amp;
BIN2HEX(
IF(ISBLANK(N32),0,N32) &amp;
IF(ISBLANK(O32),0,O32)&amp;
IF(ISBLANK(P32),0,P32)&amp;
IF(ISBLANK(Q32),0,Q32)&amp;
IF(ISBLANK(R32),0,R32) &amp;
IF(ISBLANK(S32),0,S32)&amp;
IF(ISBLANK(T32),0,T32) &amp;
IF(ISBLANK(U32),0,U32),2)&amp;
BIN2HEX(
IF(ISBLANK(V32),0,V32) &amp;
IF(ISBLANK(W32),0,W32)&amp;
IF(ISBLANK(X32),0,X32)&amp;
IF(ISBLANK(Y32),0,Y32)&amp;
IF(ISBLANK(Z32),0,Z32) &amp;
IF(ISBLANK(AA32),0,AA32)&amp;
IF(ISBLANK(AB32),0,AB32) &amp;
IF(ISBLANK(AC32),0,AC32),2)</f>
        <v>11300C</v>
      </c>
      <c r="C32" s="32" t="str">
        <f t="shared" ref="C32:C35" si="8">BIN2HEX(
IF(ISBLANK(F32),0,F32) &amp;
IF(ISBLANK(G32),0,G32)&amp;
IF(ISBLANK(H32),0,H32)&amp;
IF(ISBLANK(I32),0,I32)&amp;
IF(ISBLANK(J32),0,J32) &amp;
IF(ISBLANK(K32),0,K32)&amp;
IF(ISBLANK(L32),0,L32) &amp;
IF(ISBLANK(M32),0,M32))</f>
        <v>11</v>
      </c>
      <c r="D32" s="32" t="str">
        <f t="shared" ref="D32:D35" si="9">BIN2HEX(
IF(ISBLANK(N32),0,N32) &amp;
IF(ISBLANK(O32),0,O32)&amp;
IF(ISBLANK(P32),0,P32)&amp;
IF(ISBLANK(Q32),0,Q32))</f>
        <v>3</v>
      </c>
      <c r="E32" s="29"/>
      <c r="F32" s="26"/>
      <c r="G32" s="30"/>
      <c r="H32" s="30"/>
      <c r="I32" s="30">
        <v>1</v>
      </c>
      <c r="J32" s="30">
        <v>0</v>
      </c>
      <c r="K32" s="30">
        <v>0</v>
      </c>
      <c r="L32" s="30">
        <v>0</v>
      </c>
      <c r="M32" s="31">
        <v>1</v>
      </c>
      <c r="N32" s="30"/>
      <c r="O32" s="30">
        <v>0</v>
      </c>
      <c r="P32" s="30">
        <v>1</v>
      </c>
      <c r="Q32" s="30">
        <v>1</v>
      </c>
      <c r="R32" s="30"/>
      <c r="S32" s="30"/>
      <c r="T32" s="30"/>
      <c r="U32" s="30"/>
      <c r="V32" s="30"/>
      <c r="W32" s="30"/>
      <c r="X32" s="30"/>
      <c r="Y32" s="30"/>
      <c r="Z32" s="30">
        <v>1</v>
      </c>
      <c r="AA32" s="30">
        <v>1</v>
      </c>
      <c r="AB32" s="30"/>
      <c r="AC32" s="30"/>
    </row>
    <row r="33" spans="1:29" x14ac:dyDescent="0.3">
      <c r="A33" s="26" t="str">
        <f t="shared" si="2"/>
        <v>12h</v>
      </c>
      <c r="B33" s="27" t="str">
        <f t="shared" si="7"/>
        <v>000080</v>
      </c>
      <c r="C33" s="32" t="str">
        <f t="shared" si="8"/>
        <v>0</v>
      </c>
      <c r="D33" s="32" t="str">
        <f t="shared" si="9"/>
        <v>0</v>
      </c>
      <c r="E33" s="29"/>
      <c r="F33" s="26"/>
      <c r="G33" s="30"/>
      <c r="H33" s="30"/>
      <c r="I33" s="30"/>
      <c r="J33" s="30"/>
      <c r="K33" s="30"/>
      <c r="L33" s="30"/>
      <c r="M33" s="31"/>
      <c r="N33" s="30"/>
      <c r="O33" s="30"/>
      <c r="P33" s="30"/>
      <c r="Q33" s="30"/>
      <c r="R33" s="30"/>
      <c r="S33" s="30"/>
      <c r="T33" s="30"/>
      <c r="U33" s="30"/>
      <c r="V33" s="30">
        <v>1</v>
      </c>
      <c r="W33" s="30"/>
      <c r="X33" s="30"/>
      <c r="Y33" s="30"/>
      <c r="Z33" s="30"/>
      <c r="AA33" s="30"/>
      <c r="AB33" s="30"/>
      <c r="AC33" s="30"/>
    </row>
    <row r="34" spans="1:29" x14ac:dyDescent="0.3">
      <c r="A34" s="26" t="str">
        <f t="shared" si="2"/>
        <v>13h</v>
      </c>
      <c r="B34" s="27" t="str">
        <f t="shared" si="7"/>
        <v>001300</v>
      </c>
      <c r="C34" s="32" t="str">
        <f t="shared" si="8"/>
        <v>0</v>
      </c>
      <c r="D34" s="32" t="str">
        <f t="shared" si="9"/>
        <v>1</v>
      </c>
      <c r="E34" s="29"/>
      <c r="F34" s="26"/>
      <c r="G34" s="30"/>
      <c r="H34" s="30"/>
      <c r="I34" s="30"/>
      <c r="J34" s="30"/>
      <c r="K34" s="30"/>
      <c r="L34" s="30"/>
      <c r="M34" s="31"/>
      <c r="N34" s="30"/>
      <c r="O34" s="30"/>
      <c r="P34" s="30"/>
      <c r="Q34" s="30">
        <v>1</v>
      </c>
      <c r="R34" s="30"/>
      <c r="S34" s="30"/>
      <c r="T34" s="30">
        <v>1</v>
      </c>
      <c r="U34" s="30">
        <v>1</v>
      </c>
      <c r="V34" s="30"/>
      <c r="W34" s="30"/>
      <c r="X34" s="30"/>
      <c r="Y34" s="30"/>
      <c r="Z34" s="30"/>
      <c r="AA34" s="30"/>
      <c r="AB34" s="30"/>
      <c r="AC34" s="30"/>
    </row>
    <row r="35" spans="1:29" x14ac:dyDescent="0.3">
      <c r="A35" s="26" t="str">
        <f t="shared" si="2"/>
        <v>14h</v>
      </c>
      <c r="B35" s="27" t="str">
        <f t="shared" si="7"/>
        <v>001500</v>
      </c>
      <c r="C35" s="28" t="str">
        <f t="shared" si="8"/>
        <v>0</v>
      </c>
      <c r="D35" s="28" t="str">
        <f t="shared" si="9"/>
        <v>1</v>
      </c>
      <c r="E35" s="29"/>
      <c r="F35" s="26"/>
      <c r="G35" s="30"/>
      <c r="H35" s="30"/>
      <c r="I35" s="30"/>
      <c r="J35" s="30"/>
      <c r="K35" s="30"/>
      <c r="L35" s="30"/>
      <c r="M35" s="31"/>
      <c r="N35" s="30"/>
      <c r="O35" s="30"/>
      <c r="P35" s="30"/>
      <c r="Q35" s="30">
        <v>1</v>
      </c>
      <c r="R35" s="30"/>
      <c r="S35" s="30">
        <v>1</v>
      </c>
      <c r="T35" s="30"/>
      <c r="U35" s="30">
        <v>1</v>
      </c>
      <c r="V35" s="30"/>
      <c r="W35" s="30"/>
      <c r="X35" s="30"/>
      <c r="Y35" s="30"/>
      <c r="Z35" s="30"/>
      <c r="AA35" s="30"/>
      <c r="AB35" s="30"/>
      <c r="AC35" s="30"/>
    </row>
    <row r="37" spans="1:29" x14ac:dyDescent="0.3">
      <c r="K37" s="44" t="s">
        <v>0</v>
      </c>
      <c r="L37" s="44"/>
      <c r="M37" s="44"/>
      <c r="N37" s="4" t="s">
        <v>1</v>
      </c>
      <c r="O37" s="42" t="s">
        <v>2</v>
      </c>
      <c r="P37" s="42"/>
      <c r="Q37" s="42"/>
      <c r="R37" s="43"/>
    </row>
    <row r="38" spans="1:29" x14ac:dyDescent="0.3">
      <c r="K38" s="35" t="s">
        <v>3</v>
      </c>
      <c r="L38" s="35"/>
      <c r="M38" s="35"/>
      <c r="N38" s="5" t="str">
        <f>BIN2HEX(O38&amp;P38&amp;Q38&amp;R38)</f>
        <v>1</v>
      </c>
      <c r="O38" s="2">
        <v>0</v>
      </c>
      <c r="P38" s="23">
        <v>0</v>
      </c>
      <c r="Q38" s="23">
        <v>0</v>
      </c>
      <c r="R38" s="23">
        <v>1</v>
      </c>
    </row>
    <row r="40" spans="1:29" x14ac:dyDescent="0.3">
      <c r="K40" s="44" t="s">
        <v>4</v>
      </c>
      <c r="L40" s="44"/>
      <c r="M40" s="44"/>
      <c r="N40" s="4" t="s">
        <v>1</v>
      </c>
      <c r="O40" s="42" t="s">
        <v>2</v>
      </c>
      <c r="P40" s="42"/>
      <c r="Q40" s="42"/>
      <c r="R40" s="43"/>
    </row>
    <row r="41" spans="1:29" x14ac:dyDescent="0.3">
      <c r="K41" s="35" t="s">
        <v>5</v>
      </c>
      <c r="L41" s="35"/>
      <c r="M41" s="35"/>
      <c r="N41" s="5">
        <v>2</v>
      </c>
      <c r="O41" s="2">
        <v>0</v>
      </c>
      <c r="P41" s="23">
        <v>0</v>
      </c>
      <c r="Q41" s="23">
        <v>1</v>
      </c>
      <c r="R41" s="23">
        <v>0</v>
      </c>
    </row>
    <row r="42" spans="1:29" x14ac:dyDescent="0.3">
      <c r="K42" s="35" t="s">
        <v>28</v>
      </c>
      <c r="L42" s="35"/>
      <c r="M42" s="35"/>
      <c r="N42" s="5">
        <v>3</v>
      </c>
      <c r="O42" s="2">
        <v>0</v>
      </c>
      <c r="P42" s="23">
        <v>0</v>
      </c>
      <c r="Q42" s="23">
        <v>1</v>
      </c>
      <c r="R42" s="23">
        <v>1</v>
      </c>
    </row>
    <row r="43" spans="1:29" x14ac:dyDescent="0.3">
      <c r="K43" s="35" t="s">
        <v>29</v>
      </c>
      <c r="L43" s="35"/>
      <c r="M43" s="35"/>
      <c r="N43" s="5">
        <v>4</v>
      </c>
      <c r="O43" s="2">
        <v>0</v>
      </c>
      <c r="P43" s="23">
        <v>1</v>
      </c>
      <c r="Q43" s="23">
        <v>0</v>
      </c>
      <c r="R43" s="23">
        <v>0</v>
      </c>
    </row>
    <row r="44" spans="1:29" x14ac:dyDescent="0.3">
      <c r="K44" s="35" t="s">
        <v>6</v>
      </c>
      <c r="L44" s="35"/>
      <c r="M44" s="35"/>
      <c r="N44" s="5">
        <v>5</v>
      </c>
      <c r="O44" s="2">
        <v>0</v>
      </c>
      <c r="P44" s="23">
        <v>1</v>
      </c>
      <c r="Q44" s="23">
        <v>0</v>
      </c>
      <c r="R44" s="23">
        <v>1</v>
      </c>
    </row>
    <row r="45" spans="1:29" x14ac:dyDescent="0.3">
      <c r="K45" s="35" t="s">
        <v>30</v>
      </c>
      <c r="L45" s="35"/>
      <c r="M45" s="35"/>
      <c r="N45" s="5">
        <v>6</v>
      </c>
      <c r="O45" s="2">
        <v>0</v>
      </c>
      <c r="P45" s="23">
        <v>1</v>
      </c>
      <c r="Q45" s="23">
        <v>1</v>
      </c>
      <c r="R45" s="23">
        <v>0</v>
      </c>
    </row>
    <row r="46" spans="1:29" x14ac:dyDescent="0.3">
      <c r="K46" s="35" t="s">
        <v>31</v>
      </c>
      <c r="L46" s="35"/>
      <c r="M46" s="35"/>
      <c r="N46" s="5">
        <v>7</v>
      </c>
      <c r="O46" s="2">
        <v>0</v>
      </c>
      <c r="P46" s="23">
        <v>1</v>
      </c>
      <c r="Q46" s="23">
        <v>1</v>
      </c>
      <c r="R46" s="23">
        <v>1</v>
      </c>
    </row>
    <row r="47" spans="1:29" x14ac:dyDescent="0.3">
      <c r="K47" s="35" t="s">
        <v>32</v>
      </c>
      <c r="L47" s="35"/>
      <c r="M47" s="35"/>
      <c r="N47" s="34">
        <v>8</v>
      </c>
      <c r="O47" s="2">
        <v>1</v>
      </c>
      <c r="P47" s="26">
        <v>0</v>
      </c>
      <c r="Q47" s="26">
        <v>0</v>
      </c>
      <c r="R47" s="26">
        <v>0</v>
      </c>
    </row>
    <row r="48" spans="1:29" x14ac:dyDescent="0.3">
      <c r="K48" s="35" t="s">
        <v>7</v>
      </c>
      <c r="L48" s="35"/>
      <c r="M48" s="35"/>
      <c r="N48" s="34">
        <v>9</v>
      </c>
      <c r="O48" s="2">
        <v>1</v>
      </c>
      <c r="P48" s="26">
        <v>0</v>
      </c>
      <c r="Q48" s="26">
        <v>0</v>
      </c>
      <c r="R48" s="26">
        <v>1</v>
      </c>
    </row>
    <row r="49" spans="11:18" x14ac:dyDescent="0.3">
      <c r="K49" s="35" t="s">
        <v>33</v>
      </c>
      <c r="L49" s="35"/>
      <c r="M49" s="35"/>
      <c r="N49" s="34">
        <v>10</v>
      </c>
      <c r="O49" s="2">
        <v>1</v>
      </c>
      <c r="P49" s="26">
        <v>0</v>
      </c>
      <c r="Q49" s="26">
        <v>1</v>
      </c>
      <c r="R49" s="26">
        <v>0</v>
      </c>
    </row>
    <row r="50" spans="11:18" x14ac:dyDescent="0.3">
      <c r="N50" s="33"/>
    </row>
    <row r="51" spans="11:18" x14ac:dyDescent="0.3">
      <c r="N51" s="33"/>
    </row>
  </sheetData>
  <mergeCells count="22">
    <mergeCell ref="J11:L11"/>
    <mergeCell ref="O37:R37"/>
    <mergeCell ref="O40:R40"/>
    <mergeCell ref="K38:M38"/>
    <mergeCell ref="K41:M41"/>
    <mergeCell ref="K42:M42"/>
    <mergeCell ref="K37:M37"/>
    <mergeCell ref="K40:M40"/>
    <mergeCell ref="A13:A14"/>
    <mergeCell ref="C13:C14"/>
    <mergeCell ref="D13:D14"/>
    <mergeCell ref="N14:Q14"/>
    <mergeCell ref="F14:M14"/>
    <mergeCell ref="K47:M47"/>
    <mergeCell ref="K48:M48"/>
    <mergeCell ref="K49:M49"/>
    <mergeCell ref="E13:E14"/>
    <mergeCell ref="B13:B14"/>
    <mergeCell ref="K43:M43"/>
    <mergeCell ref="K44:M44"/>
    <mergeCell ref="K45:M45"/>
    <mergeCell ref="K46:M46"/>
  </mergeCells>
  <pageMargins left="0.7" right="0.7" top="0.75" bottom="0.75" header="0.3" footer="0.3"/>
  <pageSetup orientation="portrait" r:id="rId1"/>
  <ignoredErrors>
    <ignoredError sqref="A15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3" ma:contentTypeDescription="Create a new document." ma:contentTypeScope="" ma:versionID="58f30fe3c5bf676a058377ba9a8c6f7d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757e44b87c0facec4a57c6ad840b0f78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642800-367D-49CF-8119-1292F13D74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0DDB309-2E4B-4161-83E0-0FE9D68986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0EB532-B034-4EBC-9E25-E1B2BDA10D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FETCH_Resenje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Milos</cp:lastModifiedBy>
  <cp:revision/>
  <dcterms:created xsi:type="dcterms:W3CDTF">2020-12-14T14:57:27Z</dcterms:created>
  <dcterms:modified xsi:type="dcterms:W3CDTF">2021-02-01T16:26:12Z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