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los\Desktop\"/>
    </mc:Choice>
  </mc:AlternateContent>
  <bookViews>
    <workbookView xWindow="0" yWindow="0" windowWidth="17256" windowHeight="5928" tabRatio="455"/>
  </bookViews>
  <sheets>
    <sheet name="ADDR_Resenj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C23" i="1"/>
  <c r="C24" i="1"/>
  <c r="C25" i="1"/>
  <c r="C26" i="1"/>
  <c r="C27" i="1"/>
  <c r="C28" i="1"/>
  <c r="C29" i="1"/>
  <c r="C30" i="1"/>
  <c r="D23" i="1"/>
  <c r="D24" i="1"/>
  <c r="D25" i="1"/>
  <c r="D26" i="1"/>
  <c r="D27" i="1"/>
  <c r="D28" i="1"/>
  <c r="D29" i="1"/>
  <c r="D30" i="1"/>
  <c r="D11" i="1" l="1"/>
  <c r="C12" i="1"/>
  <c r="C11" i="1"/>
  <c r="D12" i="1" l="1"/>
  <c r="D13" i="1"/>
  <c r="D14" i="1"/>
  <c r="D15" i="1"/>
  <c r="D16" i="1"/>
  <c r="D17" i="1"/>
  <c r="D18" i="1"/>
  <c r="D19" i="1"/>
  <c r="D20" i="1"/>
  <c r="D21" i="1"/>
  <c r="D22" i="1"/>
  <c r="C13" i="1" l="1"/>
  <c r="C14" i="1"/>
  <c r="C15" i="1"/>
  <c r="C16" i="1"/>
  <c r="C17" i="1"/>
  <c r="C18" i="1"/>
  <c r="C19" i="1"/>
  <c r="C20" i="1"/>
  <c r="C21" i="1"/>
  <c r="C22" i="1"/>
  <c r="K2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<sst xmlns="http://schemas.openxmlformats.org/spreadsheetml/2006/main" count="36" uniqueCount="32">
  <si>
    <t>Адреса</t>
  </si>
  <si>
    <t>ldMAR</t>
  </si>
  <si>
    <t>rdMEM</t>
  </si>
  <si>
    <t>ldMDR</t>
  </si>
  <si>
    <t>stEXEC</t>
  </si>
  <si>
    <t>cc</t>
  </si>
  <si>
    <t>ba</t>
  </si>
  <si>
    <t>bruncnd</t>
  </si>
  <si>
    <t>Б. С.</t>
  </si>
  <si>
    <t>С.У.С.</t>
  </si>
  <si>
    <t>Коментар</t>
  </si>
  <si>
    <t>CC[h]</t>
  </si>
  <si>
    <t>CC[b]</t>
  </si>
  <si>
    <t>Садржај [h]</t>
  </si>
  <si>
    <t>ba[h]</t>
  </si>
  <si>
    <t>cc[h]</t>
  </si>
  <si>
    <t>0h</t>
  </si>
  <si>
    <t>brnotADDR</t>
  </si>
  <si>
    <t>С.В.У.С.</t>
  </si>
  <si>
    <t>bradr</t>
  </si>
  <si>
    <t>mxB0</t>
  </si>
  <si>
    <t>mxMAR0</t>
  </si>
  <si>
    <t>mxB1</t>
  </si>
  <si>
    <t>mxMAR1</t>
  </si>
  <si>
    <t>clADDR</t>
  </si>
  <si>
    <t>brnotFCBUS</t>
  </si>
  <si>
    <t>mxMAR2</t>
  </si>
  <si>
    <t>ldB15..8</t>
  </si>
  <si>
    <t>incMAR</t>
  </si>
  <si>
    <t>wrGPR</t>
  </si>
  <si>
    <t>ldB7..0</t>
  </si>
  <si>
    <t>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</si>
</sst>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0" fillId="0" borderId="15" xfId="0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1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8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>
      <tableStyleElement type="wholeTable" dxfId="82"/>
      <tableStyleElement type="headerRow" dxfId="81"/>
      <tableStyleElement type="totalRow" dxfId="80"/>
      <tableStyleElement type="firstRowStripe" dxfId="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1:Z30" headerRowCount="0" totalsRowShown="0">
  <tableColumns count="26">
    <tableColumn id="25" name="Column25" headerRowDxfId="50" dataDxfId="49">
      <calculatedColumnFormula>DEC2HEX(HEX2DEC(LEFT(A10,LEN(A10)-1))+1)&amp;"h"</calculatedColumnFormula>
    </tableColumn>
    <tableColumn id="26" name="Column26" headerRowDxfId="48" dataDxfId="47">
      <calculatedColumnFormula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Row],[Column21]]&amp;AA11&amp;AB11&amp;AC11,2))</calculatedColumnFormula>
    </tableColumn>
    <tableColumn id="30" name="Column30" headerRowDxfId="46" dataDxfId="45">
      <calculatedColumnFormula>BIN2HEX(Table5[[#This Row],[Column1]]&amp;Table5[[#This Row],[Column2]]&amp;Table5[[#This Row],[Column3]]&amp;Table5[[#This Row],[Column4]])</calculatedColumnFormula>
    </tableColumn>
    <tableColumn id="29" name="Column29" headerRowDxfId="44" dataDxfId="43">
      <calculatedColumnFormula>BIN2HEX(Table5[[#This Row],[Column5]]&amp;Table5[[#This Row],[Column6]]&amp;Table5[[#This Row],[Column7]])</calculatedColumnFormula>
    </tableColumn>
    <tableColumn id="27" name="Column27" headerRowDxfId="42" dataDxfId="41"/>
    <tableColumn id="1" name="Column1" headerRowDxfId="40" dataDxfId="39"/>
    <tableColumn id="2" name="Column2" headerRowDxfId="38" dataDxfId="37"/>
    <tableColumn id="3" name="Column3" headerRowDxfId="36" dataDxfId="35"/>
    <tableColumn id="4" name="Column4" headerRowDxfId="34" dataDxfId="33"/>
    <tableColumn id="5" name="Column5" headerRowDxfId="32" dataDxfId="31"/>
    <tableColumn id="6" name="Column6" headerRowDxfId="30" dataDxfId="29"/>
    <tableColumn id="7" name="Column7" headerRowDxfId="28" dataDxfId="27"/>
    <tableColumn id="8" name="Column8" headerRowDxfId="26" dataDxfId="25"/>
    <tableColumn id="9" name="Column9" headerRowDxfId="24" dataDxfId="23"/>
    <tableColumn id="10" name="Column10" headerRowDxfId="22" dataDxfId="21"/>
    <tableColumn id="11" name="Column11" headerRowDxfId="20"/>
    <tableColumn id="12" name="Column12" headerRowDxfId="19" dataDxfId="18"/>
    <tableColumn id="13" name="Column13" headerRowDxfId="17" dataDxfId="16"/>
    <tableColumn id="14" name="Column14" headerRowDxfId="15" dataDxfId="14"/>
    <tableColumn id="15" name="Column15" headerRowDxfId="13" dataDxfId="12"/>
    <tableColumn id="16" name="Column16" headerRowDxfId="11" dataDxfId="10"/>
    <tableColumn id="17" name="Column17" headerRowDxfId="9" dataDxfId="8"/>
    <tableColumn id="18" name="Column18" headerRowDxfId="7" dataDxfId="6"/>
    <tableColumn id="19" name="Column19" headerRowDxfId="5" dataDxfId="4"/>
    <tableColumn id="20" name="Column20" headerRowDxfId="3" dataDxfId="2"/>
    <tableColumn id="21" name="Column21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topLeftCell="A18" workbookViewId="0">
      <pane xSplit="5" topLeftCell="P1" activePane="topRight" state="frozen"/>
      <selection pane="topRight" activeCell="B11" sqref="B11:B30"/>
    </sheetView>
  </sheetViews>
  <sheetFormatPr defaultRowHeight="14.4" x14ac:dyDescent="0.3"/>
  <cols>
    <col min="1" max="1" width="8.88671875" style="1" customWidth="1"/>
    <col min="2" max="4" width="11.6640625" style="1" customWidth="1"/>
    <col min="5" max="5" width="13.44140625" style="1" customWidth="1"/>
    <col min="6" max="6" width="11.44140625" style="1" customWidth="1"/>
    <col min="7" max="22" width="11.44140625" customWidth="1"/>
  </cols>
  <sheetData>
    <row r="1" spans="1:29" x14ac:dyDescent="0.3">
      <c r="H1" s="42" t="s">
        <v>8</v>
      </c>
      <c r="I1" s="42"/>
      <c r="J1" s="42"/>
      <c r="K1" s="4" t="s">
        <v>11</v>
      </c>
      <c r="L1" s="37" t="s">
        <v>12</v>
      </c>
      <c r="M1" s="38"/>
      <c r="N1" s="39"/>
      <c r="P1" s="40" t="s">
        <v>18</v>
      </c>
      <c r="Q1" s="38"/>
      <c r="R1" s="39"/>
      <c r="S1" s="4" t="s">
        <v>11</v>
      </c>
      <c r="T1" s="37" t="s">
        <v>12</v>
      </c>
      <c r="U1" s="38"/>
      <c r="V1" s="39"/>
    </row>
    <row r="2" spans="1:29" x14ac:dyDescent="0.3">
      <c r="H2" s="41" t="s">
        <v>7</v>
      </c>
      <c r="I2" s="41"/>
      <c r="J2" s="41"/>
      <c r="K2" s="5" t="str">
        <f>BIN2HEX(L2&amp;M2&amp;N2)</f>
        <v>1</v>
      </c>
      <c r="L2" s="2">
        <v>0</v>
      </c>
      <c r="M2" s="2">
        <v>0</v>
      </c>
      <c r="N2" s="2">
        <v>1</v>
      </c>
      <c r="P2" s="43" t="s">
        <v>19</v>
      </c>
      <c r="Q2" s="44"/>
      <c r="R2" s="45"/>
      <c r="S2" s="5">
        <v>4</v>
      </c>
      <c r="T2" s="20">
        <v>1</v>
      </c>
      <c r="U2" s="20">
        <v>0</v>
      </c>
      <c r="V2" s="20">
        <v>0</v>
      </c>
    </row>
    <row r="4" spans="1:29" x14ac:dyDescent="0.3">
      <c r="H4" s="42" t="s">
        <v>9</v>
      </c>
      <c r="I4" s="42"/>
      <c r="J4" s="42"/>
      <c r="K4" s="4" t="s">
        <v>11</v>
      </c>
      <c r="L4" s="37" t="s">
        <v>12</v>
      </c>
      <c r="M4" s="38"/>
      <c r="N4" s="39"/>
    </row>
    <row r="5" spans="1:29" x14ac:dyDescent="0.3">
      <c r="H5" s="41" t="s">
        <v>25</v>
      </c>
      <c r="I5" s="41"/>
      <c r="J5" s="41"/>
      <c r="K5" s="5">
        <v>2</v>
      </c>
      <c r="L5" s="2">
        <v>0</v>
      </c>
      <c r="M5" s="2">
        <v>1</v>
      </c>
      <c r="N5" s="2">
        <v>0</v>
      </c>
    </row>
    <row r="6" spans="1:29" x14ac:dyDescent="0.3">
      <c r="H6" s="41" t="s">
        <v>17</v>
      </c>
      <c r="I6" s="41"/>
      <c r="J6" s="41"/>
      <c r="K6" s="5">
        <v>3</v>
      </c>
      <c r="L6" s="2">
        <v>0</v>
      </c>
      <c r="M6" s="2">
        <v>1</v>
      </c>
      <c r="N6" s="2">
        <v>1</v>
      </c>
    </row>
    <row r="7" spans="1:29" x14ac:dyDescent="0.3">
      <c r="H7" s="41"/>
      <c r="I7" s="41"/>
      <c r="J7" s="41"/>
      <c r="K7" s="5"/>
    </row>
    <row r="9" spans="1:29" x14ac:dyDescent="0.3">
      <c r="A9" s="48" t="s">
        <v>0</v>
      </c>
      <c r="B9" s="48" t="s">
        <v>13</v>
      </c>
      <c r="C9" s="48" t="s">
        <v>14</v>
      </c>
      <c r="D9" s="48" t="s">
        <v>15</v>
      </c>
      <c r="E9" s="46" t="s">
        <v>10</v>
      </c>
      <c r="F9" s="24">
        <v>23</v>
      </c>
      <c r="G9" s="24">
        <v>22</v>
      </c>
      <c r="H9" s="24">
        <v>21</v>
      </c>
      <c r="I9" s="24">
        <v>20</v>
      </c>
      <c r="J9" s="29">
        <v>19</v>
      </c>
      <c r="K9" s="29">
        <v>18</v>
      </c>
      <c r="L9" s="4">
        <v>17</v>
      </c>
      <c r="M9" s="24">
        <v>16</v>
      </c>
      <c r="N9" s="29">
        <v>15</v>
      </c>
      <c r="O9" s="4">
        <v>14</v>
      </c>
      <c r="P9" s="24">
        <v>13</v>
      </c>
      <c r="Q9" s="29">
        <v>12</v>
      </c>
      <c r="R9" s="4">
        <v>11</v>
      </c>
      <c r="S9" s="24">
        <v>10</v>
      </c>
      <c r="T9" s="29">
        <v>9</v>
      </c>
      <c r="U9" s="4">
        <v>8</v>
      </c>
      <c r="V9" s="24">
        <v>7</v>
      </c>
      <c r="W9" s="29">
        <v>6</v>
      </c>
      <c r="X9" s="4">
        <v>5</v>
      </c>
      <c r="Y9" s="24">
        <v>4</v>
      </c>
      <c r="Z9" s="29">
        <v>3</v>
      </c>
      <c r="AA9" s="4">
        <v>2</v>
      </c>
      <c r="AB9" s="24">
        <v>1</v>
      </c>
      <c r="AC9" s="29">
        <v>0</v>
      </c>
    </row>
    <row r="10" spans="1:29" s="7" customFormat="1" ht="15" thickBot="1" x14ac:dyDescent="0.35">
      <c r="A10" s="49"/>
      <c r="B10" s="49"/>
      <c r="C10" s="49"/>
      <c r="D10" s="49"/>
      <c r="E10" s="47"/>
      <c r="F10" s="25"/>
      <c r="G10" s="25"/>
      <c r="H10" s="25"/>
      <c r="I10" s="26"/>
      <c r="J10" s="26" t="s">
        <v>6</v>
      </c>
      <c r="K10" s="26"/>
      <c r="L10" s="27"/>
      <c r="M10" s="25"/>
      <c r="N10" s="26" t="s">
        <v>5</v>
      </c>
      <c r="O10" s="27"/>
      <c r="P10" s="18" t="s">
        <v>4</v>
      </c>
      <c r="Q10" s="9" t="s">
        <v>24</v>
      </c>
      <c r="R10" s="9" t="s">
        <v>26</v>
      </c>
      <c r="S10" s="9" t="s">
        <v>29</v>
      </c>
      <c r="T10" s="9" t="s">
        <v>22</v>
      </c>
      <c r="U10" s="9" t="s">
        <v>23</v>
      </c>
      <c r="V10" s="9" t="s">
        <v>28</v>
      </c>
      <c r="W10" s="9" t="s">
        <v>3</v>
      </c>
      <c r="X10" s="9" t="s">
        <v>2</v>
      </c>
      <c r="Y10" s="9" t="s">
        <v>21</v>
      </c>
      <c r="Z10" s="9" t="s">
        <v>1</v>
      </c>
      <c r="AA10" s="9" t="s">
        <v>20</v>
      </c>
      <c r="AB10" s="9" t="s">
        <v>30</v>
      </c>
      <c r="AC10" s="9" t="s">
        <v>27</v>
      </c>
    </row>
    <row r="11" spans="1:29" ht="15" thickTop="1" x14ac:dyDescent="0.3">
      <c r="A11" s="3" t="s">
        <v>16</v>
      </c>
      <c r="B11" s="3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Row],[Column21]]&amp;AA11&amp;AB11&amp;AC11,2))</f>
        <v>00C000</v>
      </c>
      <c r="C11" s="19" t="str">
        <f>BIN2HEX(Table5[[#This Row],[Column1]]&amp;Table5[[#This Row],[Column2]]&amp;Table5[[#This Row],[Column3]]&amp;Table5[[#This Row],[Column4]])</f>
        <v>0</v>
      </c>
      <c r="D11" s="19" t="str">
        <f>BIN2HEX(Table5[[#This Row],[Column5]]&amp;Table5[[#This Row],[Column6]]&amp;Table5[[#This Row],[Column7]])</f>
        <v>0</v>
      </c>
      <c r="E11" s="8"/>
      <c r="F11" s="14">
        <v>0</v>
      </c>
      <c r="G11" s="14">
        <v>0</v>
      </c>
      <c r="H11" s="14">
        <v>0</v>
      </c>
      <c r="I11" s="14">
        <v>0</v>
      </c>
      <c r="J11" s="15">
        <v>0</v>
      </c>
      <c r="K11" s="15">
        <v>0</v>
      </c>
      <c r="L11" s="16">
        <v>0</v>
      </c>
      <c r="M11" s="17">
        <v>0</v>
      </c>
      <c r="N11" s="15">
        <v>1</v>
      </c>
      <c r="O11" s="16">
        <v>1</v>
      </c>
      <c r="P11" s="22">
        <v>0</v>
      </c>
      <c r="Q11" s="3">
        <v>0</v>
      </c>
      <c r="R11" s="3">
        <v>0</v>
      </c>
      <c r="S11" s="19">
        <v>0</v>
      </c>
      <c r="T11" s="3">
        <v>0</v>
      </c>
      <c r="U11" s="17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</row>
    <row r="12" spans="1:29" x14ac:dyDescent="0.3">
      <c r="A12" s="2" t="str">
        <f t="shared" ref="A12:A30" si="0">DEC2HEX(HEX2DEC(LEFT(A11,LEN(A11)-1))+1)&amp;"h"</f>
        <v>1h</v>
      </c>
      <c r="B12" s="3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Row],[Column21]]&amp;AA12&amp;AB12&amp;AC12,2))</f>
        <v>010000</v>
      </c>
      <c r="C12" s="19" t="str">
        <f>BIN2HEX(Table5[[#This Row],[Column1]]&amp;Table5[[#This Row],[Column2]]&amp;Table5[[#This Row],[Column3]]&amp;Table5[[#This Row],[Column4]])</f>
        <v>0</v>
      </c>
      <c r="D12" s="19" t="str">
        <f>BIN2HEX(Table5[[#This Row],[Column5]]&amp;Table5[[#This Row],[Column6]]&amp;Table5[[#This Row],[Column7]])</f>
        <v>0</v>
      </c>
      <c r="E12" s="5"/>
      <c r="F12" s="12">
        <v>0</v>
      </c>
      <c r="G12" s="12">
        <v>0</v>
      </c>
      <c r="H12" s="12">
        <v>0</v>
      </c>
      <c r="I12" s="12">
        <v>0</v>
      </c>
      <c r="J12" s="10">
        <v>0</v>
      </c>
      <c r="K12" s="10">
        <v>0</v>
      </c>
      <c r="L12" s="13">
        <v>0</v>
      </c>
      <c r="M12" s="12">
        <v>1</v>
      </c>
      <c r="N12" s="10">
        <v>0</v>
      </c>
      <c r="O12" s="13">
        <v>0</v>
      </c>
      <c r="P12" s="22">
        <v>0</v>
      </c>
      <c r="Q12" s="28">
        <v>0</v>
      </c>
      <c r="R12" s="28">
        <v>0</v>
      </c>
      <c r="S12" s="30">
        <v>0</v>
      </c>
      <c r="T12" s="28">
        <v>0</v>
      </c>
      <c r="U12" s="12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</row>
    <row r="13" spans="1:29" x14ac:dyDescent="0.3">
      <c r="A13" s="2" t="str">
        <f t="shared" si="0"/>
        <v>2h</v>
      </c>
      <c r="B13" s="3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Row],[Column21]]&amp;AA13&amp;AB13&amp;AC13,2))</f>
        <v>264007</v>
      </c>
      <c r="C13" s="19" t="str">
        <f>BIN2HEX(Table5[[#This Row],[Column1]]&amp;Table5[[#This Row],[Column2]]&amp;Table5[[#This Row],[Column3]]&amp;Table5[[#This Row],[Column4]])</f>
        <v>2</v>
      </c>
      <c r="D13" s="19" t="str">
        <f>BIN2HEX(Table5[[#This Row],[Column5]]&amp;Table5[[#This Row],[Column6]]&amp;Table5[[#This Row],[Column7]])</f>
        <v>3</v>
      </c>
      <c r="E13" s="5"/>
      <c r="F13" s="12">
        <v>0</v>
      </c>
      <c r="G13" s="12">
        <v>0</v>
      </c>
      <c r="H13" s="12">
        <v>1</v>
      </c>
      <c r="I13" s="12">
        <v>0</v>
      </c>
      <c r="J13" s="10">
        <v>0</v>
      </c>
      <c r="K13" s="10">
        <v>1</v>
      </c>
      <c r="L13" s="13">
        <v>1</v>
      </c>
      <c r="M13" s="12">
        <v>0</v>
      </c>
      <c r="N13" s="10">
        <v>0</v>
      </c>
      <c r="O13" s="13">
        <v>1</v>
      </c>
      <c r="P13" s="22">
        <v>0</v>
      </c>
      <c r="Q13" s="10">
        <v>0</v>
      </c>
      <c r="R13" s="10">
        <v>0</v>
      </c>
      <c r="S13" s="21">
        <v>0</v>
      </c>
      <c r="T13" s="10">
        <v>0</v>
      </c>
      <c r="U13" s="12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1</v>
      </c>
      <c r="AB13" s="10">
        <v>1</v>
      </c>
      <c r="AC13" s="10">
        <v>1</v>
      </c>
    </row>
    <row r="14" spans="1:29" x14ac:dyDescent="0.3">
      <c r="A14" s="2" t="str">
        <f t="shared" si="0"/>
        <v>3h</v>
      </c>
      <c r="B14" s="3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Row],[Column21]]&amp;AA14&amp;AB14&amp;AC14,2))</f>
        <v>000018</v>
      </c>
      <c r="C14" s="19" t="str">
        <f>BIN2HEX(Table5[[#This Row],[Column1]]&amp;Table5[[#This Row],[Column2]]&amp;Table5[[#This Row],[Column3]]&amp;Table5[[#This Row],[Column4]])</f>
        <v>0</v>
      </c>
      <c r="D14" s="19" t="str">
        <f>BIN2HEX(Table5[[#This Row],[Column5]]&amp;Table5[[#This Row],[Column6]]&amp;Table5[[#This Row],[Column7]])</f>
        <v>0</v>
      </c>
      <c r="E14" s="5"/>
      <c r="F14" s="12">
        <v>0</v>
      </c>
      <c r="G14" s="12">
        <v>0</v>
      </c>
      <c r="H14" s="12">
        <v>0</v>
      </c>
      <c r="I14" s="12">
        <v>0</v>
      </c>
      <c r="J14" s="10">
        <v>0</v>
      </c>
      <c r="K14" s="10">
        <v>0</v>
      </c>
      <c r="L14" s="13">
        <v>0</v>
      </c>
      <c r="M14" s="12">
        <v>0</v>
      </c>
      <c r="N14" s="10">
        <v>0</v>
      </c>
      <c r="O14" s="13">
        <v>0</v>
      </c>
      <c r="P14" s="22">
        <v>0</v>
      </c>
      <c r="Q14" s="10">
        <v>0</v>
      </c>
      <c r="R14" s="10">
        <v>0</v>
      </c>
      <c r="S14" s="21">
        <v>0</v>
      </c>
      <c r="T14" s="10">
        <v>0</v>
      </c>
      <c r="U14" s="12">
        <v>0</v>
      </c>
      <c r="V14" s="10">
        <v>0</v>
      </c>
      <c r="W14" s="10">
        <v>0</v>
      </c>
      <c r="X14" s="10">
        <v>0</v>
      </c>
      <c r="Y14" s="10">
        <v>1</v>
      </c>
      <c r="Z14" s="10">
        <v>1</v>
      </c>
      <c r="AA14" s="10">
        <v>0</v>
      </c>
      <c r="AB14" s="10">
        <v>0</v>
      </c>
      <c r="AC14" s="10">
        <v>0</v>
      </c>
    </row>
    <row r="15" spans="1:29" x14ac:dyDescent="0.3">
      <c r="A15" s="2" t="str">
        <f t="shared" si="0"/>
        <v>4h</v>
      </c>
      <c r="B15" s="3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Row],[Column21]]&amp;AA15&amp;AB15&amp;AC15,2))</f>
        <v>088060</v>
      </c>
      <c r="C15" s="19" t="str">
        <f>BIN2HEX(Table5[[#This Row],[Column1]]&amp;Table5[[#This Row],[Column2]]&amp;Table5[[#This Row],[Column3]]&amp;Table5[[#This Row],[Column4]])</f>
        <v>0</v>
      </c>
      <c r="D15" s="19" t="str">
        <f>BIN2HEX(Table5[[#This Row],[Column5]]&amp;Table5[[#This Row],[Column6]]&amp;Table5[[#This Row],[Column7]])</f>
        <v>4</v>
      </c>
      <c r="E15" s="5"/>
      <c r="F15" s="12">
        <v>0</v>
      </c>
      <c r="G15" s="12">
        <v>0</v>
      </c>
      <c r="H15" s="12">
        <v>0</v>
      </c>
      <c r="I15" s="12">
        <v>0</v>
      </c>
      <c r="J15" s="10">
        <v>1</v>
      </c>
      <c r="K15" s="10">
        <v>0</v>
      </c>
      <c r="L15" s="13">
        <v>0</v>
      </c>
      <c r="M15" s="12">
        <v>0</v>
      </c>
      <c r="N15" s="10">
        <v>1</v>
      </c>
      <c r="O15" s="13">
        <v>0</v>
      </c>
      <c r="P15" s="22">
        <v>0</v>
      </c>
      <c r="Q15" s="10">
        <v>0</v>
      </c>
      <c r="R15" s="10">
        <v>0</v>
      </c>
      <c r="S15" s="21">
        <v>0</v>
      </c>
      <c r="T15" s="10">
        <v>0</v>
      </c>
      <c r="U15" s="12">
        <v>0</v>
      </c>
      <c r="V15" s="10">
        <v>0</v>
      </c>
      <c r="W15" s="10">
        <v>1</v>
      </c>
      <c r="X15" s="10">
        <v>1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</row>
    <row r="16" spans="1:29" x14ac:dyDescent="0.3">
      <c r="A16" s="2" t="str">
        <f t="shared" si="0"/>
        <v>5h</v>
      </c>
      <c r="B16" s="3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Row],[Column21]]&amp;AA16&amp;AB16&amp;AC16,2))</f>
        <v>000081</v>
      </c>
      <c r="C16" s="19" t="str">
        <f>BIN2HEX(Table5[[#This Row],[Column1]]&amp;Table5[[#This Row],[Column2]]&amp;Table5[[#This Row],[Column3]]&amp;Table5[[#This Row],[Column4]])</f>
        <v>0</v>
      </c>
      <c r="D16" s="19" t="str">
        <f>BIN2HEX(Table5[[#This Row],[Column5]]&amp;Table5[[#This Row],[Column6]]&amp;Table5[[#This Row],[Column7]])</f>
        <v>0</v>
      </c>
      <c r="E16" s="5"/>
      <c r="F16" s="12">
        <v>0</v>
      </c>
      <c r="G16" s="12">
        <v>0</v>
      </c>
      <c r="H16" s="12">
        <v>0</v>
      </c>
      <c r="I16" s="12">
        <v>0</v>
      </c>
      <c r="J16" s="10">
        <v>0</v>
      </c>
      <c r="K16" s="10">
        <v>0</v>
      </c>
      <c r="L16" s="13">
        <v>0</v>
      </c>
      <c r="M16" s="12">
        <v>0</v>
      </c>
      <c r="N16" s="10">
        <v>0</v>
      </c>
      <c r="O16" s="13">
        <v>0</v>
      </c>
      <c r="P16" s="22">
        <v>0</v>
      </c>
      <c r="Q16" s="11">
        <v>0</v>
      </c>
      <c r="R16" s="11">
        <v>0</v>
      </c>
      <c r="S16" s="21">
        <v>0</v>
      </c>
      <c r="T16" s="10">
        <v>0</v>
      </c>
      <c r="U16" s="12">
        <v>0</v>
      </c>
      <c r="V16" s="10">
        <v>1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1</v>
      </c>
    </row>
    <row r="17" spans="1:29" x14ac:dyDescent="0.3">
      <c r="A17" s="2" t="str">
        <f t="shared" si="0"/>
        <v>6h</v>
      </c>
      <c r="B17" s="3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Row],[Column21]]&amp;AA17&amp;AB17&amp;AC17,2))</f>
        <v>0C8060</v>
      </c>
      <c r="C17" s="19" t="str">
        <f>BIN2HEX(Table5[[#This Row],[Column1]]&amp;Table5[[#This Row],[Column2]]&amp;Table5[[#This Row],[Column3]]&amp;Table5[[#This Row],[Column4]])</f>
        <v>0</v>
      </c>
      <c r="D17" s="19" t="str">
        <f>BIN2HEX(Table5[[#This Row],[Column5]]&amp;Table5[[#This Row],[Column6]]&amp;Table5[[#This Row],[Column7]])</f>
        <v>6</v>
      </c>
      <c r="E17" s="5"/>
      <c r="F17" s="12">
        <v>0</v>
      </c>
      <c r="G17" s="12">
        <v>0</v>
      </c>
      <c r="H17" s="12">
        <v>0</v>
      </c>
      <c r="I17" s="12">
        <v>0</v>
      </c>
      <c r="J17" s="10">
        <v>1</v>
      </c>
      <c r="K17" s="10">
        <v>1</v>
      </c>
      <c r="L17" s="13">
        <v>0</v>
      </c>
      <c r="M17" s="12">
        <v>0</v>
      </c>
      <c r="N17" s="10">
        <v>1</v>
      </c>
      <c r="O17" s="13">
        <v>0</v>
      </c>
      <c r="P17" s="22">
        <v>0</v>
      </c>
      <c r="Q17" s="10">
        <v>0</v>
      </c>
      <c r="R17" s="10">
        <v>0</v>
      </c>
      <c r="S17" s="21">
        <v>0</v>
      </c>
      <c r="T17" s="10">
        <v>0</v>
      </c>
      <c r="U17" s="12">
        <v>0</v>
      </c>
      <c r="V17" s="10">
        <v>0</v>
      </c>
      <c r="W17" s="10">
        <v>1</v>
      </c>
      <c r="X17" s="10">
        <v>1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</row>
    <row r="18" spans="1:29" x14ac:dyDescent="0.3">
      <c r="A18" s="2" t="str">
        <f t="shared" si="0"/>
        <v>7h</v>
      </c>
      <c r="B18" s="3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Row],[Column21]]&amp;AA18&amp;AB18&amp;AC18,2))</f>
        <v>000002</v>
      </c>
      <c r="C18" s="19" t="str">
        <f>BIN2HEX(Table5[[#This Row],[Column1]]&amp;Table5[[#This Row],[Column2]]&amp;Table5[[#This Row],[Column3]]&amp;Table5[[#This Row],[Column4]])</f>
        <v>0</v>
      </c>
      <c r="D18" s="19" t="str">
        <f>BIN2HEX(Table5[[#This Row],[Column5]]&amp;Table5[[#This Row],[Column6]]&amp;Table5[[#This Row],[Column7]])</f>
        <v>0</v>
      </c>
      <c r="E18" s="5"/>
      <c r="F18" s="12">
        <v>0</v>
      </c>
      <c r="G18" s="12">
        <v>0</v>
      </c>
      <c r="H18" s="12">
        <v>0</v>
      </c>
      <c r="I18" s="12">
        <v>0</v>
      </c>
      <c r="J18" s="10">
        <v>0</v>
      </c>
      <c r="K18" s="10">
        <v>0</v>
      </c>
      <c r="L18" s="13">
        <v>0</v>
      </c>
      <c r="M18" s="12">
        <v>0</v>
      </c>
      <c r="N18" s="10">
        <v>0</v>
      </c>
      <c r="O18" s="13">
        <v>0</v>
      </c>
      <c r="P18" s="22">
        <v>0</v>
      </c>
      <c r="Q18" s="10">
        <v>0</v>
      </c>
      <c r="R18" s="10">
        <v>0</v>
      </c>
      <c r="S18" s="21">
        <v>0</v>
      </c>
      <c r="T18" s="10">
        <v>0</v>
      </c>
      <c r="U18" s="12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1</v>
      </c>
      <c r="AC18" s="10">
        <v>0</v>
      </c>
    </row>
    <row r="19" spans="1:29" x14ac:dyDescent="0.3">
      <c r="A19" s="2" t="str">
        <f t="shared" si="0"/>
        <v>8h</v>
      </c>
      <c r="B19" s="3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Row],[Column21]]&amp;AA19&amp;AB19&amp;AC19,2))</f>
        <v>1E4108</v>
      </c>
      <c r="C19" s="19" t="str">
        <f>BIN2HEX(Table5[[#This Row],[Column1]]&amp;Table5[[#This Row],[Column2]]&amp;Table5[[#This Row],[Column3]]&amp;Table5[[#This Row],[Column4]])</f>
        <v>1</v>
      </c>
      <c r="D19" s="19" t="str">
        <f>BIN2HEX(Table5[[#This Row],[Column5]]&amp;Table5[[#This Row],[Column6]]&amp;Table5[[#This Row],[Column7]])</f>
        <v>7</v>
      </c>
      <c r="E19" s="5"/>
      <c r="F19" s="12">
        <v>0</v>
      </c>
      <c r="G19" s="12">
        <v>0</v>
      </c>
      <c r="H19" s="12">
        <v>0</v>
      </c>
      <c r="I19" s="12">
        <v>1</v>
      </c>
      <c r="J19" s="10">
        <v>1</v>
      </c>
      <c r="K19" s="10">
        <v>1</v>
      </c>
      <c r="L19" s="13">
        <v>1</v>
      </c>
      <c r="M19" s="12">
        <v>0</v>
      </c>
      <c r="N19" s="10">
        <v>0</v>
      </c>
      <c r="O19" s="13">
        <v>1</v>
      </c>
      <c r="P19" s="22">
        <v>0</v>
      </c>
      <c r="Q19" s="11">
        <v>0</v>
      </c>
      <c r="R19" s="11">
        <v>0</v>
      </c>
      <c r="S19" s="21">
        <v>0</v>
      </c>
      <c r="T19" s="10">
        <v>0</v>
      </c>
      <c r="U19" s="12">
        <v>1</v>
      </c>
      <c r="V19" s="10">
        <v>0</v>
      </c>
      <c r="W19" s="10">
        <v>0</v>
      </c>
      <c r="X19" s="10">
        <v>0</v>
      </c>
      <c r="Y19" s="10">
        <v>0</v>
      </c>
      <c r="Z19" s="10">
        <v>1</v>
      </c>
      <c r="AA19" s="10">
        <v>0</v>
      </c>
      <c r="AB19" s="10">
        <v>0</v>
      </c>
      <c r="AC19" s="10">
        <v>0</v>
      </c>
    </row>
    <row r="20" spans="1:29" x14ac:dyDescent="0.3">
      <c r="A20" s="2" t="str">
        <f t="shared" si="0"/>
        <v>9h</v>
      </c>
      <c r="B20" s="3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Row],[Column21]]&amp;AA20&amp;AB20&amp;AC20,2))</f>
        <v>1E4118</v>
      </c>
      <c r="C20" s="19" t="str">
        <f>BIN2HEX(Table5[[#This Row],[Column1]]&amp;Table5[[#This Row],[Column2]]&amp;Table5[[#This Row],[Column3]]&amp;Table5[[#This Row],[Column4]])</f>
        <v>1</v>
      </c>
      <c r="D20" s="19" t="str">
        <f>BIN2HEX(Table5[[#This Row],[Column5]]&amp;Table5[[#This Row],[Column6]]&amp;Table5[[#This Row],[Column7]])</f>
        <v>7</v>
      </c>
      <c r="E20" s="5"/>
      <c r="F20" s="12">
        <v>0</v>
      </c>
      <c r="G20" s="12">
        <v>0</v>
      </c>
      <c r="H20" s="12">
        <v>0</v>
      </c>
      <c r="I20" s="12">
        <v>1</v>
      </c>
      <c r="J20" s="10">
        <v>1</v>
      </c>
      <c r="K20" s="10">
        <v>1</v>
      </c>
      <c r="L20" s="13">
        <v>1</v>
      </c>
      <c r="M20" s="12">
        <v>0</v>
      </c>
      <c r="N20" s="10">
        <v>0</v>
      </c>
      <c r="O20" s="13">
        <v>1</v>
      </c>
      <c r="P20" s="22">
        <v>0</v>
      </c>
      <c r="Q20" s="10">
        <v>0</v>
      </c>
      <c r="R20" s="10">
        <v>0</v>
      </c>
      <c r="S20" s="21">
        <v>0</v>
      </c>
      <c r="T20" s="10">
        <v>0</v>
      </c>
      <c r="U20" s="12">
        <v>1</v>
      </c>
      <c r="V20" s="10">
        <v>0</v>
      </c>
      <c r="W20" s="10">
        <v>0</v>
      </c>
      <c r="X20" s="10">
        <v>0</v>
      </c>
      <c r="Y20" s="10">
        <v>1</v>
      </c>
      <c r="Z20" s="10">
        <v>1</v>
      </c>
      <c r="AA20" s="10">
        <v>0</v>
      </c>
      <c r="AB20" s="10">
        <v>0</v>
      </c>
      <c r="AC20" s="10">
        <v>0</v>
      </c>
    </row>
    <row r="21" spans="1:29" x14ac:dyDescent="0.3">
      <c r="A21" s="2" t="str">
        <f t="shared" si="0"/>
        <v>Ah</v>
      </c>
      <c r="B21" s="3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Row],[Column21]]&amp;AA21&amp;AB21&amp;AC21,2))</f>
        <v>264203</v>
      </c>
      <c r="C21" s="19" t="str">
        <f>BIN2HEX(Table5[[#This Row],[Column1]]&amp;Table5[[#This Row],[Column2]]&amp;Table5[[#This Row],[Column3]]&amp;Table5[[#This Row],[Column4]])</f>
        <v>2</v>
      </c>
      <c r="D21" s="19" t="str">
        <f>BIN2HEX(Table5[[#This Row],[Column5]]&amp;Table5[[#This Row],[Column6]]&amp;Table5[[#This Row],[Column7]])</f>
        <v>3</v>
      </c>
      <c r="E21" s="5"/>
      <c r="F21" s="12">
        <v>0</v>
      </c>
      <c r="G21" s="12">
        <v>0</v>
      </c>
      <c r="H21" s="12">
        <v>1</v>
      </c>
      <c r="I21" s="12">
        <v>0</v>
      </c>
      <c r="J21" s="10">
        <v>0</v>
      </c>
      <c r="K21" s="10">
        <v>1</v>
      </c>
      <c r="L21" s="13">
        <v>1</v>
      </c>
      <c r="M21" s="12">
        <v>0</v>
      </c>
      <c r="N21" s="10">
        <v>0</v>
      </c>
      <c r="O21" s="13">
        <v>1</v>
      </c>
      <c r="P21" s="22">
        <v>0</v>
      </c>
      <c r="Q21" s="10">
        <v>0</v>
      </c>
      <c r="R21" s="10">
        <v>0</v>
      </c>
      <c r="S21" s="21">
        <v>0</v>
      </c>
      <c r="T21" s="10">
        <v>1</v>
      </c>
      <c r="U21" s="12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1</v>
      </c>
      <c r="AC21" s="10">
        <v>1</v>
      </c>
    </row>
    <row r="22" spans="1:29" x14ac:dyDescent="0.3">
      <c r="A22" s="2" t="str">
        <f t="shared" si="0"/>
        <v>Bh</v>
      </c>
      <c r="B22" s="3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Row],[Column21]]&amp;AA22&amp;AB22&amp;AC22,2))</f>
        <v>000203</v>
      </c>
      <c r="C22" s="19" t="str">
        <f>BIN2HEX(Table5[[#This Row],[Column1]]&amp;Table5[[#This Row],[Column2]]&amp;Table5[[#This Row],[Column3]]&amp;Table5[[#This Row],[Column4]])</f>
        <v>0</v>
      </c>
      <c r="D22" s="19" t="str">
        <f>BIN2HEX(Table5[[#This Row],[Column5]]&amp;Table5[[#This Row],[Column6]]&amp;Table5[[#This Row],[Column7]])</f>
        <v>0</v>
      </c>
      <c r="E22" s="5"/>
      <c r="F22" s="12">
        <v>0</v>
      </c>
      <c r="G22" s="12">
        <v>0</v>
      </c>
      <c r="H22" s="12">
        <v>0</v>
      </c>
      <c r="I22" s="12">
        <v>0</v>
      </c>
      <c r="J22" s="10">
        <v>0</v>
      </c>
      <c r="K22" s="10">
        <v>0</v>
      </c>
      <c r="L22" s="13">
        <v>0</v>
      </c>
      <c r="M22" s="12">
        <v>0</v>
      </c>
      <c r="N22" s="10">
        <v>0</v>
      </c>
      <c r="O22" s="13">
        <v>0</v>
      </c>
      <c r="P22" s="22">
        <v>0</v>
      </c>
      <c r="Q22" s="10">
        <v>0</v>
      </c>
      <c r="R22" s="10">
        <v>0</v>
      </c>
      <c r="S22" s="21">
        <v>0</v>
      </c>
      <c r="T22" s="10">
        <v>1</v>
      </c>
      <c r="U22" s="12">
        <v>0</v>
      </c>
      <c r="V22" s="10">
        <v>0</v>
      </c>
      <c r="W22" s="10">
        <v>0</v>
      </c>
      <c r="X22" s="10">
        <v>0</v>
      </c>
      <c r="Y22" s="10">
        <v>0</v>
      </c>
      <c r="Z22" s="23">
        <v>0</v>
      </c>
      <c r="AA22" s="23">
        <v>0</v>
      </c>
      <c r="AB22" s="23">
        <v>1</v>
      </c>
      <c r="AC22" s="23">
        <v>1</v>
      </c>
    </row>
    <row r="23" spans="1:29" x14ac:dyDescent="0.3">
      <c r="A23" s="28" t="str">
        <f t="shared" si="0"/>
        <v>Ch</v>
      </c>
      <c r="B23" s="31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Row],[Column21]]&amp;AA23&amp;AB23&amp;AC23,2))</f>
        <v>1E0307</v>
      </c>
      <c r="C23" s="32" t="str">
        <f>BIN2HEX(Table5[[#This Row],[Column1]]&amp;Table5[[#This Row],[Column2]]&amp;Table5[[#This Row],[Column3]]&amp;Table5[[#This Row],[Column4]])</f>
        <v>1</v>
      </c>
      <c r="D23" s="32" t="str">
        <f>BIN2HEX(Table5[[#This Row],[Column5]]&amp;Table5[[#This Row],[Column6]]&amp;Table5[[#This Row],[Column7]])</f>
        <v>7</v>
      </c>
      <c r="E23" s="34"/>
      <c r="F23" s="28">
        <v>0</v>
      </c>
      <c r="G23" s="28">
        <v>0</v>
      </c>
      <c r="H23" s="28">
        <v>0</v>
      </c>
      <c r="I23" s="28">
        <v>1</v>
      </c>
      <c r="J23" s="35">
        <v>1</v>
      </c>
      <c r="K23" s="35">
        <v>1</v>
      </c>
      <c r="L23" s="36">
        <v>1</v>
      </c>
      <c r="M23" s="35">
        <v>0</v>
      </c>
      <c r="N23" s="35">
        <v>0</v>
      </c>
      <c r="O23" s="36">
        <v>1</v>
      </c>
      <c r="P23" s="6"/>
      <c r="Q23" s="35"/>
      <c r="R23" s="35"/>
      <c r="S23" s="35"/>
      <c r="T23" s="35">
        <v>1</v>
      </c>
      <c r="U23" s="35"/>
      <c r="V23" s="35"/>
      <c r="W23" s="35"/>
      <c r="X23" s="35"/>
      <c r="Y23" s="35"/>
      <c r="Z23" s="35"/>
      <c r="AA23" s="35">
        <v>1</v>
      </c>
      <c r="AB23" s="35">
        <v>1</v>
      </c>
      <c r="AC23" s="35">
        <v>1</v>
      </c>
    </row>
    <row r="24" spans="1:29" x14ac:dyDescent="0.3">
      <c r="A24" s="28" t="str">
        <f t="shared" si="0"/>
        <v>Dh</v>
      </c>
      <c r="B24" s="31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Row],[Column21]]&amp;AA24&amp;AB24&amp;AC24,2))</f>
        <v>1E4508</v>
      </c>
      <c r="C24" s="32" t="str">
        <f>BIN2HEX(Table5[[#This Row],[Column1]]&amp;Table5[[#This Row],[Column2]]&amp;Table5[[#This Row],[Column3]]&amp;Table5[[#This Row],[Column4]])</f>
        <v>1</v>
      </c>
      <c r="D24" s="32" t="str">
        <f>BIN2HEX(Table5[[#This Row],[Column5]]&amp;Table5[[#This Row],[Column6]]&amp;Table5[[#This Row],[Column7]])</f>
        <v>7</v>
      </c>
      <c r="E24" s="34"/>
      <c r="F24" s="28">
        <v>0</v>
      </c>
      <c r="G24" s="28">
        <v>0</v>
      </c>
      <c r="H24" s="28">
        <v>0</v>
      </c>
      <c r="I24" s="28">
        <v>1</v>
      </c>
      <c r="J24" s="35">
        <v>1</v>
      </c>
      <c r="K24" s="35">
        <v>1</v>
      </c>
      <c r="L24" s="36">
        <v>1</v>
      </c>
      <c r="M24" s="35">
        <v>0</v>
      </c>
      <c r="N24" s="35">
        <v>0</v>
      </c>
      <c r="O24" s="36">
        <v>1</v>
      </c>
      <c r="P24" s="6">
        <v>0</v>
      </c>
      <c r="Q24" s="35">
        <v>0</v>
      </c>
      <c r="R24" s="35">
        <v>0</v>
      </c>
      <c r="S24" s="35">
        <v>1</v>
      </c>
      <c r="T24" s="35">
        <v>0</v>
      </c>
      <c r="U24" s="35">
        <v>1</v>
      </c>
      <c r="V24" s="35">
        <v>0</v>
      </c>
      <c r="W24" s="35">
        <v>0</v>
      </c>
      <c r="X24" s="35">
        <v>0</v>
      </c>
      <c r="Y24" s="35">
        <v>0</v>
      </c>
      <c r="Z24" s="35">
        <v>1</v>
      </c>
      <c r="AA24" s="35">
        <v>0</v>
      </c>
      <c r="AB24" s="35">
        <v>0</v>
      </c>
      <c r="AC24" s="35">
        <v>0</v>
      </c>
    </row>
    <row r="25" spans="1:29" x14ac:dyDescent="0.3">
      <c r="A25" s="28" t="s">
        <v>31</v>
      </c>
      <c r="B25" s="31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Row],[Column21]]&amp;AA25&amp;AB25&amp;AC25,2))</f>
        <v>000808</v>
      </c>
      <c r="C25" s="32" t="str">
        <f>BIN2HEX(Table5[[#This Row],[Column1]]&amp;Table5[[#This Row],[Column2]]&amp;Table5[[#This Row],[Column3]]&amp;Table5[[#This Row],[Column4]])</f>
        <v>0</v>
      </c>
      <c r="D25" s="32" t="str">
        <f>BIN2HEX(Table5[[#This Row],[Column5]]&amp;Table5[[#This Row],[Column6]]&amp;Table5[[#This Row],[Column7]])</f>
        <v>0</v>
      </c>
      <c r="E25" s="34"/>
      <c r="F25" s="28">
        <v>0</v>
      </c>
      <c r="G25" s="28">
        <v>0</v>
      </c>
      <c r="H25" s="28">
        <v>0</v>
      </c>
      <c r="I25" s="28">
        <v>0</v>
      </c>
      <c r="J25" s="35">
        <v>0</v>
      </c>
      <c r="K25" s="35">
        <v>0</v>
      </c>
      <c r="L25" s="36">
        <v>0</v>
      </c>
      <c r="M25" s="35">
        <v>0</v>
      </c>
      <c r="N25" s="35">
        <v>0</v>
      </c>
      <c r="O25" s="36">
        <v>0</v>
      </c>
      <c r="P25" s="6">
        <v>0</v>
      </c>
      <c r="Q25" s="35">
        <v>0</v>
      </c>
      <c r="R25" s="35">
        <v>1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1</v>
      </c>
      <c r="AA25" s="35">
        <v>0</v>
      </c>
      <c r="AB25" s="35">
        <v>0</v>
      </c>
      <c r="AC25" s="35">
        <v>0</v>
      </c>
    </row>
    <row r="26" spans="1:29" x14ac:dyDescent="0.3">
      <c r="A26" s="28" t="str">
        <f t="shared" si="0"/>
        <v>Fh</v>
      </c>
      <c r="B26" s="31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Row],[Column21]]&amp;AA26&amp;AB26&amp;AC26,2))</f>
        <v>1E8060</v>
      </c>
      <c r="C26" s="32" t="str">
        <f>BIN2HEX(Table5[[#This Row],[Column1]]&amp;Table5[[#This Row],[Column2]]&amp;Table5[[#This Row],[Column3]]&amp;Table5[[#This Row],[Column4]])</f>
        <v>1</v>
      </c>
      <c r="D26" s="32" t="str">
        <f>BIN2HEX(Table5[[#This Row],[Column5]]&amp;Table5[[#This Row],[Column6]]&amp;Table5[[#This Row],[Column7]])</f>
        <v>7</v>
      </c>
      <c r="E26" s="34"/>
      <c r="F26" s="28">
        <v>0</v>
      </c>
      <c r="G26" s="28">
        <v>0</v>
      </c>
      <c r="H26" s="28">
        <v>0</v>
      </c>
      <c r="I26" s="28">
        <v>1</v>
      </c>
      <c r="J26" s="35">
        <v>1</v>
      </c>
      <c r="K26" s="35">
        <v>1</v>
      </c>
      <c r="L26" s="36">
        <v>1</v>
      </c>
      <c r="M26" s="35">
        <v>0</v>
      </c>
      <c r="N26" s="35">
        <v>1</v>
      </c>
      <c r="O26" s="36">
        <v>0</v>
      </c>
      <c r="P26" s="6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1</v>
      </c>
      <c r="X26" s="35">
        <v>1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</row>
    <row r="27" spans="1:29" x14ac:dyDescent="0.3">
      <c r="A27" s="28" t="str">
        <f t="shared" si="0"/>
        <v>10h</v>
      </c>
      <c r="B27" s="31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Row],[Column21]]&amp;AA27&amp;AB27&amp;AC27,2))</f>
        <v>000081</v>
      </c>
      <c r="C27" s="32" t="str">
        <f>BIN2HEX(Table5[[#This Row],[Column1]]&amp;Table5[[#This Row],[Column2]]&amp;Table5[[#This Row],[Column3]]&amp;Table5[[#This Row],[Column4]])</f>
        <v>0</v>
      </c>
      <c r="D27" s="32" t="str">
        <f>BIN2HEX(Table5[[#This Row],[Column5]]&amp;Table5[[#This Row],[Column6]]&amp;Table5[[#This Row],[Column7]])</f>
        <v>0</v>
      </c>
      <c r="E27" s="34"/>
      <c r="F27" s="28">
        <v>0</v>
      </c>
      <c r="G27" s="28">
        <v>0</v>
      </c>
      <c r="H27" s="28">
        <v>0</v>
      </c>
      <c r="I27" s="28">
        <v>0</v>
      </c>
      <c r="J27" s="35">
        <v>0</v>
      </c>
      <c r="K27" s="35">
        <v>0</v>
      </c>
      <c r="L27" s="36">
        <v>0</v>
      </c>
      <c r="M27" s="35">
        <v>0</v>
      </c>
      <c r="N27" s="35">
        <v>0</v>
      </c>
      <c r="O27" s="36">
        <v>0</v>
      </c>
      <c r="P27" s="6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1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1</v>
      </c>
    </row>
    <row r="28" spans="1:29" x14ac:dyDescent="0.3">
      <c r="A28" s="28" t="str">
        <f t="shared" si="0"/>
        <v>11h</v>
      </c>
      <c r="B28" s="31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Row],[Column21]]&amp;AA28&amp;AB28&amp;AC28,2))</f>
        <v>228060</v>
      </c>
      <c r="C28" s="32" t="str">
        <f>BIN2HEX(Table5[[#This Row],[Column1]]&amp;Table5[[#This Row],[Column2]]&amp;Table5[[#This Row],[Column3]]&amp;Table5[[#This Row],[Column4]])</f>
        <v>2</v>
      </c>
      <c r="D28" s="32" t="str">
        <f>BIN2HEX(Table5[[#This Row],[Column5]]&amp;Table5[[#This Row],[Column6]]&amp;Table5[[#This Row],[Column7]])</f>
        <v>1</v>
      </c>
      <c r="E28" s="34"/>
      <c r="F28" s="28">
        <v>0</v>
      </c>
      <c r="G28" s="28">
        <v>0</v>
      </c>
      <c r="H28" s="28">
        <v>1</v>
      </c>
      <c r="I28" s="28">
        <v>0</v>
      </c>
      <c r="J28" s="35">
        <v>0</v>
      </c>
      <c r="K28" s="35">
        <v>0</v>
      </c>
      <c r="L28" s="36">
        <v>1</v>
      </c>
      <c r="M28" s="35">
        <v>0</v>
      </c>
      <c r="N28" s="35">
        <v>1</v>
      </c>
      <c r="O28" s="36">
        <v>0</v>
      </c>
      <c r="P28" s="6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1</v>
      </c>
      <c r="X28" s="35">
        <v>1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</row>
    <row r="29" spans="1:29" x14ac:dyDescent="0.3">
      <c r="A29" s="28" t="str">
        <f t="shared" si="0"/>
        <v>12h</v>
      </c>
      <c r="B29" s="31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Row],[Column21]]&amp;AA29&amp;AB29&amp;AC29,2))</f>
        <v>000002</v>
      </c>
      <c r="C29" s="32" t="str">
        <f>BIN2HEX(Table5[[#This Row],[Column1]]&amp;Table5[[#This Row],[Column2]]&amp;Table5[[#This Row],[Column3]]&amp;Table5[[#This Row],[Column4]])</f>
        <v>0</v>
      </c>
      <c r="D29" s="32" t="str">
        <f>BIN2HEX(Table5[[#This Row],[Column5]]&amp;Table5[[#This Row],[Column6]]&amp;Table5[[#This Row],[Column7]])</f>
        <v>0</v>
      </c>
      <c r="E29" s="34"/>
      <c r="F29" s="28">
        <v>0</v>
      </c>
      <c r="G29" s="28">
        <v>0</v>
      </c>
      <c r="H29" s="28">
        <v>0</v>
      </c>
      <c r="I29" s="28">
        <v>0</v>
      </c>
      <c r="J29" s="35">
        <v>0</v>
      </c>
      <c r="K29" s="35">
        <v>0</v>
      </c>
      <c r="L29" s="36">
        <v>0</v>
      </c>
      <c r="M29" s="35">
        <v>0</v>
      </c>
      <c r="N29" s="35">
        <v>0</v>
      </c>
      <c r="O29" s="36">
        <v>0</v>
      </c>
      <c r="P29" s="6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1</v>
      </c>
      <c r="AC29" s="35">
        <v>0</v>
      </c>
    </row>
    <row r="30" spans="1:29" x14ac:dyDescent="0.3">
      <c r="A30" s="28" t="str">
        <f t="shared" si="0"/>
        <v>13h</v>
      </c>
      <c r="B30" s="31" t="str">
        <f>CONCATENATE(BIN2HEX(Table5[[#This Row],[Column1]]&amp;Table5[[#This Row],[Column2]]&amp;Table5[[#This Row],[Column3]]&amp;Table5[[#This Row],[Column4]]&amp;Table5[[#This Row],[Column5]]&amp;Table5[[#This Row],[Column6]]&amp;Table5[[#This Row],[Column7]]&amp;Table5[[#This Row],[Column8]],2), BIN2HEX(Table5[[#This Row],[Column9]]&amp;Table5[[#This Row],[Column10]]&amp;Table5[[#This Row],[Column11]]&amp;Table5[[#This Row],[Column12]]&amp;Table5[[#This Row],[Column13]]&amp;Table5[[#This Row],[Column14]]&amp;Table5[[#This Row],[Column15]]&amp;Table5[[#This Row],[Column16]],2), BIN2HEX(Table5[[#This Row],[Column17]]&amp;Table5[[#This Row],[Column18]]&amp;Table5[[#This Row],[Column19]]&amp;Table5[[#This Row],[Column20]]&amp;Table5[[#This Row],[Column21]]&amp;AA30&amp;AB30&amp;AC30,2))</f>
        <v>007000</v>
      </c>
      <c r="C30" s="33" t="str">
        <f>BIN2HEX(Table5[[#This Row],[Column1]]&amp;Table5[[#This Row],[Column2]]&amp;Table5[[#This Row],[Column3]]&amp;Table5[[#This Row],[Column4]])</f>
        <v>0</v>
      </c>
      <c r="D30" s="33" t="str">
        <f>BIN2HEX(Table5[[#This Row],[Column5]]&amp;Table5[[#This Row],[Column6]]&amp;Table5[[#This Row],[Column7]])</f>
        <v>0</v>
      </c>
      <c r="E30" s="34"/>
      <c r="F30" s="28">
        <v>0</v>
      </c>
      <c r="G30" s="28">
        <v>0</v>
      </c>
      <c r="H30" s="28">
        <v>0</v>
      </c>
      <c r="I30" s="28">
        <v>0</v>
      </c>
      <c r="J30" s="35">
        <v>0</v>
      </c>
      <c r="K30" s="35">
        <v>0</v>
      </c>
      <c r="L30" s="36">
        <v>0</v>
      </c>
      <c r="M30" s="35">
        <v>0</v>
      </c>
      <c r="N30" s="35">
        <v>0</v>
      </c>
      <c r="O30" s="36">
        <v>1</v>
      </c>
      <c r="P30" s="6">
        <v>1</v>
      </c>
      <c r="Q30" s="35">
        <v>1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</row>
  </sheetData>
  <mergeCells count="16">
    <mergeCell ref="H7:J7"/>
    <mergeCell ref="E9:E10"/>
    <mergeCell ref="B9:B10"/>
    <mergeCell ref="A9:A10"/>
    <mergeCell ref="C9:C10"/>
    <mergeCell ref="D9:D10"/>
    <mergeCell ref="H5:J5"/>
    <mergeCell ref="H6:J6"/>
    <mergeCell ref="H1:J1"/>
    <mergeCell ref="H4:J4"/>
    <mergeCell ref="P2:R2"/>
    <mergeCell ref="T1:V1"/>
    <mergeCell ref="L1:N1"/>
    <mergeCell ref="L4:N4"/>
    <mergeCell ref="P1:R1"/>
    <mergeCell ref="H2:J2"/>
  </mergeCells>
  <conditionalFormatting sqref="I11:AC24">
    <cfRule type="cellIs" dxfId="78" priority="28" operator="equal">
      <formula>1</formula>
    </cfRule>
  </conditionalFormatting>
  <conditionalFormatting sqref="H11:H24">
    <cfRule type="cellIs" dxfId="77" priority="27" operator="equal">
      <formula>1</formula>
    </cfRule>
  </conditionalFormatting>
  <conditionalFormatting sqref="I25:AC25">
    <cfRule type="cellIs" dxfId="76" priority="26" operator="equal">
      <formula>1</formula>
    </cfRule>
  </conditionalFormatting>
  <conditionalFormatting sqref="H25">
    <cfRule type="cellIs" dxfId="75" priority="25" operator="equal">
      <formula>1</formula>
    </cfRule>
  </conditionalFormatting>
  <conditionalFormatting sqref="I26:AC26">
    <cfRule type="cellIs" dxfId="74" priority="24" operator="equal">
      <formula>1</formula>
    </cfRule>
  </conditionalFormatting>
  <conditionalFormatting sqref="H26">
    <cfRule type="cellIs" dxfId="73" priority="23" operator="equal">
      <formula>1</formula>
    </cfRule>
  </conditionalFormatting>
  <conditionalFormatting sqref="I27:AC27">
    <cfRule type="cellIs" dxfId="72" priority="22" operator="equal">
      <formula>1</formula>
    </cfRule>
  </conditionalFormatting>
  <conditionalFormatting sqref="H27">
    <cfRule type="cellIs" dxfId="71" priority="21" operator="equal">
      <formula>1</formula>
    </cfRule>
  </conditionalFormatting>
  <conditionalFormatting sqref="I28:AC28">
    <cfRule type="cellIs" dxfId="70" priority="20" operator="equal">
      <formula>1</formula>
    </cfRule>
  </conditionalFormatting>
  <conditionalFormatting sqref="H28">
    <cfRule type="cellIs" dxfId="69" priority="19" operator="equal">
      <formula>1</formula>
    </cfRule>
  </conditionalFormatting>
  <conditionalFormatting sqref="I29:AC29">
    <cfRule type="cellIs" dxfId="68" priority="18" operator="equal">
      <formula>1</formula>
    </cfRule>
  </conditionalFormatting>
  <conditionalFormatting sqref="H29">
    <cfRule type="cellIs" dxfId="67" priority="17" operator="equal">
      <formula>1</formula>
    </cfRule>
  </conditionalFormatting>
  <conditionalFormatting sqref="I30:AC30">
    <cfRule type="cellIs" dxfId="66" priority="16" operator="equal">
      <formula>1</formula>
    </cfRule>
  </conditionalFormatting>
  <conditionalFormatting sqref="H30">
    <cfRule type="cellIs" dxfId="65" priority="15" operator="equal">
      <formula>1</formula>
    </cfRule>
  </conditionalFormatting>
  <conditionalFormatting sqref="G11:G24">
    <cfRule type="cellIs" dxfId="64" priority="14" operator="equal">
      <formula>1</formula>
    </cfRule>
  </conditionalFormatting>
  <conditionalFormatting sqref="G25">
    <cfRule type="cellIs" dxfId="63" priority="13" operator="equal">
      <formula>1</formula>
    </cfRule>
  </conditionalFormatting>
  <conditionalFormatting sqref="G26">
    <cfRule type="cellIs" dxfId="62" priority="12" operator="equal">
      <formula>1</formula>
    </cfRule>
  </conditionalFormatting>
  <conditionalFormatting sqref="G27">
    <cfRule type="cellIs" dxfId="61" priority="11" operator="equal">
      <formula>1</formula>
    </cfRule>
  </conditionalFormatting>
  <conditionalFormatting sqref="G28">
    <cfRule type="cellIs" dxfId="60" priority="10" operator="equal">
      <formula>1</formula>
    </cfRule>
  </conditionalFormatting>
  <conditionalFormatting sqref="G29">
    <cfRule type="cellIs" dxfId="59" priority="9" operator="equal">
      <formula>1</formula>
    </cfRule>
  </conditionalFormatting>
  <conditionalFormatting sqref="G30">
    <cfRule type="cellIs" dxfId="58" priority="8" operator="equal">
      <formula>1</formula>
    </cfRule>
  </conditionalFormatting>
  <conditionalFormatting sqref="F11:F24">
    <cfRule type="cellIs" dxfId="57" priority="7" operator="equal">
      <formula>1</formula>
    </cfRule>
  </conditionalFormatting>
  <conditionalFormatting sqref="F25">
    <cfRule type="cellIs" dxfId="56" priority="6" operator="equal">
      <formula>1</formula>
    </cfRule>
  </conditionalFormatting>
  <conditionalFormatting sqref="F26">
    <cfRule type="cellIs" dxfId="55" priority="5" operator="equal">
      <formula>1</formula>
    </cfRule>
  </conditionalFormatting>
  <conditionalFormatting sqref="F27">
    <cfRule type="cellIs" dxfId="54" priority="4" operator="equal">
      <formula>1</formula>
    </cfRule>
  </conditionalFormatting>
  <conditionalFormatting sqref="F28">
    <cfRule type="cellIs" dxfId="53" priority="3" operator="equal">
      <formula>1</formula>
    </cfRule>
  </conditionalFormatting>
  <conditionalFormatting sqref="F29">
    <cfRule type="cellIs" dxfId="52" priority="2" operator="equal">
      <formula>1</formula>
    </cfRule>
  </conditionalFormatting>
  <conditionalFormatting sqref="F30">
    <cfRule type="cellIs" dxfId="51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A11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3" ma:contentTypeDescription="Create a new document." ma:contentTypeScope="" ma:versionID="58f30fe3c5bf676a058377ba9a8c6f7d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757e44b87c0facec4a57c6ad840b0f78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A8926D-4776-4924-B206-253199E75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C13221-292E-4AEA-9D43-2A99A44B70BA}">
  <ds:schemaRefs>
    <ds:schemaRef ds:uri="3f7b1b9e-8fd4-47b9-9dc5-7f40a7d8d032"/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602144C-8F7D-4BB4-B3C1-8BC875E4B6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ADDR_Resenje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danko</dc:creator>
  <cp:lastModifiedBy>Milos</cp:lastModifiedBy>
  <dcterms:created xsi:type="dcterms:W3CDTF">2020-12-14T14:57:27Z</dcterms:created>
  <dcterms:modified xsi:type="dcterms:W3CDTF">2021-02-01T15:18:43Z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