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sseffekt.sharepoint.com/sites/VertriebAbwicklung/Freigegebene Dokumente/2_InAbwicklung/SONST/1b_ESZ_digiluft/admin/03_adminProjDurchf/2022_VN4/2_SVA1/VN4_KFC-Muenchen_Strom/"/>
    </mc:Choice>
  </mc:AlternateContent>
  <xr:revisionPtr revIDLastSave="99" documentId="8_{7CB21D71-AD98-41EB-ACEE-8319064F32A1}" xr6:coauthVersionLast="47" xr6:coauthVersionMax="47" xr10:uidLastSave="{22F3D624-AD40-4AEC-8247-702C9C99BB3F}"/>
  <bookViews>
    <workbookView xWindow="-120" yWindow="-120" windowWidth="20730" windowHeight="11160" xr2:uid="{00000000-000D-0000-FFFF-FFFF00000000}"/>
  </bookViews>
  <sheets>
    <sheet name="Strom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" l="1"/>
  <c r="K25" i="5" l="1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26" i="5"/>
  <c r="K23" i="5"/>
  <c r="K24" i="5"/>
  <c r="K19" i="5"/>
  <c r="K20" i="5"/>
  <c r="K21" i="5"/>
  <c r="K22" i="5"/>
  <c r="K14" i="5"/>
  <c r="K15" i="5"/>
  <c r="K16" i="5"/>
  <c r="K17" i="5"/>
  <c r="K18" i="5"/>
  <c r="J6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10" i="5"/>
  <c r="E11" i="5" l="1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10" i="5"/>
  <c r="T679" i="5"/>
  <c r="T675" i="5"/>
  <c r="T671" i="5"/>
  <c r="T667" i="5"/>
  <c r="T663" i="5"/>
  <c r="T659" i="5"/>
  <c r="T655" i="5"/>
  <c r="T651" i="5"/>
  <c r="T647" i="5"/>
  <c r="T643" i="5"/>
  <c r="T639" i="5"/>
  <c r="T635" i="5"/>
  <c r="T631" i="5"/>
  <c r="T627" i="5"/>
  <c r="T623" i="5"/>
  <c r="T619" i="5"/>
  <c r="T615" i="5"/>
  <c r="T611" i="5"/>
  <c r="T607" i="5"/>
  <c r="T603" i="5"/>
  <c r="T599" i="5"/>
  <c r="T595" i="5"/>
  <c r="T591" i="5"/>
  <c r="T587" i="5"/>
  <c r="T583" i="5"/>
  <c r="T579" i="5"/>
  <c r="T575" i="5"/>
  <c r="T571" i="5"/>
  <c r="T567" i="5"/>
  <c r="T563" i="5"/>
  <c r="T559" i="5"/>
  <c r="T555" i="5"/>
  <c r="T551" i="5"/>
  <c r="T547" i="5"/>
  <c r="T543" i="5"/>
  <c r="T539" i="5"/>
  <c r="T535" i="5"/>
  <c r="T531" i="5"/>
  <c r="T527" i="5"/>
  <c r="T523" i="5"/>
  <c r="T519" i="5"/>
  <c r="T515" i="5"/>
  <c r="T511" i="5"/>
  <c r="T507" i="5"/>
  <c r="T503" i="5"/>
  <c r="T499" i="5"/>
  <c r="T495" i="5"/>
  <c r="T491" i="5"/>
  <c r="T487" i="5"/>
  <c r="T483" i="5"/>
  <c r="T479" i="5"/>
  <c r="T475" i="5"/>
  <c r="T471" i="5"/>
  <c r="T467" i="5"/>
  <c r="T463" i="5"/>
  <c r="T459" i="5"/>
  <c r="T455" i="5"/>
  <c r="T451" i="5"/>
  <c r="T447" i="5"/>
  <c r="T443" i="5"/>
  <c r="T439" i="5"/>
  <c r="T435" i="5"/>
  <c r="T431" i="5"/>
  <c r="T427" i="5"/>
  <c r="T423" i="5"/>
  <c r="T419" i="5"/>
  <c r="T415" i="5"/>
  <c r="T411" i="5"/>
  <c r="T407" i="5"/>
  <c r="T403" i="5"/>
  <c r="T399" i="5"/>
  <c r="T395" i="5"/>
  <c r="T391" i="5"/>
  <c r="T387" i="5"/>
  <c r="T383" i="5"/>
  <c r="T379" i="5"/>
  <c r="T375" i="5"/>
  <c r="T371" i="5"/>
  <c r="T367" i="5"/>
  <c r="T363" i="5"/>
  <c r="T359" i="5"/>
  <c r="T355" i="5"/>
  <c r="T351" i="5"/>
  <c r="T348" i="5"/>
  <c r="T344" i="5"/>
  <c r="T343" i="5"/>
  <c r="T340" i="5"/>
  <c r="T339" i="5"/>
  <c r="T336" i="5"/>
  <c r="T335" i="5"/>
  <c r="T332" i="5"/>
  <c r="T328" i="5"/>
  <c r="T327" i="5"/>
  <c r="T324" i="5"/>
  <c r="T323" i="5"/>
  <c r="T320" i="5"/>
  <c r="T319" i="5"/>
  <c r="T316" i="5"/>
  <c r="T312" i="5"/>
  <c r="T311" i="5"/>
  <c r="T308" i="5"/>
  <c r="T307" i="5"/>
  <c r="T304" i="5"/>
  <c r="T303" i="5"/>
  <c r="T300" i="5"/>
  <c r="T296" i="5"/>
  <c r="T295" i="5"/>
  <c r="T292" i="5"/>
  <c r="T291" i="5"/>
  <c r="T288" i="5"/>
  <c r="T287" i="5"/>
  <c r="T284" i="5"/>
  <c r="T280" i="5"/>
  <c r="T279" i="5"/>
  <c r="T276" i="5"/>
  <c r="T275" i="5"/>
  <c r="T272" i="5"/>
  <c r="T271" i="5"/>
  <c r="T268" i="5"/>
  <c r="T264" i="5"/>
  <c r="T263" i="5"/>
  <c r="T260" i="5"/>
  <c r="T259" i="5"/>
  <c r="T256" i="5"/>
  <c r="T255" i="5"/>
  <c r="T252" i="5"/>
  <c r="T248" i="5"/>
  <c r="T247" i="5"/>
  <c r="T244" i="5"/>
  <c r="T243" i="5"/>
  <c r="T240" i="5"/>
  <c r="T239" i="5"/>
  <c r="T236" i="5"/>
  <c r="T232" i="5"/>
  <c r="T231" i="5"/>
  <c r="T228" i="5"/>
  <c r="T227" i="5"/>
  <c r="T224" i="5"/>
  <c r="T223" i="5"/>
  <c r="T220" i="5"/>
  <c r="T216" i="5"/>
  <c r="T215" i="5"/>
  <c r="T212" i="5"/>
  <c r="T211" i="5"/>
  <c r="T208" i="5"/>
  <c r="T207" i="5"/>
  <c r="T204" i="5"/>
  <c r="T200" i="5"/>
  <c r="T199" i="5"/>
  <c r="T196" i="5"/>
  <c r="T195" i="5"/>
  <c r="T192" i="5"/>
  <c r="T191" i="5"/>
  <c r="T188" i="5"/>
  <c r="T184" i="5"/>
  <c r="T183" i="5"/>
  <c r="T180" i="5"/>
  <c r="T179" i="5"/>
  <c r="T176" i="5"/>
  <c r="T175" i="5"/>
  <c r="T172" i="5"/>
  <c r="T168" i="5"/>
  <c r="T167" i="5"/>
  <c r="T164" i="5"/>
  <c r="T163" i="5"/>
  <c r="T160" i="5"/>
  <c r="T159" i="5"/>
  <c r="T156" i="5"/>
  <c r="T152" i="5"/>
  <c r="T151" i="5"/>
  <c r="T148" i="5"/>
  <c r="T147" i="5"/>
  <c r="T144" i="5"/>
  <c r="T143" i="5"/>
  <c r="T140" i="5"/>
  <c r="T136" i="5"/>
  <c r="T135" i="5"/>
  <c r="T132" i="5"/>
  <c r="T131" i="5"/>
  <c r="T128" i="5"/>
  <c r="T127" i="5"/>
  <c r="T124" i="5"/>
  <c r="T120" i="5"/>
  <c r="T119" i="5"/>
  <c r="T116" i="5"/>
  <c r="T115" i="5"/>
  <c r="T112" i="5"/>
  <c r="T111" i="5"/>
  <c r="T108" i="5"/>
  <c r="T104" i="5"/>
  <c r="T103" i="5"/>
  <c r="T100" i="5"/>
  <c r="T99" i="5"/>
  <c r="T96" i="5"/>
  <c r="T95" i="5"/>
  <c r="T92" i="5"/>
  <c r="T88" i="5"/>
  <c r="T87" i="5"/>
  <c r="T84" i="5"/>
  <c r="T83" i="5"/>
  <c r="T80" i="5"/>
  <c r="T79" i="5"/>
  <c r="T76" i="5"/>
  <c r="T72" i="5"/>
  <c r="T71" i="5"/>
  <c r="T68" i="5"/>
  <c r="T67" i="5"/>
  <c r="T64" i="5"/>
  <c r="T63" i="5"/>
  <c r="T60" i="5"/>
  <c r="T56" i="5"/>
  <c r="T55" i="5"/>
  <c r="T52" i="5"/>
  <c r="T51" i="5"/>
  <c r="T48" i="5"/>
  <c r="T47" i="5"/>
  <c r="T44" i="5"/>
  <c r="T40" i="5"/>
  <c r="T39" i="5"/>
  <c r="T36" i="5"/>
  <c r="T35" i="5"/>
  <c r="T32" i="5"/>
  <c r="T31" i="5"/>
  <c r="T28" i="5"/>
  <c r="T24" i="5"/>
  <c r="T23" i="5"/>
  <c r="T20" i="5"/>
  <c r="T19" i="5"/>
  <c r="T16" i="5"/>
  <c r="T15" i="5"/>
  <c r="T12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10" i="5"/>
  <c r="T11" i="5"/>
  <c r="T13" i="5"/>
  <c r="T14" i="5"/>
  <c r="T17" i="5"/>
  <c r="T18" i="5"/>
  <c r="T21" i="5"/>
  <c r="T22" i="5"/>
  <c r="T25" i="5"/>
  <c r="T26" i="5"/>
  <c r="T27" i="5"/>
  <c r="T29" i="5"/>
  <c r="T30" i="5"/>
  <c r="T33" i="5"/>
  <c r="T34" i="5"/>
  <c r="T37" i="5"/>
  <c r="T38" i="5"/>
  <c r="T41" i="5"/>
  <c r="T42" i="5"/>
  <c r="T43" i="5"/>
  <c r="T45" i="5"/>
  <c r="T46" i="5"/>
  <c r="T49" i="5"/>
  <c r="T50" i="5"/>
  <c r="T53" i="5"/>
  <c r="T54" i="5"/>
  <c r="T57" i="5"/>
  <c r="T58" i="5"/>
  <c r="T59" i="5"/>
  <c r="T61" i="5"/>
  <c r="T62" i="5"/>
  <c r="T65" i="5"/>
  <c r="T66" i="5"/>
  <c r="T69" i="5"/>
  <c r="T70" i="5"/>
  <c r="T73" i="5"/>
  <c r="T74" i="5"/>
  <c r="T75" i="5"/>
  <c r="T77" i="5"/>
  <c r="T78" i="5"/>
  <c r="T81" i="5"/>
  <c r="T82" i="5"/>
  <c r="T85" i="5"/>
  <c r="T86" i="5"/>
  <c r="T89" i="5"/>
  <c r="T90" i="5"/>
  <c r="T91" i="5"/>
  <c r="T93" i="5"/>
  <c r="T94" i="5"/>
  <c r="T97" i="5"/>
  <c r="T98" i="5"/>
  <c r="T101" i="5"/>
  <c r="T102" i="5"/>
  <c r="T105" i="5"/>
  <c r="T106" i="5"/>
  <c r="T107" i="5"/>
  <c r="T109" i="5"/>
  <c r="T110" i="5"/>
  <c r="T113" i="5"/>
  <c r="T114" i="5"/>
  <c r="T117" i="5"/>
  <c r="T118" i="5"/>
  <c r="T121" i="5"/>
  <c r="T122" i="5"/>
  <c r="T123" i="5"/>
  <c r="T125" i="5"/>
  <c r="T126" i="5"/>
  <c r="T129" i="5"/>
  <c r="T130" i="5"/>
  <c r="T133" i="5"/>
  <c r="T134" i="5"/>
  <c r="T137" i="5"/>
  <c r="T138" i="5"/>
  <c r="T139" i="5"/>
  <c r="T141" i="5"/>
  <c r="T142" i="5"/>
  <c r="T145" i="5"/>
  <c r="T146" i="5"/>
  <c r="T149" i="5"/>
  <c r="T150" i="5"/>
  <c r="T153" i="5"/>
  <c r="T154" i="5"/>
  <c r="T155" i="5"/>
  <c r="T157" i="5"/>
  <c r="T158" i="5"/>
  <c r="T161" i="5"/>
  <c r="T162" i="5"/>
  <c r="T165" i="5"/>
  <c r="T166" i="5"/>
  <c r="T169" i="5"/>
  <c r="T170" i="5"/>
  <c r="T171" i="5"/>
  <c r="T173" i="5"/>
  <c r="T174" i="5"/>
  <c r="T177" i="5"/>
  <c r="T178" i="5"/>
  <c r="T181" i="5"/>
  <c r="T182" i="5"/>
  <c r="T185" i="5"/>
  <c r="T186" i="5"/>
  <c r="T187" i="5"/>
  <c r="T189" i="5"/>
  <c r="T190" i="5"/>
  <c r="T193" i="5"/>
  <c r="T194" i="5"/>
  <c r="T197" i="5"/>
  <c r="T198" i="5"/>
  <c r="T201" i="5"/>
  <c r="T202" i="5"/>
  <c r="T203" i="5"/>
  <c r="T205" i="5"/>
  <c r="T206" i="5"/>
  <c r="T209" i="5"/>
  <c r="T210" i="5"/>
  <c r="T213" i="5"/>
  <c r="T214" i="5"/>
  <c r="T217" i="5"/>
  <c r="T218" i="5"/>
  <c r="T219" i="5"/>
  <c r="T221" i="5"/>
  <c r="T222" i="5"/>
  <c r="T225" i="5"/>
  <c r="T226" i="5"/>
  <c r="T229" i="5"/>
  <c r="T230" i="5"/>
  <c r="T233" i="5"/>
  <c r="T234" i="5"/>
  <c r="T235" i="5"/>
  <c r="T237" i="5"/>
  <c r="T238" i="5"/>
  <c r="T241" i="5"/>
  <c r="T242" i="5"/>
  <c r="T245" i="5"/>
  <c r="T246" i="5"/>
  <c r="T249" i="5"/>
  <c r="T250" i="5"/>
  <c r="T251" i="5"/>
  <c r="T253" i="5"/>
  <c r="T254" i="5"/>
  <c r="T257" i="5"/>
  <c r="T258" i="5"/>
  <c r="T261" i="5"/>
  <c r="T262" i="5"/>
  <c r="T265" i="5"/>
  <c r="T266" i="5"/>
  <c r="T267" i="5"/>
  <c r="T269" i="5"/>
  <c r="T270" i="5"/>
  <c r="T273" i="5"/>
  <c r="T274" i="5"/>
  <c r="T277" i="5"/>
  <c r="T278" i="5"/>
  <c r="T281" i="5"/>
  <c r="T282" i="5"/>
  <c r="T283" i="5"/>
  <c r="T285" i="5"/>
  <c r="T286" i="5"/>
  <c r="T289" i="5"/>
  <c r="T290" i="5"/>
  <c r="T293" i="5"/>
  <c r="T294" i="5"/>
  <c r="T297" i="5"/>
  <c r="T298" i="5"/>
  <c r="T299" i="5"/>
  <c r="T301" i="5"/>
  <c r="T302" i="5"/>
  <c r="T305" i="5"/>
  <c r="T306" i="5"/>
  <c r="T309" i="5"/>
  <c r="T310" i="5"/>
  <c r="T313" i="5"/>
  <c r="T314" i="5"/>
  <c r="T315" i="5"/>
  <c r="T317" i="5"/>
  <c r="T318" i="5"/>
  <c r="T321" i="5"/>
  <c r="T322" i="5"/>
  <c r="T325" i="5"/>
  <c r="T326" i="5"/>
  <c r="T329" i="5"/>
  <c r="T330" i="5"/>
  <c r="T331" i="5"/>
  <c r="T333" i="5"/>
  <c r="T334" i="5"/>
  <c r="T337" i="5"/>
  <c r="T338" i="5"/>
  <c r="T341" i="5"/>
  <c r="T342" i="5"/>
  <c r="T345" i="5"/>
  <c r="T346" i="5"/>
  <c r="T347" i="5"/>
  <c r="T349" i="5"/>
  <c r="T350" i="5"/>
  <c r="T352" i="5"/>
  <c r="T353" i="5"/>
  <c r="T354" i="5"/>
  <c r="T356" i="5"/>
  <c r="T357" i="5"/>
  <c r="T358" i="5"/>
  <c r="T360" i="5"/>
  <c r="T361" i="5"/>
  <c r="T362" i="5"/>
  <c r="T364" i="5"/>
  <c r="T365" i="5"/>
  <c r="T366" i="5"/>
  <c r="T368" i="5"/>
  <c r="T369" i="5"/>
  <c r="T370" i="5"/>
  <c r="T372" i="5"/>
  <c r="T373" i="5"/>
  <c r="T374" i="5"/>
  <c r="T376" i="5"/>
  <c r="T377" i="5"/>
  <c r="T378" i="5"/>
  <c r="T380" i="5"/>
  <c r="T381" i="5"/>
  <c r="T382" i="5"/>
  <c r="T384" i="5"/>
  <c r="T385" i="5"/>
  <c r="T386" i="5"/>
  <c r="T388" i="5"/>
  <c r="T389" i="5"/>
  <c r="T390" i="5"/>
  <c r="T392" i="5"/>
  <c r="T393" i="5"/>
  <c r="T394" i="5"/>
  <c r="T396" i="5"/>
  <c r="T397" i="5"/>
  <c r="T398" i="5"/>
  <c r="T400" i="5"/>
  <c r="T401" i="5"/>
  <c r="T402" i="5"/>
  <c r="T404" i="5"/>
  <c r="T405" i="5"/>
  <c r="T406" i="5"/>
  <c r="T408" i="5"/>
  <c r="T409" i="5"/>
  <c r="T410" i="5"/>
  <c r="T412" i="5"/>
  <c r="T413" i="5"/>
  <c r="T414" i="5"/>
  <c r="T416" i="5"/>
  <c r="T417" i="5"/>
  <c r="T418" i="5"/>
  <c r="T420" i="5"/>
  <c r="T421" i="5"/>
  <c r="T422" i="5"/>
  <c r="T424" i="5"/>
  <c r="T425" i="5"/>
  <c r="T426" i="5"/>
  <c r="T428" i="5"/>
  <c r="T429" i="5"/>
  <c r="T430" i="5"/>
  <c r="T432" i="5"/>
  <c r="T433" i="5"/>
  <c r="T434" i="5"/>
  <c r="T436" i="5"/>
  <c r="T437" i="5"/>
  <c r="T438" i="5"/>
  <c r="T440" i="5"/>
  <c r="T441" i="5"/>
  <c r="T442" i="5"/>
  <c r="T444" i="5"/>
  <c r="T445" i="5"/>
  <c r="T446" i="5"/>
  <c r="T448" i="5"/>
  <c r="T449" i="5"/>
  <c r="T450" i="5"/>
  <c r="T452" i="5"/>
  <c r="T453" i="5"/>
  <c r="T454" i="5"/>
  <c r="T456" i="5"/>
  <c r="T457" i="5"/>
  <c r="T458" i="5"/>
  <c r="T460" i="5"/>
  <c r="T461" i="5"/>
  <c r="T462" i="5"/>
  <c r="T464" i="5"/>
  <c r="T465" i="5"/>
  <c r="T466" i="5"/>
  <c r="T468" i="5"/>
  <c r="T469" i="5"/>
  <c r="T470" i="5"/>
  <c r="T472" i="5"/>
  <c r="T473" i="5"/>
  <c r="T474" i="5"/>
  <c r="T476" i="5"/>
  <c r="T477" i="5"/>
  <c r="T478" i="5"/>
  <c r="T480" i="5"/>
  <c r="T481" i="5"/>
  <c r="T482" i="5"/>
  <c r="T484" i="5"/>
  <c r="T485" i="5"/>
  <c r="T486" i="5"/>
  <c r="T488" i="5"/>
  <c r="T489" i="5"/>
  <c r="T490" i="5"/>
  <c r="T492" i="5"/>
  <c r="T493" i="5"/>
  <c r="T494" i="5"/>
  <c r="T496" i="5"/>
  <c r="T497" i="5"/>
  <c r="T498" i="5"/>
  <c r="T500" i="5"/>
  <c r="T501" i="5"/>
  <c r="T502" i="5"/>
  <c r="T504" i="5"/>
  <c r="T505" i="5"/>
  <c r="T506" i="5"/>
  <c r="T508" i="5"/>
  <c r="T509" i="5"/>
  <c r="T510" i="5"/>
  <c r="T512" i="5"/>
  <c r="T513" i="5"/>
  <c r="T514" i="5"/>
  <c r="T516" i="5"/>
  <c r="T517" i="5"/>
  <c r="T518" i="5"/>
  <c r="T520" i="5"/>
  <c r="T521" i="5"/>
  <c r="T522" i="5"/>
  <c r="T524" i="5"/>
  <c r="T525" i="5"/>
  <c r="T526" i="5"/>
  <c r="T528" i="5"/>
  <c r="T529" i="5"/>
  <c r="T530" i="5"/>
  <c r="T532" i="5"/>
  <c r="T533" i="5"/>
  <c r="T534" i="5"/>
  <c r="T536" i="5"/>
  <c r="T537" i="5"/>
  <c r="T538" i="5"/>
  <c r="T540" i="5"/>
  <c r="T541" i="5"/>
  <c r="T542" i="5"/>
  <c r="T544" i="5"/>
  <c r="T545" i="5"/>
  <c r="T546" i="5"/>
  <c r="T548" i="5"/>
  <c r="T549" i="5"/>
  <c r="T550" i="5"/>
  <c r="T552" i="5"/>
  <c r="T553" i="5"/>
  <c r="T554" i="5"/>
  <c r="T556" i="5"/>
  <c r="T557" i="5"/>
  <c r="T558" i="5"/>
  <c r="T560" i="5"/>
  <c r="T561" i="5"/>
  <c r="T562" i="5"/>
  <c r="T564" i="5"/>
  <c r="T565" i="5"/>
  <c r="T566" i="5"/>
  <c r="T568" i="5"/>
  <c r="T569" i="5"/>
  <c r="T570" i="5"/>
  <c r="T572" i="5"/>
  <c r="T573" i="5"/>
  <c r="T574" i="5"/>
  <c r="T576" i="5"/>
  <c r="T577" i="5"/>
  <c r="T578" i="5"/>
  <c r="T580" i="5"/>
  <c r="T581" i="5"/>
  <c r="T582" i="5"/>
  <c r="T584" i="5"/>
  <c r="T585" i="5"/>
  <c r="T586" i="5"/>
  <c r="T588" i="5"/>
  <c r="T589" i="5"/>
  <c r="T590" i="5"/>
  <c r="T592" i="5"/>
  <c r="T593" i="5"/>
  <c r="T594" i="5"/>
  <c r="T596" i="5"/>
  <c r="T597" i="5"/>
  <c r="T598" i="5"/>
  <c r="T600" i="5"/>
  <c r="T601" i="5"/>
  <c r="T602" i="5"/>
  <c r="T604" i="5"/>
  <c r="T605" i="5"/>
  <c r="T606" i="5"/>
  <c r="T608" i="5"/>
  <c r="T609" i="5"/>
  <c r="T610" i="5"/>
  <c r="T612" i="5"/>
  <c r="T613" i="5"/>
  <c r="T614" i="5"/>
  <c r="T616" i="5"/>
  <c r="T617" i="5"/>
  <c r="T618" i="5"/>
  <c r="T620" i="5"/>
  <c r="T621" i="5"/>
  <c r="T622" i="5"/>
  <c r="T624" i="5"/>
  <c r="T625" i="5"/>
  <c r="T626" i="5"/>
  <c r="T628" i="5"/>
  <c r="T629" i="5"/>
  <c r="T630" i="5"/>
  <c r="T632" i="5"/>
  <c r="T633" i="5"/>
  <c r="T634" i="5"/>
  <c r="T636" i="5"/>
  <c r="T637" i="5"/>
  <c r="T638" i="5"/>
  <c r="T640" i="5"/>
  <c r="T641" i="5"/>
  <c r="T642" i="5"/>
  <c r="T644" i="5"/>
  <c r="T645" i="5"/>
  <c r="T646" i="5"/>
  <c r="T648" i="5"/>
  <c r="T649" i="5"/>
  <c r="T650" i="5"/>
  <c r="T652" i="5"/>
  <c r="T653" i="5"/>
  <c r="T654" i="5"/>
  <c r="T656" i="5"/>
  <c r="T657" i="5"/>
  <c r="T658" i="5"/>
  <c r="T660" i="5"/>
  <c r="T661" i="5"/>
  <c r="T662" i="5"/>
  <c r="T664" i="5"/>
  <c r="T665" i="5"/>
  <c r="T666" i="5"/>
  <c r="T668" i="5"/>
  <c r="T669" i="5"/>
  <c r="T670" i="5"/>
  <c r="T672" i="5"/>
  <c r="T673" i="5"/>
  <c r="T674" i="5"/>
  <c r="T676" i="5"/>
  <c r="T677" i="5"/>
  <c r="T678" i="5"/>
  <c r="T680" i="5"/>
  <c r="T681" i="5"/>
  <c r="T10" i="5"/>
  <c r="W19" i="5" l="1"/>
  <c r="Z5" i="5"/>
  <c r="Z4" i="5"/>
  <c r="F10" i="5" l="1"/>
  <c r="F11" i="5"/>
  <c r="H11" i="5" s="1"/>
  <c r="K11" i="5" s="1"/>
  <c r="F12" i="5"/>
  <c r="H12" i="5" s="1"/>
  <c r="K12" i="5" s="1"/>
  <c r="F13" i="5"/>
  <c r="H13" i="5" s="1"/>
  <c r="K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F51" i="5"/>
  <c r="H51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K69" i="5" s="1"/>
  <c r="F70" i="5"/>
  <c r="H70" i="5" s="1"/>
  <c r="K70" i="5" s="1"/>
  <c r="F71" i="5"/>
  <c r="H71" i="5" s="1"/>
  <c r="K71" i="5" s="1"/>
  <c r="F72" i="5"/>
  <c r="H72" i="5" s="1"/>
  <c r="K72" i="5" s="1"/>
  <c r="F73" i="5"/>
  <c r="H73" i="5" s="1"/>
  <c r="K73" i="5" s="1"/>
  <c r="F74" i="5"/>
  <c r="H74" i="5" s="1"/>
  <c r="K74" i="5" s="1"/>
  <c r="F75" i="5"/>
  <c r="H75" i="5" s="1"/>
  <c r="K75" i="5" s="1"/>
  <c r="F76" i="5"/>
  <c r="H76" i="5" s="1"/>
  <c r="K76" i="5" s="1"/>
  <c r="F77" i="5"/>
  <c r="H77" i="5" s="1"/>
  <c r="K77" i="5" s="1"/>
  <c r="F78" i="5"/>
  <c r="H78" i="5" s="1"/>
  <c r="K78" i="5" s="1"/>
  <c r="F79" i="5"/>
  <c r="H79" i="5" s="1"/>
  <c r="K79" i="5" s="1"/>
  <c r="F80" i="5"/>
  <c r="H80" i="5" s="1"/>
  <c r="K80" i="5" s="1"/>
  <c r="F81" i="5"/>
  <c r="H81" i="5" s="1"/>
  <c r="K81" i="5" s="1"/>
  <c r="F82" i="5"/>
  <c r="H82" i="5" s="1"/>
  <c r="K82" i="5" s="1"/>
  <c r="F83" i="5"/>
  <c r="H83" i="5" s="1"/>
  <c r="K83" i="5" s="1"/>
  <c r="F84" i="5"/>
  <c r="H84" i="5" s="1"/>
  <c r="K84" i="5" s="1"/>
  <c r="F85" i="5"/>
  <c r="H85" i="5" s="1"/>
  <c r="K85" i="5" s="1"/>
  <c r="F86" i="5"/>
  <c r="H86" i="5" s="1"/>
  <c r="K86" i="5" s="1"/>
  <c r="F87" i="5"/>
  <c r="H87" i="5" s="1"/>
  <c r="K87" i="5" s="1"/>
  <c r="F88" i="5"/>
  <c r="H88" i="5" s="1"/>
  <c r="K88" i="5" s="1"/>
  <c r="F89" i="5"/>
  <c r="H89" i="5" s="1"/>
  <c r="K89" i="5" s="1"/>
  <c r="F90" i="5"/>
  <c r="H90" i="5" s="1"/>
  <c r="K90" i="5" s="1"/>
  <c r="F91" i="5"/>
  <c r="H91" i="5" s="1"/>
  <c r="K91" i="5" s="1"/>
  <c r="F92" i="5"/>
  <c r="H92" i="5" s="1"/>
  <c r="K92" i="5" s="1"/>
  <c r="F93" i="5"/>
  <c r="H93" i="5" s="1"/>
  <c r="K93" i="5" s="1"/>
  <c r="F94" i="5"/>
  <c r="H94" i="5" s="1"/>
  <c r="K94" i="5" s="1"/>
  <c r="F95" i="5"/>
  <c r="H95" i="5" s="1"/>
  <c r="K95" i="5" s="1"/>
  <c r="F96" i="5"/>
  <c r="H96" i="5" s="1"/>
  <c r="K96" i="5" s="1"/>
  <c r="F97" i="5"/>
  <c r="H97" i="5" s="1"/>
  <c r="K97" i="5" s="1"/>
  <c r="F98" i="5"/>
  <c r="H98" i="5" s="1"/>
  <c r="K98" i="5" s="1"/>
  <c r="F99" i="5"/>
  <c r="H99" i="5" s="1"/>
  <c r="K99" i="5" s="1"/>
  <c r="F100" i="5"/>
  <c r="H100" i="5" s="1"/>
  <c r="K100" i="5" s="1"/>
  <c r="F101" i="5"/>
  <c r="H101" i="5" s="1"/>
  <c r="K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H115" i="5" s="1"/>
  <c r="F116" i="5"/>
  <c r="H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H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H143" i="5" s="1"/>
  <c r="F144" i="5"/>
  <c r="H144" i="5" s="1"/>
  <c r="F145" i="5"/>
  <c r="H145" i="5" s="1"/>
  <c r="F146" i="5"/>
  <c r="H146" i="5" s="1"/>
  <c r="F147" i="5"/>
  <c r="H147" i="5" s="1"/>
  <c r="F148" i="5"/>
  <c r="H148" i="5" s="1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H163" i="5" s="1"/>
  <c r="K163" i="5" s="1"/>
  <c r="F164" i="5"/>
  <c r="H164" i="5" s="1"/>
  <c r="K164" i="5" s="1"/>
  <c r="F165" i="5"/>
  <c r="H165" i="5" s="1"/>
  <c r="K165" i="5" s="1"/>
  <c r="F166" i="5"/>
  <c r="H166" i="5" s="1"/>
  <c r="K166" i="5" s="1"/>
  <c r="F167" i="5"/>
  <c r="H167" i="5" s="1"/>
  <c r="K167" i="5" s="1"/>
  <c r="F168" i="5"/>
  <c r="H168" i="5" s="1"/>
  <c r="K168" i="5" s="1"/>
  <c r="F169" i="5"/>
  <c r="H169" i="5" s="1"/>
  <c r="K169" i="5" s="1"/>
  <c r="F170" i="5"/>
  <c r="H170" i="5" s="1"/>
  <c r="K170" i="5" s="1"/>
  <c r="F171" i="5"/>
  <c r="H171" i="5" s="1"/>
  <c r="K171" i="5" s="1"/>
  <c r="F172" i="5"/>
  <c r="H172" i="5" s="1"/>
  <c r="K172" i="5" s="1"/>
  <c r="F173" i="5"/>
  <c r="H173" i="5" s="1"/>
  <c r="K173" i="5" s="1"/>
  <c r="F174" i="5"/>
  <c r="H174" i="5" s="1"/>
  <c r="K174" i="5" s="1"/>
  <c r="F175" i="5"/>
  <c r="H175" i="5" s="1"/>
  <c r="K175" i="5" s="1"/>
  <c r="F176" i="5"/>
  <c r="H176" i="5" s="1"/>
  <c r="K176" i="5" s="1"/>
  <c r="F177" i="5"/>
  <c r="H177" i="5" s="1"/>
  <c r="K177" i="5" s="1"/>
  <c r="F178" i="5"/>
  <c r="H178" i="5" s="1"/>
  <c r="K178" i="5" s="1"/>
  <c r="F179" i="5"/>
  <c r="H179" i="5" s="1"/>
  <c r="K179" i="5" s="1"/>
  <c r="F180" i="5"/>
  <c r="H180" i="5" s="1"/>
  <c r="K180" i="5" s="1"/>
  <c r="F181" i="5"/>
  <c r="H181" i="5" s="1"/>
  <c r="K181" i="5" s="1"/>
  <c r="F182" i="5"/>
  <c r="H182" i="5" s="1"/>
  <c r="K182" i="5" s="1"/>
  <c r="F183" i="5"/>
  <c r="H183" i="5" s="1"/>
  <c r="K183" i="5" s="1"/>
  <c r="F184" i="5"/>
  <c r="H184" i="5" s="1"/>
  <c r="K184" i="5" s="1"/>
  <c r="F185" i="5"/>
  <c r="H185" i="5" s="1"/>
  <c r="K185" i="5" s="1"/>
  <c r="F186" i="5"/>
  <c r="H186" i="5" s="1"/>
  <c r="K186" i="5" s="1"/>
  <c r="F187" i="5"/>
  <c r="H187" i="5" s="1"/>
  <c r="K187" i="5" s="1"/>
  <c r="F188" i="5"/>
  <c r="H188" i="5" s="1"/>
  <c r="K188" i="5" s="1"/>
  <c r="F189" i="5"/>
  <c r="H189" i="5" s="1"/>
  <c r="K189" i="5" s="1"/>
  <c r="F190" i="5"/>
  <c r="H190" i="5" s="1"/>
  <c r="K190" i="5" s="1"/>
  <c r="F191" i="5"/>
  <c r="H191" i="5" s="1"/>
  <c r="K191" i="5" s="1"/>
  <c r="F192" i="5"/>
  <c r="H192" i="5" s="1"/>
  <c r="K192" i="5" s="1"/>
  <c r="F193" i="5"/>
  <c r="H193" i="5" s="1"/>
  <c r="K193" i="5" s="1"/>
  <c r="F194" i="5"/>
  <c r="H194" i="5" s="1"/>
  <c r="K194" i="5" s="1"/>
  <c r="F195" i="5"/>
  <c r="H195" i="5" s="1"/>
  <c r="K195" i="5" s="1"/>
  <c r="F196" i="5"/>
  <c r="H196" i="5" s="1"/>
  <c r="K196" i="5" s="1"/>
  <c r="F197" i="5"/>
  <c r="H197" i="5" s="1"/>
  <c r="K197" i="5" s="1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H203" i="5" s="1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H211" i="5" s="1"/>
  <c r="F212" i="5"/>
  <c r="H212" i="5" s="1"/>
  <c r="F213" i="5"/>
  <c r="H213" i="5" s="1"/>
  <c r="F214" i="5"/>
  <c r="H214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222" i="5"/>
  <c r="H222" i="5" s="1"/>
  <c r="F223" i="5"/>
  <c r="H223" i="5" s="1"/>
  <c r="F224" i="5"/>
  <c r="H224" i="5" s="1"/>
  <c r="F225" i="5"/>
  <c r="H225" i="5" s="1"/>
  <c r="F226" i="5"/>
  <c r="H226" i="5" s="1"/>
  <c r="F227" i="5"/>
  <c r="H227" i="5" s="1"/>
  <c r="F228" i="5"/>
  <c r="H228" i="5" s="1"/>
  <c r="F229" i="5"/>
  <c r="H229" i="5" s="1"/>
  <c r="F230" i="5"/>
  <c r="H230" i="5" s="1"/>
  <c r="F231" i="5"/>
  <c r="H231" i="5" s="1"/>
  <c r="F232" i="5"/>
  <c r="H232" i="5" s="1"/>
  <c r="F233" i="5"/>
  <c r="H233" i="5" s="1"/>
  <c r="F234" i="5"/>
  <c r="H234" i="5" s="1"/>
  <c r="F235" i="5"/>
  <c r="H235" i="5" s="1"/>
  <c r="F236" i="5"/>
  <c r="H236" i="5" s="1"/>
  <c r="F237" i="5"/>
  <c r="H237" i="5" s="1"/>
  <c r="F238" i="5"/>
  <c r="H238" i="5" s="1"/>
  <c r="F239" i="5"/>
  <c r="H239" i="5" s="1"/>
  <c r="F240" i="5"/>
  <c r="H240" i="5" s="1"/>
  <c r="F241" i="5"/>
  <c r="H241" i="5" s="1"/>
  <c r="F242" i="5"/>
  <c r="H242" i="5" s="1"/>
  <c r="F243" i="5"/>
  <c r="H243" i="5" s="1"/>
  <c r="F244" i="5"/>
  <c r="H244" i="5" s="1"/>
  <c r="F245" i="5"/>
  <c r="H245" i="5" s="1"/>
  <c r="F246" i="5"/>
  <c r="H246" i="5" s="1"/>
  <c r="F247" i="5"/>
  <c r="H247" i="5" s="1"/>
  <c r="F248" i="5"/>
  <c r="H248" i="5" s="1"/>
  <c r="F249" i="5"/>
  <c r="H249" i="5" s="1"/>
  <c r="F250" i="5"/>
  <c r="H250" i="5" s="1"/>
  <c r="F251" i="5"/>
  <c r="H251" i="5" s="1"/>
  <c r="F252" i="5"/>
  <c r="H252" i="5" s="1"/>
  <c r="F253" i="5"/>
  <c r="H253" i="5" s="1"/>
  <c r="F254" i="5"/>
  <c r="H254" i="5" s="1"/>
  <c r="F255" i="5"/>
  <c r="H255" i="5" s="1"/>
  <c r="F256" i="5"/>
  <c r="H256" i="5" s="1"/>
  <c r="F257" i="5"/>
  <c r="H257" i="5" s="1"/>
  <c r="F258" i="5"/>
  <c r="H258" i="5" s="1"/>
  <c r="F259" i="5"/>
  <c r="H259" i="5" s="1"/>
  <c r="K259" i="5" s="1"/>
  <c r="F260" i="5"/>
  <c r="H260" i="5" s="1"/>
  <c r="K260" i="5" s="1"/>
  <c r="F261" i="5"/>
  <c r="H261" i="5" s="1"/>
  <c r="K261" i="5" s="1"/>
  <c r="F262" i="5"/>
  <c r="H262" i="5" s="1"/>
  <c r="K262" i="5" s="1"/>
  <c r="F263" i="5"/>
  <c r="H263" i="5" s="1"/>
  <c r="K263" i="5" s="1"/>
  <c r="F264" i="5"/>
  <c r="H264" i="5" s="1"/>
  <c r="K264" i="5" s="1"/>
  <c r="F265" i="5"/>
  <c r="H265" i="5" s="1"/>
  <c r="K265" i="5" s="1"/>
  <c r="F266" i="5"/>
  <c r="H266" i="5" s="1"/>
  <c r="K266" i="5" s="1"/>
  <c r="F267" i="5"/>
  <c r="H267" i="5" s="1"/>
  <c r="K267" i="5" s="1"/>
  <c r="F268" i="5"/>
  <c r="H268" i="5" s="1"/>
  <c r="K268" i="5" s="1"/>
  <c r="F269" i="5"/>
  <c r="H269" i="5" s="1"/>
  <c r="K269" i="5" s="1"/>
  <c r="F270" i="5"/>
  <c r="H270" i="5" s="1"/>
  <c r="K270" i="5" s="1"/>
  <c r="F271" i="5"/>
  <c r="H271" i="5" s="1"/>
  <c r="K271" i="5" s="1"/>
  <c r="F272" i="5"/>
  <c r="H272" i="5" s="1"/>
  <c r="K272" i="5" s="1"/>
  <c r="F273" i="5"/>
  <c r="H273" i="5" s="1"/>
  <c r="K273" i="5" s="1"/>
  <c r="F274" i="5"/>
  <c r="H274" i="5" s="1"/>
  <c r="K274" i="5" s="1"/>
  <c r="F275" i="5"/>
  <c r="H275" i="5" s="1"/>
  <c r="K275" i="5" s="1"/>
  <c r="F276" i="5"/>
  <c r="H276" i="5" s="1"/>
  <c r="K276" i="5" s="1"/>
  <c r="F277" i="5"/>
  <c r="H277" i="5" s="1"/>
  <c r="K277" i="5" s="1"/>
  <c r="F278" i="5"/>
  <c r="H278" i="5" s="1"/>
  <c r="K278" i="5" s="1"/>
  <c r="F279" i="5"/>
  <c r="H279" i="5" s="1"/>
  <c r="K279" i="5" s="1"/>
  <c r="F280" i="5"/>
  <c r="H280" i="5" s="1"/>
  <c r="K280" i="5" s="1"/>
  <c r="F281" i="5"/>
  <c r="H281" i="5" s="1"/>
  <c r="K281" i="5" s="1"/>
  <c r="F282" i="5"/>
  <c r="H282" i="5" s="1"/>
  <c r="K282" i="5" s="1"/>
  <c r="F283" i="5"/>
  <c r="H283" i="5" s="1"/>
  <c r="K283" i="5" s="1"/>
  <c r="F284" i="5"/>
  <c r="H284" i="5" s="1"/>
  <c r="K284" i="5" s="1"/>
  <c r="F285" i="5"/>
  <c r="H285" i="5" s="1"/>
  <c r="K285" i="5" s="1"/>
  <c r="F286" i="5"/>
  <c r="H286" i="5" s="1"/>
  <c r="K286" i="5" s="1"/>
  <c r="F287" i="5"/>
  <c r="H287" i="5" s="1"/>
  <c r="K287" i="5" s="1"/>
  <c r="F288" i="5"/>
  <c r="H288" i="5" s="1"/>
  <c r="K288" i="5" s="1"/>
  <c r="F289" i="5"/>
  <c r="H289" i="5" s="1"/>
  <c r="K289" i="5" s="1"/>
  <c r="F290" i="5"/>
  <c r="H290" i="5" s="1"/>
  <c r="K290" i="5" s="1"/>
  <c r="F291" i="5"/>
  <c r="H291" i="5" s="1"/>
  <c r="K291" i="5" s="1"/>
  <c r="F292" i="5"/>
  <c r="H292" i="5" s="1"/>
  <c r="K292" i="5" s="1"/>
  <c r="F293" i="5"/>
  <c r="H293" i="5" s="1"/>
  <c r="K293" i="5" s="1"/>
  <c r="F294" i="5"/>
  <c r="H294" i="5" s="1"/>
  <c r="F295" i="5"/>
  <c r="H295" i="5" s="1"/>
  <c r="F296" i="5"/>
  <c r="H296" i="5" s="1"/>
  <c r="F297" i="5"/>
  <c r="H297" i="5" s="1"/>
  <c r="F298" i="5"/>
  <c r="H298" i="5" s="1"/>
  <c r="F299" i="5"/>
  <c r="H299" i="5" s="1"/>
  <c r="F300" i="5"/>
  <c r="H300" i="5" s="1"/>
  <c r="F301" i="5"/>
  <c r="H301" i="5" s="1"/>
  <c r="F302" i="5"/>
  <c r="H302" i="5" s="1"/>
  <c r="F303" i="5"/>
  <c r="H303" i="5" s="1"/>
  <c r="F304" i="5"/>
  <c r="H304" i="5" s="1"/>
  <c r="F305" i="5"/>
  <c r="H305" i="5" s="1"/>
  <c r="F306" i="5"/>
  <c r="H306" i="5" s="1"/>
  <c r="F307" i="5"/>
  <c r="H307" i="5" s="1"/>
  <c r="F308" i="5"/>
  <c r="H308" i="5" s="1"/>
  <c r="F309" i="5"/>
  <c r="H309" i="5" s="1"/>
  <c r="F310" i="5"/>
  <c r="H310" i="5" s="1"/>
  <c r="F311" i="5"/>
  <c r="H311" i="5" s="1"/>
  <c r="F312" i="5"/>
  <c r="H312" i="5" s="1"/>
  <c r="F313" i="5"/>
  <c r="H313" i="5" s="1"/>
  <c r="F314" i="5"/>
  <c r="H314" i="5" s="1"/>
  <c r="F315" i="5"/>
  <c r="H315" i="5" s="1"/>
  <c r="F316" i="5"/>
  <c r="H316" i="5" s="1"/>
  <c r="F317" i="5"/>
  <c r="H317" i="5" s="1"/>
  <c r="F318" i="5"/>
  <c r="H318" i="5" s="1"/>
  <c r="F319" i="5"/>
  <c r="H319" i="5" s="1"/>
  <c r="F320" i="5"/>
  <c r="H320" i="5" s="1"/>
  <c r="F321" i="5"/>
  <c r="H321" i="5" s="1"/>
  <c r="F322" i="5"/>
  <c r="H322" i="5" s="1"/>
  <c r="F323" i="5"/>
  <c r="H323" i="5" s="1"/>
  <c r="F324" i="5"/>
  <c r="H324" i="5" s="1"/>
  <c r="F325" i="5"/>
  <c r="H325" i="5" s="1"/>
  <c r="F326" i="5"/>
  <c r="H326" i="5" s="1"/>
  <c r="F327" i="5"/>
  <c r="H327" i="5" s="1"/>
  <c r="F328" i="5"/>
  <c r="H328" i="5" s="1"/>
  <c r="F329" i="5"/>
  <c r="H329" i="5" s="1"/>
  <c r="F330" i="5"/>
  <c r="H330" i="5" s="1"/>
  <c r="F331" i="5"/>
  <c r="H331" i="5" s="1"/>
  <c r="F332" i="5"/>
  <c r="H332" i="5" s="1"/>
  <c r="F333" i="5"/>
  <c r="H333" i="5" s="1"/>
  <c r="F334" i="5"/>
  <c r="H334" i="5" s="1"/>
  <c r="F335" i="5"/>
  <c r="H335" i="5" s="1"/>
  <c r="F336" i="5"/>
  <c r="H336" i="5" s="1"/>
  <c r="F337" i="5"/>
  <c r="H337" i="5" s="1"/>
  <c r="F338" i="5"/>
  <c r="H338" i="5" s="1"/>
  <c r="F339" i="5"/>
  <c r="H339" i="5" s="1"/>
  <c r="F340" i="5"/>
  <c r="H340" i="5" s="1"/>
  <c r="F341" i="5"/>
  <c r="H341" i="5" s="1"/>
  <c r="F342" i="5"/>
  <c r="H342" i="5" s="1"/>
  <c r="F343" i="5"/>
  <c r="H343" i="5" s="1"/>
  <c r="F344" i="5"/>
  <c r="H344" i="5" s="1"/>
  <c r="F345" i="5"/>
  <c r="H345" i="5" s="1"/>
  <c r="F346" i="5"/>
  <c r="H346" i="5" s="1"/>
  <c r="F347" i="5"/>
  <c r="H347" i="5" s="1"/>
  <c r="F348" i="5"/>
  <c r="H348" i="5" s="1"/>
  <c r="F349" i="5"/>
  <c r="H349" i="5" s="1"/>
  <c r="F350" i="5"/>
  <c r="H350" i="5" s="1"/>
  <c r="F351" i="5"/>
  <c r="H351" i="5" s="1"/>
  <c r="F352" i="5"/>
  <c r="H352" i="5" s="1"/>
  <c r="F353" i="5"/>
  <c r="H353" i="5" s="1"/>
  <c r="F354" i="5"/>
  <c r="H354" i="5" s="1"/>
  <c r="F355" i="5"/>
  <c r="H355" i="5" s="1"/>
  <c r="K355" i="5" s="1"/>
  <c r="F356" i="5"/>
  <c r="H356" i="5" s="1"/>
  <c r="K356" i="5" s="1"/>
  <c r="F357" i="5"/>
  <c r="H357" i="5" s="1"/>
  <c r="K357" i="5" s="1"/>
  <c r="F358" i="5"/>
  <c r="H358" i="5" s="1"/>
  <c r="K358" i="5" s="1"/>
  <c r="F359" i="5"/>
  <c r="H359" i="5" s="1"/>
  <c r="K359" i="5" s="1"/>
  <c r="F360" i="5"/>
  <c r="H360" i="5" s="1"/>
  <c r="K360" i="5" s="1"/>
  <c r="F361" i="5"/>
  <c r="H361" i="5" s="1"/>
  <c r="K361" i="5" s="1"/>
  <c r="F362" i="5"/>
  <c r="H362" i="5" s="1"/>
  <c r="K362" i="5" s="1"/>
  <c r="F363" i="5"/>
  <c r="H363" i="5" s="1"/>
  <c r="K363" i="5" s="1"/>
  <c r="F364" i="5"/>
  <c r="H364" i="5" s="1"/>
  <c r="K364" i="5" s="1"/>
  <c r="F365" i="5"/>
  <c r="H365" i="5" s="1"/>
  <c r="K365" i="5" s="1"/>
  <c r="F366" i="5"/>
  <c r="H366" i="5" s="1"/>
  <c r="K366" i="5" s="1"/>
  <c r="F367" i="5"/>
  <c r="H367" i="5" s="1"/>
  <c r="K367" i="5" s="1"/>
  <c r="F368" i="5"/>
  <c r="H368" i="5" s="1"/>
  <c r="K368" i="5" s="1"/>
  <c r="F369" i="5"/>
  <c r="H369" i="5" s="1"/>
  <c r="K369" i="5" s="1"/>
  <c r="F370" i="5"/>
  <c r="H370" i="5" s="1"/>
  <c r="K370" i="5" s="1"/>
  <c r="F371" i="5"/>
  <c r="H371" i="5" s="1"/>
  <c r="K371" i="5" s="1"/>
  <c r="F372" i="5"/>
  <c r="H372" i="5" s="1"/>
  <c r="K372" i="5" s="1"/>
  <c r="F373" i="5"/>
  <c r="H373" i="5" s="1"/>
  <c r="K373" i="5" s="1"/>
  <c r="F374" i="5"/>
  <c r="H374" i="5" s="1"/>
  <c r="K374" i="5" s="1"/>
  <c r="F375" i="5"/>
  <c r="H375" i="5" s="1"/>
  <c r="K375" i="5" s="1"/>
  <c r="F376" i="5"/>
  <c r="H376" i="5" s="1"/>
  <c r="K376" i="5" s="1"/>
  <c r="F377" i="5"/>
  <c r="H377" i="5" s="1"/>
  <c r="K377" i="5" s="1"/>
  <c r="F378" i="5"/>
  <c r="H378" i="5" s="1"/>
  <c r="K378" i="5" s="1"/>
  <c r="F379" i="5"/>
  <c r="H379" i="5" s="1"/>
  <c r="K379" i="5" s="1"/>
  <c r="F380" i="5"/>
  <c r="H380" i="5" s="1"/>
  <c r="K380" i="5" s="1"/>
  <c r="F381" i="5"/>
  <c r="H381" i="5" s="1"/>
  <c r="K381" i="5" s="1"/>
  <c r="F382" i="5"/>
  <c r="H382" i="5" s="1"/>
  <c r="K382" i="5" s="1"/>
  <c r="F383" i="5"/>
  <c r="H383" i="5" s="1"/>
  <c r="K383" i="5" s="1"/>
  <c r="F384" i="5"/>
  <c r="H384" i="5" s="1"/>
  <c r="K384" i="5" s="1"/>
  <c r="F385" i="5"/>
  <c r="H385" i="5" s="1"/>
  <c r="K385" i="5" s="1"/>
  <c r="F386" i="5"/>
  <c r="H386" i="5" s="1"/>
  <c r="K386" i="5" s="1"/>
  <c r="F387" i="5"/>
  <c r="H387" i="5" s="1"/>
  <c r="K387" i="5" s="1"/>
  <c r="F388" i="5"/>
  <c r="H388" i="5" s="1"/>
  <c r="K388" i="5" s="1"/>
  <c r="F389" i="5"/>
  <c r="H389" i="5" s="1"/>
  <c r="K389" i="5" s="1"/>
  <c r="F390" i="5"/>
  <c r="H390" i="5" s="1"/>
  <c r="F391" i="5"/>
  <c r="H391" i="5" s="1"/>
  <c r="F392" i="5"/>
  <c r="H392" i="5" s="1"/>
  <c r="F393" i="5"/>
  <c r="H393" i="5" s="1"/>
  <c r="F394" i="5"/>
  <c r="H394" i="5" s="1"/>
  <c r="F395" i="5"/>
  <c r="H395" i="5" s="1"/>
  <c r="F396" i="5"/>
  <c r="H396" i="5" s="1"/>
  <c r="F397" i="5"/>
  <c r="H397" i="5" s="1"/>
  <c r="F398" i="5"/>
  <c r="H398" i="5" s="1"/>
  <c r="F399" i="5"/>
  <c r="H399" i="5" s="1"/>
  <c r="F400" i="5"/>
  <c r="H400" i="5" s="1"/>
  <c r="F401" i="5"/>
  <c r="H401" i="5" s="1"/>
  <c r="F402" i="5"/>
  <c r="H402" i="5" s="1"/>
  <c r="F403" i="5"/>
  <c r="H403" i="5" s="1"/>
  <c r="F404" i="5"/>
  <c r="H404" i="5" s="1"/>
  <c r="F405" i="5"/>
  <c r="H405" i="5" s="1"/>
  <c r="F406" i="5"/>
  <c r="H406" i="5" s="1"/>
  <c r="F407" i="5"/>
  <c r="H407" i="5" s="1"/>
  <c r="F408" i="5"/>
  <c r="H408" i="5" s="1"/>
  <c r="F409" i="5"/>
  <c r="H409" i="5" s="1"/>
  <c r="F410" i="5"/>
  <c r="H410" i="5" s="1"/>
  <c r="F411" i="5"/>
  <c r="H411" i="5" s="1"/>
  <c r="F412" i="5"/>
  <c r="H412" i="5" s="1"/>
  <c r="F413" i="5"/>
  <c r="H413" i="5" s="1"/>
  <c r="F414" i="5"/>
  <c r="H414" i="5" s="1"/>
  <c r="F415" i="5"/>
  <c r="H415" i="5" s="1"/>
  <c r="F416" i="5"/>
  <c r="H416" i="5" s="1"/>
  <c r="F417" i="5"/>
  <c r="H417" i="5" s="1"/>
  <c r="F418" i="5"/>
  <c r="H418" i="5" s="1"/>
  <c r="F419" i="5"/>
  <c r="H419" i="5" s="1"/>
  <c r="F420" i="5"/>
  <c r="H420" i="5" s="1"/>
  <c r="F421" i="5"/>
  <c r="H421" i="5" s="1"/>
  <c r="F422" i="5"/>
  <c r="H422" i="5" s="1"/>
  <c r="F423" i="5"/>
  <c r="H423" i="5" s="1"/>
  <c r="F424" i="5"/>
  <c r="H424" i="5" s="1"/>
  <c r="F425" i="5"/>
  <c r="H425" i="5" s="1"/>
  <c r="F426" i="5"/>
  <c r="H426" i="5" s="1"/>
  <c r="F427" i="5"/>
  <c r="H427" i="5" s="1"/>
  <c r="F428" i="5"/>
  <c r="H428" i="5" s="1"/>
  <c r="F429" i="5"/>
  <c r="H429" i="5" s="1"/>
  <c r="F430" i="5"/>
  <c r="H430" i="5" s="1"/>
  <c r="F431" i="5"/>
  <c r="H431" i="5" s="1"/>
  <c r="F432" i="5"/>
  <c r="H432" i="5" s="1"/>
  <c r="F433" i="5"/>
  <c r="H433" i="5" s="1"/>
  <c r="F434" i="5"/>
  <c r="H434" i="5" s="1"/>
  <c r="F435" i="5"/>
  <c r="H435" i="5" s="1"/>
  <c r="F436" i="5"/>
  <c r="H436" i="5" s="1"/>
  <c r="F437" i="5"/>
  <c r="H437" i="5" s="1"/>
  <c r="F438" i="5"/>
  <c r="H438" i="5" s="1"/>
  <c r="F439" i="5"/>
  <c r="H439" i="5" s="1"/>
  <c r="F440" i="5"/>
  <c r="H440" i="5" s="1"/>
  <c r="F441" i="5"/>
  <c r="H441" i="5" s="1"/>
  <c r="F442" i="5"/>
  <c r="H442" i="5" s="1"/>
  <c r="F443" i="5"/>
  <c r="H443" i="5" s="1"/>
  <c r="F444" i="5"/>
  <c r="H444" i="5" s="1"/>
  <c r="F445" i="5"/>
  <c r="H445" i="5" s="1"/>
  <c r="F446" i="5"/>
  <c r="H446" i="5" s="1"/>
  <c r="F447" i="5"/>
  <c r="H447" i="5" s="1"/>
  <c r="F448" i="5"/>
  <c r="H448" i="5" s="1"/>
  <c r="F449" i="5"/>
  <c r="H449" i="5" s="1"/>
  <c r="F450" i="5"/>
  <c r="H450" i="5" s="1"/>
  <c r="F451" i="5"/>
  <c r="H451" i="5" s="1"/>
  <c r="K451" i="5" s="1"/>
  <c r="F452" i="5"/>
  <c r="H452" i="5" s="1"/>
  <c r="K452" i="5" s="1"/>
  <c r="F453" i="5"/>
  <c r="H453" i="5" s="1"/>
  <c r="K453" i="5" s="1"/>
  <c r="F454" i="5"/>
  <c r="H454" i="5" s="1"/>
  <c r="K454" i="5" s="1"/>
  <c r="F455" i="5"/>
  <c r="H455" i="5" s="1"/>
  <c r="K455" i="5" s="1"/>
  <c r="F456" i="5"/>
  <c r="H456" i="5" s="1"/>
  <c r="K456" i="5" s="1"/>
  <c r="F457" i="5"/>
  <c r="H457" i="5" s="1"/>
  <c r="K457" i="5" s="1"/>
  <c r="F458" i="5"/>
  <c r="H458" i="5" s="1"/>
  <c r="K458" i="5" s="1"/>
  <c r="F459" i="5"/>
  <c r="H459" i="5" s="1"/>
  <c r="K459" i="5" s="1"/>
  <c r="F460" i="5"/>
  <c r="H460" i="5" s="1"/>
  <c r="K460" i="5" s="1"/>
  <c r="F461" i="5"/>
  <c r="H461" i="5" s="1"/>
  <c r="K461" i="5" s="1"/>
  <c r="F462" i="5"/>
  <c r="H462" i="5" s="1"/>
  <c r="K462" i="5" s="1"/>
  <c r="F463" i="5"/>
  <c r="H463" i="5" s="1"/>
  <c r="K463" i="5" s="1"/>
  <c r="F464" i="5"/>
  <c r="H464" i="5" s="1"/>
  <c r="K464" i="5" s="1"/>
  <c r="F465" i="5"/>
  <c r="H465" i="5" s="1"/>
  <c r="K465" i="5" s="1"/>
  <c r="F466" i="5"/>
  <c r="H466" i="5" s="1"/>
  <c r="K466" i="5" s="1"/>
  <c r="F467" i="5"/>
  <c r="H467" i="5" s="1"/>
  <c r="K467" i="5" s="1"/>
  <c r="F468" i="5"/>
  <c r="H468" i="5" s="1"/>
  <c r="K468" i="5" s="1"/>
  <c r="F469" i="5"/>
  <c r="H469" i="5" s="1"/>
  <c r="K469" i="5" s="1"/>
  <c r="F470" i="5"/>
  <c r="H470" i="5" s="1"/>
  <c r="K470" i="5" s="1"/>
  <c r="F471" i="5"/>
  <c r="H471" i="5" s="1"/>
  <c r="K471" i="5" s="1"/>
  <c r="F472" i="5"/>
  <c r="H472" i="5" s="1"/>
  <c r="K472" i="5" s="1"/>
  <c r="F473" i="5"/>
  <c r="H473" i="5" s="1"/>
  <c r="K473" i="5" s="1"/>
  <c r="F474" i="5"/>
  <c r="H474" i="5" s="1"/>
  <c r="K474" i="5" s="1"/>
  <c r="F475" i="5"/>
  <c r="H475" i="5" s="1"/>
  <c r="K475" i="5" s="1"/>
  <c r="F476" i="5"/>
  <c r="H476" i="5" s="1"/>
  <c r="K476" i="5" s="1"/>
  <c r="F477" i="5"/>
  <c r="H477" i="5" s="1"/>
  <c r="K477" i="5" s="1"/>
  <c r="F478" i="5"/>
  <c r="H478" i="5" s="1"/>
  <c r="K478" i="5" s="1"/>
  <c r="F479" i="5"/>
  <c r="H479" i="5" s="1"/>
  <c r="K479" i="5" s="1"/>
  <c r="F480" i="5"/>
  <c r="H480" i="5" s="1"/>
  <c r="K480" i="5" s="1"/>
  <c r="F481" i="5"/>
  <c r="H481" i="5" s="1"/>
  <c r="K481" i="5" s="1"/>
  <c r="F482" i="5"/>
  <c r="H482" i="5" s="1"/>
  <c r="K482" i="5" s="1"/>
  <c r="F483" i="5"/>
  <c r="H483" i="5" s="1"/>
  <c r="K483" i="5" s="1"/>
  <c r="F484" i="5"/>
  <c r="H484" i="5" s="1"/>
  <c r="K484" i="5" s="1"/>
  <c r="F485" i="5"/>
  <c r="H485" i="5" s="1"/>
  <c r="K485" i="5" s="1"/>
  <c r="F486" i="5"/>
  <c r="H486" i="5" s="1"/>
  <c r="F487" i="5"/>
  <c r="H487" i="5" s="1"/>
  <c r="F488" i="5"/>
  <c r="H488" i="5" s="1"/>
  <c r="F489" i="5"/>
  <c r="H489" i="5" s="1"/>
  <c r="F490" i="5"/>
  <c r="H490" i="5" s="1"/>
  <c r="F491" i="5"/>
  <c r="H491" i="5" s="1"/>
  <c r="F492" i="5"/>
  <c r="H492" i="5" s="1"/>
  <c r="F493" i="5"/>
  <c r="H493" i="5" s="1"/>
  <c r="F494" i="5"/>
  <c r="H494" i="5" s="1"/>
  <c r="F495" i="5"/>
  <c r="H495" i="5" s="1"/>
  <c r="F496" i="5"/>
  <c r="H496" i="5" s="1"/>
  <c r="F497" i="5"/>
  <c r="H497" i="5" s="1"/>
  <c r="F498" i="5"/>
  <c r="H498" i="5" s="1"/>
  <c r="F499" i="5"/>
  <c r="H499" i="5" s="1"/>
  <c r="F500" i="5"/>
  <c r="H500" i="5" s="1"/>
  <c r="F501" i="5"/>
  <c r="H501" i="5" s="1"/>
  <c r="F502" i="5"/>
  <c r="H502" i="5" s="1"/>
  <c r="F503" i="5"/>
  <c r="H503" i="5" s="1"/>
  <c r="F504" i="5"/>
  <c r="H504" i="5" s="1"/>
  <c r="F505" i="5"/>
  <c r="H505" i="5" s="1"/>
  <c r="F506" i="5"/>
  <c r="H506" i="5" s="1"/>
  <c r="F507" i="5"/>
  <c r="H507" i="5" s="1"/>
  <c r="F508" i="5"/>
  <c r="H508" i="5" s="1"/>
  <c r="F509" i="5"/>
  <c r="H509" i="5" s="1"/>
  <c r="F510" i="5"/>
  <c r="H510" i="5" s="1"/>
  <c r="F511" i="5"/>
  <c r="H511" i="5" s="1"/>
  <c r="F512" i="5"/>
  <c r="H512" i="5" s="1"/>
  <c r="F513" i="5"/>
  <c r="H513" i="5" s="1"/>
  <c r="F514" i="5"/>
  <c r="H514" i="5" s="1"/>
  <c r="F515" i="5"/>
  <c r="H515" i="5" s="1"/>
  <c r="F516" i="5"/>
  <c r="H516" i="5" s="1"/>
  <c r="F517" i="5"/>
  <c r="H517" i="5" s="1"/>
  <c r="F518" i="5"/>
  <c r="H518" i="5" s="1"/>
  <c r="F519" i="5"/>
  <c r="H519" i="5" s="1"/>
  <c r="F520" i="5"/>
  <c r="H520" i="5" s="1"/>
  <c r="F521" i="5"/>
  <c r="H521" i="5" s="1"/>
  <c r="F522" i="5"/>
  <c r="H522" i="5" s="1"/>
  <c r="F523" i="5"/>
  <c r="H523" i="5" s="1"/>
  <c r="F524" i="5"/>
  <c r="H524" i="5" s="1"/>
  <c r="F525" i="5"/>
  <c r="H525" i="5" s="1"/>
  <c r="F526" i="5"/>
  <c r="H526" i="5" s="1"/>
  <c r="F527" i="5"/>
  <c r="H527" i="5" s="1"/>
  <c r="F528" i="5"/>
  <c r="H528" i="5" s="1"/>
  <c r="F529" i="5"/>
  <c r="H529" i="5" s="1"/>
  <c r="F530" i="5"/>
  <c r="H530" i="5" s="1"/>
  <c r="F531" i="5"/>
  <c r="H531" i="5" s="1"/>
  <c r="F532" i="5"/>
  <c r="H532" i="5" s="1"/>
  <c r="F533" i="5"/>
  <c r="H533" i="5" s="1"/>
  <c r="F534" i="5"/>
  <c r="H534" i="5" s="1"/>
  <c r="F535" i="5"/>
  <c r="H535" i="5" s="1"/>
  <c r="F536" i="5"/>
  <c r="H536" i="5" s="1"/>
  <c r="F537" i="5"/>
  <c r="H537" i="5" s="1"/>
  <c r="F538" i="5"/>
  <c r="H538" i="5" s="1"/>
  <c r="F539" i="5"/>
  <c r="H539" i="5" s="1"/>
  <c r="F540" i="5"/>
  <c r="H540" i="5" s="1"/>
  <c r="F541" i="5"/>
  <c r="H541" i="5" s="1"/>
  <c r="F542" i="5"/>
  <c r="H542" i="5" s="1"/>
  <c r="F543" i="5"/>
  <c r="H543" i="5" s="1"/>
  <c r="F544" i="5"/>
  <c r="H544" i="5" s="1"/>
  <c r="F545" i="5"/>
  <c r="H545" i="5" s="1"/>
  <c r="F546" i="5"/>
  <c r="H546" i="5" s="1"/>
  <c r="F547" i="5"/>
  <c r="H547" i="5" s="1"/>
  <c r="K547" i="5" s="1"/>
  <c r="F548" i="5"/>
  <c r="H548" i="5" s="1"/>
  <c r="K548" i="5" s="1"/>
  <c r="F549" i="5"/>
  <c r="H549" i="5" s="1"/>
  <c r="K549" i="5" s="1"/>
  <c r="F550" i="5"/>
  <c r="H550" i="5" s="1"/>
  <c r="K550" i="5" s="1"/>
  <c r="F551" i="5"/>
  <c r="H551" i="5" s="1"/>
  <c r="K551" i="5" s="1"/>
  <c r="F552" i="5"/>
  <c r="H552" i="5" s="1"/>
  <c r="K552" i="5" s="1"/>
  <c r="F553" i="5"/>
  <c r="H553" i="5" s="1"/>
  <c r="K553" i="5" s="1"/>
  <c r="F554" i="5"/>
  <c r="H554" i="5" s="1"/>
  <c r="K554" i="5" s="1"/>
  <c r="F555" i="5"/>
  <c r="H555" i="5" s="1"/>
  <c r="K555" i="5" s="1"/>
  <c r="F556" i="5"/>
  <c r="H556" i="5" s="1"/>
  <c r="K556" i="5" s="1"/>
  <c r="F557" i="5"/>
  <c r="H557" i="5" s="1"/>
  <c r="K557" i="5" s="1"/>
  <c r="F558" i="5"/>
  <c r="H558" i="5" s="1"/>
  <c r="K558" i="5" s="1"/>
  <c r="F559" i="5"/>
  <c r="H559" i="5" s="1"/>
  <c r="K559" i="5" s="1"/>
  <c r="F560" i="5"/>
  <c r="H560" i="5" s="1"/>
  <c r="K560" i="5" s="1"/>
  <c r="F561" i="5"/>
  <c r="H561" i="5" s="1"/>
  <c r="K561" i="5" s="1"/>
  <c r="F562" i="5"/>
  <c r="H562" i="5" s="1"/>
  <c r="K562" i="5" s="1"/>
  <c r="F563" i="5"/>
  <c r="H563" i="5" s="1"/>
  <c r="K563" i="5" s="1"/>
  <c r="F564" i="5"/>
  <c r="H564" i="5" s="1"/>
  <c r="K564" i="5" s="1"/>
  <c r="F565" i="5"/>
  <c r="H565" i="5" s="1"/>
  <c r="K565" i="5" s="1"/>
  <c r="F566" i="5"/>
  <c r="H566" i="5" s="1"/>
  <c r="K566" i="5" s="1"/>
  <c r="F567" i="5"/>
  <c r="H567" i="5" s="1"/>
  <c r="K567" i="5" s="1"/>
  <c r="F568" i="5"/>
  <c r="H568" i="5" s="1"/>
  <c r="K568" i="5" s="1"/>
  <c r="F569" i="5"/>
  <c r="H569" i="5" s="1"/>
  <c r="K569" i="5" s="1"/>
  <c r="F570" i="5"/>
  <c r="H570" i="5" s="1"/>
  <c r="K570" i="5" s="1"/>
  <c r="F571" i="5"/>
  <c r="H571" i="5" s="1"/>
  <c r="K571" i="5" s="1"/>
  <c r="F572" i="5"/>
  <c r="H572" i="5" s="1"/>
  <c r="K572" i="5" s="1"/>
  <c r="F573" i="5"/>
  <c r="H573" i="5" s="1"/>
  <c r="K573" i="5" s="1"/>
  <c r="F574" i="5"/>
  <c r="H574" i="5" s="1"/>
  <c r="K574" i="5" s="1"/>
  <c r="F575" i="5"/>
  <c r="H575" i="5" s="1"/>
  <c r="K575" i="5" s="1"/>
  <c r="F576" i="5"/>
  <c r="H576" i="5" s="1"/>
  <c r="K576" i="5" s="1"/>
  <c r="F577" i="5"/>
  <c r="H577" i="5" s="1"/>
  <c r="K577" i="5" s="1"/>
  <c r="F578" i="5"/>
  <c r="H578" i="5" s="1"/>
  <c r="K578" i="5" s="1"/>
  <c r="F579" i="5"/>
  <c r="H579" i="5" s="1"/>
  <c r="K579" i="5" s="1"/>
  <c r="F580" i="5"/>
  <c r="H580" i="5" s="1"/>
  <c r="K580" i="5" s="1"/>
  <c r="F581" i="5"/>
  <c r="H581" i="5" s="1"/>
  <c r="K581" i="5" s="1"/>
  <c r="F582" i="5"/>
  <c r="H582" i="5" s="1"/>
  <c r="K582" i="5" s="1"/>
  <c r="F583" i="5"/>
  <c r="H583" i="5" s="1"/>
  <c r="K583" i="5" s="1"/>
  <c r="F584" i="5"/>
  <c r="H584" i="5" s="1"/>
  <c r="K584" i="5" s="1"/>
  <c r="F585" i="5"/>
  <c r="H585" i="5" s="1"/>
  <c r="K585" i="5" s="1"/>
  <c r="F586" i="5"/>
  <c r="H586" i="5" s="1"/>
  <c r="K586" i="5" s="1"/>
  <c r="F587" i="5"/>
  <c r="H587" i="5" s="1"/>
  <c r="K587" i="5" s="1"/>
  <c r="F588" i="5"/>
  <c r="H588" i="5" s="1"/>
  <c r="K588" i="5" s="1"/>
  <c r="F589" i="5"/>
  <c r="H589" i="5" s="1"/>
  <c r="K589" i="5" s="1"/>
  <c r="F590" i="5"/>
  <c r="H590" i="5" s="1"/>
  <c r="F591" i="5"/>
  <c r="H591" i="5" s="1"/>
  <c r="F592" i="5"/>
  <c r="H592" i="5" s="1"/>
  <c r="F593" i="5"/>
  <c r="H593" i="5" s="1"/>
  <c r="F594" i="5"/>
  <c r="H594" i="5" s="1"/>
  <c r="F595" i="5"/>
  <c r="H595" i="5" s="1"/>
  <c r="F596" i="5"/>
  <c r="H596" i="5" s="1"/>
  <c r="F597" i="5"/>
  <c r="H597" i="5" s="1"/>
  <c r="F598" i="5"/>
  <c r="H598" i="5" s="1"/>
  <c r="F599" i="5"/>
  <c r="H599" i="5" s="1"/>
  <c r="F600" i="5"/>
  <c r="H600" i="5" s="1"/>
  <c r="F601" i="5"/>
  <c r="H601" i="5" s="1"/>
  <c r="F602" i="5"/>
  <c r="H602" i="5" s="1"/>
  <c r="F603" i="5"/>
  <c r="H603" i="5" s="1"/>
  <c r="F604" i="5"/>
  <c r="H604" i="5" s="1"/>
  <c r="F605" i="5"/>
  <c r="H605" i="5" s="1"/>
  <c r="F606" i="5"/>
  <c r="H606" i="5" s="1"/>
  <c r="F607" i="5"/>
  <c r="H607" i="5" s="1"/>
  <c r="F608" i="5"/>
  <c r="H608" i="5" s="1"/>
  <c r="F609" i="5"/>
  <c r="H609" i="5" s="1"/>
  <c r="F610" i="5"/>
  <c r="H610" i="5" s="1"/>
  <c r="F611" i="5"/>
  <c r="H611" i="5" s="1"/>
  <c r="F612" i="5"/>
  <c r="H612" i="5" s="1"/>
  <c r="F613" i="5"/>
  <c r="H613" i="5" s="1"/>
  <c r="F614" i="5"/>
  <c r="H614" i="5" s="1"/>
  <c r="F615" i="5"/>
  <c r="H615" i="5" s="1"/>
  <c r="F616" i="5"/>
  <c r="H616" i="5" s="1"/>
  <c r="F617" i="5"/>
  <c r="H617" i="5" s="1"/>
  <c r="F618" i="5"/>
  <c r="H618" i="5" s="1"/>
  <c r="F619" i="5"/>
  <c r="H619" i="5" s="1"/>
  <c r="F620" i="5"/>
  <c r="H620" i="5" s="1"/>
  <c r="F621" i="5"/>
  <c r="H621" i="5" s="1"/>
  <c r="F622" i="5"/>
  <c r="H622" i="5" s="1"/>
  <c r="F623" i="5"/>
  <c r="H623" i="5" s="1"/>
  <c r="F624" i="5"/>
  <c r="H624" i="5" s="1"/>
  <c r="F625" i="5"/>
  <c r="H625" i="5" s="1"/>
  <c r="F626" i="5"/>
  <c r="H626" i="5" s="1"/>
  <c r="F627" i="5"/>
  <c r="H627" i="5" s="1"/>
  <c r="F628" i="5"/>
  <c r="H628" i="5" s="1"/>
  <c r="F629" i="5"/>
  <c r="H629" i="5" s="1"/>
  <c r="F630" i="5"/>
  <c r="H630" i="5" s="1"/>
  <c r="F631" i="5"/>
  <c r="H631" i="5" s="1"/>
  <c r="F632" i="5"/>
  <c r="H632" i="5" s="1"/>
  <c r="F633" i="5"/>
  <c r="H633" i="5" s="1"/>
  <c r="F634" i="5"/>
  <c r="H634" i="5" s="1"/>
  <c r="F635" i="5"/>
  <c r="H635" i="5" s="1"/>
  <c r="F636" i="5"/>
  <c r="H636" i="5" s="1"/>
  <c r="F637" i="5"/>
  <c r="H637" i="5" s="1"/>
  <c r="F638" i="5"/>
  <c r="H638" i="5" s="1"/>
  <c r="F639" i="5"/>
  <c r="H639" i="5" s="1"/>
  <c r="F640" i="5"/>
  <c r="H640" i="5" s="1"/>
  <c r="F641" i="5"/>
  <c r="H641" i="5" s="1"/>
  <c r="F642" i="5"/>
  <c r="H642" i="5" s="1"/>
  <c r="F643" i="5"/>
  <c r="H643" i="5" s="1"/>
  <c r="K643" i="5" s="1"/>
  <c r="F644" i="5"/>
  <c r="H644" i="5" s="1"/>
  <c r="K644" i="5" s="1"/>
  <c r="F645" i="5"/>
  <c r="H645" i="5" s="1"/>
  <c r="K645" i="5" s="1"/>
  <c r="F646" i="5"/>
  <c r="H646" i="5" s="1"/>
  <c r="K646" i="5" s="1"/>
  <c r="F647" i="5"/>
  <c r="H647" i="5" s="1"/>
  <c r="K647" i="5" s="1"/>
  <c r="F648" i="5"/>
  <c r="H648" i="5" s="1"/>
  <c r="K648" i="5" s="1"/>
  <c r="F649" i="5"/>
  <c r="H649" i="5" s="1"/>
  <c r="K649" i="5" s="1"/>
  <c r="F650" i="5"/>
  <c r="H650" i="5" s="1"/>
  <c r="K650" i="5" s="1"/>
  <c r="F651" i="5"/>
  <c r="H651" i="5" s="1"/>
  <c r="K651" i="5" s="1"/>
  <c r="F652" i="5"/>
  <c r="H652" i="5" s="1"/>
  <c r="K652" i="5" s="1"/>
  <c r="F653" i="5"/>
  <c r="H653" i="5" s="1"/>
  <c r="K653" i="5" s="1"/>
  <c r="F654" i="5"/>
  <c r="H654" i="5" s="1"/>
  <c r="K654" i="5" s="1"/>
  <c r="F655" i="5"/>
  <c r="H655" i="5" s="1"/>
  <c r="K655" i="5" s="1"/>
  <c r="F656" i="5"/>
  <c r="H656" i="5" s="1"/>
  <c r="K656" i="5" s="1"/>
  <c r="F657" i="5"/>
  <c r="H657" i="5" s="1"/>
  <c r="K657" i="5" s="1"/>
  <c r="F658" i="5"/>
  <c r="H658" i="5" s="1"/>
  <c r="K658" i="5" s="1"/>
  <c r="F659" i="5"/>
  <c r="H659" i="5" s="1"/>
  <c r="K659" i="5" s="1"/>
  <c r="F660" i="5"/>
  <c r="H660" i="5" s="1"/>
  <c r="K660" i="5" s="1"/>
  <c r="F661" i="5"/>
  <c r="H661" i="5" s="1"/>
  <c r="K661" i="5" s="1"/>
  <c r="F662" i="5"/>
  <c r="H662" i="5" s="1"/>
  <c r="K662" i="5" s="1"/>
  <c r="F663" i="5"/>
  <c r="H663" i="5" s="1"/>
  <c r="K663" i="5" s="1"/>
  <c r="F664" i="5"/>
  <c r="H664" i="5" s="1"/>
  <c r="K664" i="5" s="1"/>
  <c r="F665" i="5"/>
  <c r="H665" i="5" s="1"/>
  <c r="K665" i="5" s="1"/>
  <c r="F666" i="5"/>
  <c r="H666" i="5" s="1"/>
  <c r="K666" i="5" s="1"/>
  <c r="F667" i="5"/>
  <c r="H667" i="5" s="1"/>
  <c r="K667" i="5" s="1"/>
  <c r="F668" i="5"/>
  <c r="H668" i="5" s="1"/>
  <c r="K668" i="5" s="1"/>
  <c r="F669" i="5"/>
  <c r="H669" i="5" s="1"/>
  <c r="K669" i="5" s="1"/>
  <c r="F670" i="5"/>
  <c r="H670" i="5" s="1"/>
  <c r="K670" i="5" s="1"/>
  <c r="F671" i="5"/>
  <c r="H671" i="5" s="1"/>
  <c r="K671" i="5" s="1"/>
  <c r="F672" i="5"/>
  <c r="H672" i="5" s="1"/>
  <c r="K672" i="5" s="1"/>
  <c r="F673" i="5"/>
  <c r="H673" i="5" s="1"/>
  <c r="K673" i="5" s="1"/>
  <c r="F674" i="5"/>
  <c r="H674" i="5" s="1"/>
  <c r="K674" i="5" s="1"/>
  <c r="F675" i="5"/>
  <c r="H675" i="5" s="1"/>
  <c r="K675" i="5" s="1"/>
  <c r="F676" i="5"/>
  <c r="H676" i="5" s="1"/>
  <c r="K676" i="5" s="1"/>
  <c r="F677" i="5"/>
  <c r="H677" i="5" s="1"/>
  <c r="K677" i="5" s="1"/>
  <c r="F678" i="5"/>
  <c r="H678" i="5" s="1"/>
  <c r="K678" i="5" s="1"/>
  <c r="F679" i="5"/>
  <c r="H679" i="5" s="1"/>
  <c r="K679" i="5" s="1"/>
  <c r="F680" i="5"/>
  <c r="H680" i="5" s="1"/>
  <c r="K680" i="5" s="1"/>
  <c r="F681" i="5"/>
  <c r="H681" i="5" s="1"/>
  <c r="K681" i="5" s="1"/>
  <c r="H10" i="5" l="1"/>
  <c r="K10" i="5" s="1"/>
  <c r="Y5" i="5"/>
  <c r="AA5" i="5" s="1"/>
  <c r="AB5" i="5" s="1"/>
  <c r="Y4" i="5"/>
  <c r="AA4" i="5" s="1"/>
  <c r="B10" i="5"/>
  <c r="AB4" i="5" l="1"/>
  <c r="Q11" i="5"/>
  <c r="B11" i="5" s="1"/>
  <c r="Q12" i="5" l="1"/>
  <c r="B12" i="5" s="1"/>
  <c r="Q13" i="5" l="1"/>
  <c r="B13" i="5" s="1"/>
  <c r="Q14" i="5" l="1"/>
  <c r="B14" i="5" s="1"/>
  <c r="Q15" i="5" l="1"/>
  <c r="B15" i="5" s="1"/>
  <c r="Q16" i="5" l="1"/>
  <c r="B16" i="5" s="1"/>
  <c r="Q17" i="5" l="1"/>
  <c r="B17" i="5" s="1"/>
  <c r="Q18" i="5" l="1"/>
  <c r="B18" i="5" s="1"/>
  <c r="Q19" i="5" l="1"/>
  <c r="B19" i="5" s="1"/>
  <c r="Q20" i="5" l="1"/>
  <c r="B20" i="5" s="1"/>
  <c r="Q21" i="5" l="1"/>
  <c r="B21" i="5" s="1"/>
  <c r="Q22" i="5" l="1"/>
  <c r="B22" i="5" s="1"/>
  <c r="Q23" i="5" l="1"/>
  <c r="B23" i="5" s="1"/>
  <c r="Q24" i="5" l="1"/>
  <c r="B24" i="5" s="1"/>
  <c r="Q25" i="5" l="1"/>
  <c r="B25" i="5" s="1"/>
  <c r="Q26" i="5" l="1"/>
  <c r="B26" i="5" s="1"/>
  <c r="Q27" i="5" l="1"/>
  <c r="B27" i="5" s="1"/>
  <c r="Q28" i="5" l="1"/>
  <c r="B28" i="5" s="1"/>
  <c r="Q29" i="5" l="1"/>
  <c r="B29" i="5" s="1"/>
  <c r="Q30" i="5" l="1"/>
  <c r="B30" i="5" s="1"/>
  <c r="Q31" i="5" l="1"/>
  <c r="B31" i="5" s="1"/>
  <c r="Q32" i="5" l="1"/>
  <c r="B32" i="5" s="1"/>
  <c r="Q33" i="5" l="1"/>
  <c r="B33" i="5" s="1"/>
  <c r="Q34" i="5" l="1"/>
  <c r="B34" i="5" s="1"/>
  <c r="Q35" i="5" l="1"/>
  <c r="B35" i="5" s="1"/>
  <c r="Q36" i="5" l="1"/>
  <c r="B36" i="5" s="1"/>
  <c r="Q37" i="5" l="1"/>
  <c r="B37" i="5" s="1"/>
  <c r="Q38" i="5" l="1"/>
  <c r="B38" i="5" s="1"/>
  <c r="Q39" i="5" l="1"/>
  <c r="B39" i="5" s="1"/>
  <c r="Q40" i="5" l="1"/>
  <c r="B40" i="5" s="1"/>
  <c r="Q41" i="5" l="1"/>
  <c r="B41" i="5" s="1"/>
  <c r="Q42" i="5" l="1"/>
  <c r="B42" i="5" s="1"/>
  <c r="Q43" i="5" l="1"/>
  <c r="B43" i="5" s="1"/>
  <c r="Q44" i="5" l="1"/>
  <c r="B44" i="5" s="1"/>
  <c r="Q45" i="5" l="1"/>
  <c r="B45" i="5" s="1"/>
  <c r="Q46" i="5" l="1"/>
  <c r="B46" i="5" s="1"/>
  <c r="Q47" i="5" l="1"/>
  <c r="B47" i="5" s="1"/>
  <c r="Q48" i="5" l="1"/>
  <c r="B48" i="5" s="1"/>
  <c r="Q49" i="5" l="1"/>
  <c r="B49" i="5" s="1"/>
  <c r="Q50" i="5" l="1"/>
  <c r="B50" i="5" s="1"/>
  <c r="Q51" i="5" l="1"/>
  <c r="B51" i="5" s="1"/>
  <c r="Q52" i="5" l="1"/>
  <c r="B52" i="5" s="1"/>
  <c r="Q53" i="5" l="1"/>
  <c r="B53" i="5" s="1"/>
  <c r="Q54" i="5" l="1"/>
  <c r="B54" i="5" s="1"/>
  <c r="Q55" i="5" l="1"/>
  <c r="B55" i="5" s="1"/>
  <c r="Q56" i="5" l="1"/>
  <c r="B56" i="5" s="1"/>
  <c r="Q57" i="5" l="1"/>
  <c r="B57" i="5" s="1"/>
  <c r="Q58" i="5" l="1"/>
  <c r="B58" i="5" s="1"/>
  <c r="Q59" i="5" l="1"/>
  <c r="B59" i="5" s="1"/>
  <c r="Q60" i="5" l="1"/>
  <c r="B60" i="5" s="1"/>
  <c r="Q61" i="5" l="1"/>
  <c r="B61" i="5" s="1"/>
  <c r="Q62" i="5" l="1"/>
  <c r="B62" i="5" s="1"/>
  <c r="Q63" i="5" l="1"/>
  <c r="B63" i="5" s="1"/>
  <c r="Q64" i="5" l="1"/>
  <c r="B64" i="5" s="1"/>
  <c r="Q65" i="5" l="1"/>
  <c r="B65" i="5" s="1"/>
  <c r="Q66" i="5" l="1"/>
  <c r="B66" i="5" s="1"/>
  <c r="Q67" i="5" l="1"/>
  <c r="B67" i="5" s="1"/>
  <c r="Q68" i="5" l="1"/>
  <c r="B68" i="5" s="1"/>
  <c r="Q69" i="5" l="1"/>
  <c r="B69" i="5" s="1"/>
  <c r="Q70" i="5" l="1"/>
  <c r="B70" i="5" s="1"/>
  <c r="Q71" i="5" l="1"/>
  <c r="B71" i="5" s="1"/>
  <c r="Q72" i="5" l="1"/>
  <c r="B72" i="5" s="1"/>
  <c r="Q73" i="5" l="1"/>
  <c r="B73" i="5" s="1"/>
  <c r="Q74" i="5" l="1"/>
  <c r="B74" i="5" s="1"/>
  <c r="Q75" i="5" l="1"/>
  <c r="B75" i="5" s="1"/>
  <c r="Q76" i="5" l="1"/>
  <c r="B76" i="5" s="1"/>
  <c r="Q77" i="5" l="1"/>
  <c r="B77" i="5" s="1"/>
  <c r="Q78" i="5" l="1"/>
  <c r="B78" i="5" s="1"/>
  <c r="Q79" i="5" l="1"/>
  <c r="B79" i="5" s="1"/>
  <c r="Q80" i="5" l="1"/>
  <c r="B80" i="5" s="1"/>
  <c r="Q81" i="5" l="1"/>
  <c r="B81" i="5" s="1"/>
  <c r="Q82" i="5" l="1"/>
  <c r="B82" i="5" s="1"/>
  <c r="Q83" i="5" l="1"/>
  <c r="B83" i="5" s="1"/>
  <c r="Q84" i="5" l="1"/>
  <c r="B84" i="5" s="1"/>
  <c r="Q85" i="5" l="1"/>
  <c r="B85" i="5" s="1"/>
  <c r="Q86" i="5" l="1"/>
  <c r="B86" i="5" s="1"/>
  <c r="Q87" i="5" l="1"/>
  <c r="B87" i="5" s="1"/>
  <c r="Q88" i="5" l="1"/>
  <c r="B88" i="5" s="1"/>
  <c r="Q89" i="5" l="1"/>
  <c r="B89" i="5" s="1"/>
  <c r="Q90" i="5" l="1"/>
  <c r="B90" i="5" s="1"/>
  <c r="Q91" i="5" l="1"/>
  <c r="B91" i="5" s="1"/>
  <c r="Q92" i="5" l="1"/>
  <c r="B92" i="5" s="1"/>
  <c r="Q93" i="5" l="1"/>
  <c r="B93" i="5" s="1"/>
  <c r="Q94" i="5" l="1"/>
  <c r="B94" i="5" s="1"/>
  <c r="Q95" i="5" l="1"/>
  <c r="B95" i="5" s="1"/>
  <c r="Q96" i="5" l="1"/>
  <c r="B96" i="5" s="1"/>
  <c r="Q97" i="5" l="1"/>
  <c r="B97" i="5" s="1"/>
  <c r="Q98" i="5" l="1"/>
  <c r="B98" i="5" s="1"/>
  <c r="Q99" i="5" l="1"/>
  <c r="B99" i="5" s="1"/>
  <c r="Q100" i="5" l="1"/>
  <c r="B100" i="5" s="1"/>
  <c r="Q101" i="5" l="1"/>
  <c r="B101" i="5" s="1"/>
  <c r="Q102" i="5" l="1"/>
  <c r="B102" i="5" s="1"/>
  <c r="Q103" i="5" l="1"/>
  <c r="B103" i="5" s="1"/>
  <c r="Q104" i="5" l="1"/>
  <c r="B104" i="5" s="1"/>
  <c r="Q105" i="5" l="1"/>
  <c r="B105" i="5" s="1"/>
  <c r="Q106" i="5" l="1"/>
  <c r="B106" i="5" s="1"/>
  <c r="Q107" i="5" l="1"/>
  <c r="B107" i="5" s="1"/>
  <c r="Q108" i="5" l="1"/>
  <c r="B108" i="5" s="1"/>
  <c r="Q109" i="5" l="1"/>
  <c r="B109" i="5" s="1"/>
  <c r="Q110" i="5" l="1"/>
  <c r="B110" i="5" s="1"/>
  <c r="Q111" i="5" l="1"/>
  <c r="B111" i="5" s="1"/>
  <c r="Q112" i="5" l="1"/>
  <c r="B112" i="5" s="1"/>
  <c r="Q113" i="5" l="1"/>
  <c r="B113" i="5" s="1"/>
  <c r="Q114" i="5" l="1"/>
  <c r="B114" i="5" s="1"/>
  <c r="Q115" i="5" l="1"/>
  <c r="B115" i="5" s="1"/>
  <c r="Q116" i="5" l="1"/>
  <c r="B116" i="5" s="1"/>
  <c r="Q117" i="5" l="1"/>
  <c r="B117" i="5" s="1"/>
  <c r="Q118" i="5" l="1"/>
  <c r="B118" i="5" s="1"/>
  <c r="Q119" i="5" l="1"/>
  <c r="B119" i="5" s="1"/>
  <c r="Q120" i="5" l="1"/>
  <c r="B120" i="5" s="1"/>
  <c r="Q121" i="5" l="1"/>
  <c r="B121" i="5" s="1"/>
  <c r="Q122" i="5" l="1"/>
  <c r="B122" i="5" s="1"/>
  <c r="Q123" i="5" l="1"/>
  <c r="B123" i="5" s="1"/>
  <c r="Q124" i="5" l="1"/>
  <c r="B124" i="5" s="1"/>
  <c r="Q125" i="5" l="1"/>
  <c r="B125" i="5" s="1"/>
  <c r="Q126" i="5" l="1"/>
  <c r="B126" i="5" s="1"/>
  <c r="Q127" i="5" l="1"/>
  <c r="B127" i="5" s="1"/>
  <c r="Q128" i="5" l="1"/>
  <c r="B128" i="5" s="1"/>
  <c r="Q129" i="5" l="1"/>
  <c r="B129" i="5" s="1"/>
  <c r="Q130" i="5" l="1"/>
  <c r="B130" i="5" s="1"/>
  <c r="Q131" i="5" l="1"/>
  <c r="B131" i="5" s="1"/>
  <c r="Q132" i="5" l="1"/>
  <c r="B132" i="5" s="1"/>
  <c r="Q133" i="5" l="1"/>
  <c r="B133" i="5" s="1"/>
  <c r="Q134" i="5" l="1"/>
  <c r="B134" i="5" s="1"/>
  <c r="Q135" i="5" l="1"/>
  <c r="B135" i="5" s="1"/>
  <c r="Q136" i="5" l="1"/>
  <c r="B136" i="5" s="1"/>
  <c r="Q137" i="5" l="1"/>
  <c r="B137" i="5" s="1"/>
  <c r="Q138" i="5" l="1"/>
  <c r="B138" i="5" s="1"/>
  <c r="Q139" i="5" l="1"/>
  <c r="B139" i="5" s="1"/>
  <c r="Q140" i="5" l="1"/>
  <c r="B140" i="5" s="1"/>
  <c r="Q141" i="5" l="1"/>
  <c r="B141" i="5" s="1"/>
  <c r="Q142" i="5" l="1"/>
  <c r="B142" i="5" s="1"/>
  <c r="Q143" i="5" l="1"/>
  <c r="B143" i="5" s="1"/>
  <c r="Q144" i="5" l="1"/>
  <c r="B144" i="5" s="1"/>
  <c r="Q145" i="5" l="1"/>
  <c r="B145" i="5" s="1"/>
  <c r="Q146" i="5" l="1"/>
  <c r="B146" i="5" s="1"/>
  <c r="Q147" i="5" l="1"/>
  <c r="B147" i="5" s="1"/>
  <c r="Q148" i="5" l="1"/>
  <c r="B148" i="5" s="1"/>
  <c r="Q149" i="5" l="1"/>
  <c r="B149" i="5" s="1"/>
  <c r="Q150" i="5" l="1"/>
  <c r="B150" i="5" s="1"/>
  <c r="Q151" i="5" l="1"/>
  <c r="B151" i="5" s="1"/>
  <c r="Q152" i="5" l="1"/>
  <c r="B152" i="5" s="1"/>
  <c r="Q153" i="5" l="1"/>
  <c r="B153" i="5" s="1"/>
  <c r="Q154" i="5" l="1"/>
  <c r="B154" i="5" s="1"/>
  <c r="Q155" i="5" l="1"/>
  <c r="B155" i="5" s="1"/>
  <c r="Q156" i="5" l="1"/>
  <c r="B156" i="5" s="1"/>
  <c r="Q157" i="5" l="1"/>
  <c r="B157" i="5" s="1"/>
  <c r="Q158" i="5" l="1"/>
  <c r="B158" i="5" s="1"/>
  <c r="Q159" i="5" l="1"/>
  <c r="B159" i="5" s="1"/>
  <c r="Q160" i="5" l="1"/>
  <c r="B160" i="5" s="1"/>
  <c r="Q161" i="5" l="1"/>
  <c r="B161" i="5" s="1"/>
  <c r="Q162" i="5" l="1"/>
  <c r="B162" i="5" s="1"/>
  <c r="Q163" i="5" l="1"/>
  <c r="B163" i="5" s="1"/>
  <c r="Q164" i="5" l="1"/>
  <c r="B164" i="5" s="1"/>
  <c r="Q165" i="5" l="1"/>
  <c r="B165" i="5" s="1"/>
  <c r="Q166" i="5" l="1"/>
  <c r="B166" i="5" s="1"/>
  <c r="Q167" i="5" l="1"/>
  <c r="B167" i="5" s="1"/>
  <c r="Q168" i="5" l="1"/>
  <c r="B168" i="5" s="1"/>
  <c r="Q169" i="5" l="1"/>
  <c r="B169" i="5" s="1"/>
  <c r="Q170" i="5" l="1"/>
  <c r="B170" i="5" s="1"/>
  <c r="Q171" i="5" l="1"/>
  <c r="B171" i="5" s="1"/>
  <c r="Q172" i="5" l="1"/>
  <c r="B172" i="5" s="1"/>
  <c r="Q173" i="5" l="1"/>
  <c r="B173" i="5" s="1"/>
  <c r="Q174" i="5" l="1"/>
  <c r="B174" i="5" s="1"/>
  <c r="Q175" i="5" l="1"/>
  <c r="B175" i="5" s="1"/>
  <c r="Q176" i="5" l="1"/>
  <c r="B176" i="5" s="1"/>
  <c r="Q177" i="5" l="1"/>
  <c r="B177" i="5" s="1"/>
  <c r="Q178" i="5" l="1"/>
  <c r="B178" i="5" s="1"/>
  <c r="Q179" i="5" l="1"/>
  <c r="B179" i="5" s="1"/>
  <c r="Q180" i="5" l="1"/>
  <c r="B180" i="5" s="1"/>
  <c r="Q181" i="5" l="1"/>
  <c r="B181" i="5" s="1"/>
  <c r="Q182" i="5" l="1"/>
  <c r="B182" i="5" s="1"/>
  <c r="Q183" i="5" l="1"/>
  <c r="B183" i="5" s="1"/>
  <c r="Q184" i="5" l="1"/>
  <c r="B184" i="5" s="1"/>
  <c r="Q185" i="5" l="1"/>
  <c r="B185" i="5" s="1"/>
  <c r="Q186" i="5" l="1"/>
  <c r="B186" i="5" s="1"/>
  <c r="Q187" i="5" l="1"/>
  <c r="B187" i="5" s="1"/>
  <c r="Q188" i="5" l="1"/>
  <c r="B188" i="5" s="1"/>
  <c r="Q189" i="5" l="1"/>
  <c r="B189" i="5" s="1"/>
  <c r="Q190" i="5" l="1"/>
  <c r="B190" i="5" s="1"/>
  <c r="Q191" i="5" l="1"/>
  <c r="B191" i="5" s="1"/>
  <c r="Q192" i="5" l="1"/>
  <c r="B192" i="5" s="1"/>
  <c r="Q193" i="5" l="1"/>
  <c r="B193" i="5" s="1"/>
  <c r="Q194" i="5" l="1"/>
  <c r="B194" i="5" s="1"/>
  <c r="Q195" i="5" l="1"/>
  <c r="B195" i="5" s="1"/>
  <c r="Q196" i="5" l="1"/>
  <c r="B196" i="5" s="1"/>
  <c r="Q197" i="5" l="1"/>
  <c r="B197" i="5" s="1"/>
  <c r="Q198" i="5" l="1"/>
  <c r="B198" i="5" s="1"/>
  <c r="Q199" i="5" l="1"/>
  <c r="B199" i="5" s="1"/>
  <c r="Q200" i="5" l="1"/>
  <c r="B200" i="5" s="1"/>
  <c r="Q201" i="5" l="1"/>
  <c r="B201" i="5" s="1"/>
  <c r="Q202" i="5" l="1"/>
  <c r="B202" i="5" s="1"/>
  <c r="Q203" i="5" l="1"/>
  <c r="B203" i="5" s="1"/>
  <c r="Q204" i="5" l="1"/>
  <c r="B204" i="5" s="1"/>
  <c r="Q205" i="5" l="1"/>
  <c r="B205" i="5" s="1"/>
  <c r="Q206" i="5" l="1"/>
  <c r="B206" i="5" s="1"/>
  <c r="Q207" i="5" l="1"/>
  <c r="B207" i="5" s="1"/>
  <c r="Q208" i="5" l="1"/>
  <c r="B208" i="5" s="1"/>
  <c r="Q209" i="5" l="1"/>
  <c r="B209" i="5" s="1"/>
  <c r="Q210" i="5" l="1"/>
  <c r="B210" i="5" s="1"/>
  <c r="Q211" i="5" l="1"/>
  <c r="B211" i="5" s="1"/>
  <c r="Q212" i="5" l="1"/>
  <c r="B212" i="5" s="1"/>
  <c r="Q213" i="5" l="1"/>
  <c r="B213" i="5" s="1"/>
  <c r="Q214" i="5" l="1"/>
  <c r="B214" i="5" s="1"/>
  <c r="Q215" i="5" l="1"/>
  <c r="B215" i="5" s="1"/>
  <c r="Q216" i="5" l="1"/>
  <c r="B216" i="5" s="1"/>
  <c r="Q217" i="5" l="1"/>
  <c r="B217" i="5" s="1"/>
  <c r="Q218" i="5" l="1"/>
  <c r="B218" i="5" s="1"/>
  <c r="Q219" i="5" l="1"/>
  <c r="B219" i="5" s="1"/>
  <c r="Q220" i="5" l="1"/>
  <c r="B220" i="5" s="1"/>
  <c r="Q221" i="5" l="1"/>
  <c r="B221" i="5" s="1"/>
  <c r="Q222" i="5" l="1"/>
  <c r="B222" i="5" s="1"/>
  <c r="Q223" i="5" l="1"/>
  <c r="B223" i="5" s="1"/>
  <c r="Q224" i="5" l="1"/>
  <c r="B224" i="5" s="1"/>
  <c r="Q225" i="5" l="1"/>
  <c r="B225" i="5" s="1"/>
  <c r="Q226" i="5" l="1"/>
  <c r="B226" i="5" s="1"/>
  <c r="Q227" i="5" l="1"/>
  <c r="B227" i="5" s="1"/>
  <c r="Q228" i="5" l="1"/>
  <c r="B228" i="5" s="1"/>
  <c r="Q229" i="5" l="1"/>
  <c r="B229" i="5" s="1"/>
  <c r="Q230" i="5" l="1"/>
  <c r="B230" i="5" s="1"/>
  <c r="Q231" i="5" l="1"/>
  <c r="B231" i="5" s="1"/>
  <c r="Q232" i="5" l="1"/>
  <c r="B232" i="5" s="1"/>
  <c r="Q233" i="5" l="1"/>
  <c r="B233" i="5" s="1"/>
  <c r="Q234" i="5" l="1"/>
  <c r="B234" i="5" s="1"/>
  <c r="Q235" i="5" l="1"/>
  <c r="B235" i="5" s="1"/>
  <c r="Q236" i="5" l="1"/>
  <c r="B236" i="5" s="1"/>
  <c r="Q237" i="5" l="1"/>
  <c r="B237" i="5" s="1"/>
  <c r="Q238" i="5" l="1"/>
  <c r="B238" i="5" s="1"/>
  <c r="Q239" i="5" l="1"/>
  <c r="B239" i="5" s="1"/>
  <c r="Q240" i="5" l="1"/>
  <c r="B240" i="5" s="1"/>
  <c r="Q241" i="5" l="1"/>
  <c r="B241" i="5" s="1"/>
  <c r="Q242" i="5" l="1"/>
  <c r="B242" i="5" s="1"/>
  <c r="Q243" i="5" l="1"/>
  <c r="B243" i="5" s="1"/>
  <c r="Q244" i="5" l="1"/>
  <c r="B244" i="5" s="1"/>
  <c r="Q245" i="5" l="1"/>
  <c r="B245" i="5" s="1"/>
  <c r="Q246" i="5" l="1"/>
  <c r="B246" i="5" s="1"/>
  <c r="Q247" i="5" l="1"/>
  <c r="B247" i="5" s="1"/>
  <c r="Q248" i="5" l="1"/>
  <c r="B248" i="5" s="1"/>
  <c r="Q249" i="5" l="1"/>
  <c r="B249" i="5" s="1"/>
  <c r="Q250" i="5" l="1"/>
  <c r="B250" i="5" s="1"/>
  <c r="Q251" i="5" l="1"/>
  <c r="B251" i="5" s="1"/>
  <c r="Q252" i="5" l="1"/>
  <c r="B252" i="5" s="1"/>
  <c r="Q253" i="5" l="1"/>
  <c r="B253" i="5" s="1"/>
  <c r="Q254" i="5" l="1"/>
  <c r="B254" i="5" s="1"/>
  <c r="Q255" i="5" l="1"/>
  <c r="B255" i="5" s="1"/>
  <c r="Q256" i="5" l="1"/>
  <c r="B256" i="5" s="1"/>
  <c r="Q257" i="5" l="1"/>
  <c r="B257" i="5" s="1"/>
  <c r="Q258" i="5" l="1"/>
  <c r="B258" i="5" s="1"/>
  <c r="Q259" i="5" l="1"/>
  <c r="B259" i="5" s="1"/>
  <c r="Q260" i="5" l="1"/>
  <c r="B260" i="5" s="1"/>
  <c r="Q261" i="5" l="1"/>
  <c r="B261" i="5" s="1"/>
  <c r="Q262" i="5" l="1"/>
  <c r="B262" i="5" s="1"/>
  <c r="Q263" i="5" l="1"/>
  <c r="B263" i="5" s="1"/>
  <c r="Q264" i="5" l="1"/>
  <c r="B264" i="5" s="1"/>
  <c r="Q265" i="5" l="1"/>
  <c r="B265" i="5" s="1"/>
  <c r="Q266" i="5" l="1"/>
  <c r="B266" i="5" s="1"/>
  <c r="Q267" i="5" l="1"/>
  <c r="B267" i="5" s="1"/>
  <c r="Q268" i="5" l="1"/>
  <c r="B268" i="5" s="1"/>
  <c r="Q269" i="5" l="1"/>
  <c r="B269" i="5" s="1"/>
  <c r="Q270" i="5" l="1"/>
  <c r="B270" i="5" s="1"/>
  <c r="Q271" i="5" l="1"/>
  <c r="B271" i="5" s="1"/>
  <c r="Q272" i="5" l="1"/>
  <c r="B272" i="5" s="1"/>
  <c r="Q273" i="5" l="1"/>
  <c r="B273" i="5" s="1"/>
  <c r="Q274" i="5" l="1"/>
  <c r="B274" i="5" s="1"/>
  <c r="Q275" i="5" l="1"/>
  <c r="B275" i="5" s="1"/>
  <c r="Q276" i="5" l="1"/>
  <c r="B276" i="5" s="1"/>
  <c r="Q277" i="5" l="1"/>
  <c r="B277" i="5" s="1"/>
  <c r="Q278" i="5" l="1"/>
  <c r="B278" i="5" s="1"/>
  <c r="Q279" i="5" l="1"/>
  <c r="B279" i="5" s="1"/>
  <c r="Q280" i="5" l="1"/>
  <c r="B280" i="5" s="1"/>
  <c r="Q281" i="5" l="1"/>
  <c r="B281" i="5" s="1"/>
  <c r="Q282" i="5" l="1"/>
  <c r="B282" i="5" s="1"/>
  <c r="Q283" i="5" l="1"/>
  <c r="B283" i="5" s="1"/>
  <c r="Q284" i="5" l="1"/>
  <c r="B284" i="5" s="1"/>
  <c r="Q285" i="5" l="1"/>
  <c r="B285" i="5" s="1"/>
  <c r="Q286" i="5" l="1"/>
  <c r="B286" i="5" s="1"/>
  <c r="Q287" i="5" l="1"/>
  <c r="B287" i="5" s="1"/>
  <c r="Q288" i="5" l="1"/>
  <c r="B288" i="5" s="1"/>
  <c r="Q289" i="5" l="1"/>
  <c r="B289" i="5" s="1"/>
  <c r="Q290" i="5" l="1"/>
  <c r="B290" i="5" s="1"/>
  <c r="Q291" i="5" l="1"/>
  <c r="B291" i="5" s="1"/>
  <c r="Q292" i="5" l="1"/>
  <c r="B292" i="5" s="1"/>
  <c r="Q293" i="5" l="1"/>
  <c r="B293" i="5" s="1"/>
  <c r="Q294" i="5" l="1"/>
  <c r="B294" i="5" s="1"/>
  <c r="Q295" i="5" l="1"/>
  <c r="B295" i="5" s="1"/>
  <c r="Q296" i="5" l="1"/>
  <c r="B296" i="5" s="1"/>
  <c r="Q297" i="5" l="1"/>
  <c r="B297" i="5" s="1"/>
  <c r="Q298" i="5" l="1"/>
  <c r="B298" i="5" s="1"/>
  <c r="Q299" i="5" l="1"/>
  <c r="B299" i="5" s="1"/>
  <c r="Q300" i="5" l="1"/>
  <c r="B300" i="5" s="1"/>
  <c r="Q301" i="5" l="1"/>
  <c r="B301" i="5" s="1"/>
  <c r="Q302" i="5" l="1"/>
  <c r="B302" i="5" s="1"/>
  <c r="Q303" i="5" l="1"/>
  <c r="B303" i="5" s="1"/>
  <c r="Q304" i="5" l="1"/>
  <c r="B304" i="5" s="1"/>
  <c r="Q305" i="5" l="1"/>
  <c r="B305" i="5" s="1"/>
  <c r="Q306" i="5" l="1"/>
  <c r="B306" i="5" s="1"/>
  <c r="Q307" i="5" l="1"/>
  <c r="B307" i="5" s="1"/>
  <c r="Q308" i="5" l="1"/>
  <c r="B308" i="5" s="1"/>
  <c r="Q309" i="5" l="1"/>
  <c r="B309" i="5" s="1"/>
  <c r="Q310" i="5" l="1"/>
  <c r="B310" i="5" s="1"/>
  <c r="Q311" i="5" l="1"/>
  <c r="B311" i="5" s="1"/>
  <c r="Q312" i="5" l="1"/>
  <c r="B312" i="5" s="1"/>
  <c r="Q313" i="5" l="1"/>
  <c r="B313" i="5" s="1"/>
  <c r="Q314" i="5" l="1"/>
  <c r="B314" i="5" s="1"/>
  <c r="Q315" i="5" l="1"/>
  <c r="B315" i="5" s="1"/>
  <c r="Q316" i="5" l="1"/>
  <c r="B316" i="5" s="1"/>
  <c r="Q317" i="5" l="1"/>
  <c r="B317" i="5" s="1"/>
  <c r="Q318" i="5" l="1"/>
  <c r="B318" i="5" s="1"/>
  <c r="Q319" i="5" l="1"/>
  <c r="B319" i="5" s="1"/>
  <c r="Q320" i="5" l="1"/>
  <c r="B320" i="5" s="1"/>
  <c r="Q321" i="5" l="1"/>
  <c r="B321" i="5" s="1"/>
  <c r="Q322" i="5" l="1"/>
  <c r="B322" i="5" s="1"/>
  <c r="Q323" i="5" l="1"/>
  <c r="B323" i="5" s="1"/>
  <c r="Q324" i="5" l="1"/>
  <c r="B324" i="5" s="1"/>
  <c r="Q325" i="5" l="1"/>
  <c r="B325" i="5" s="1"/>
  <c r="Q326" i="5" l="1"/>
  <c r="B326" i="5" s="1"/>
  <c r="Q327" i="5" l="1"/>
  <c r="B327" i="5" s="1"/>
  <c r="Q328" i="5" l="1"/>
  <c r="B328" i="5" s="1"/>
  <c r="Q329" i="5" l="1"/>
  <c r="B329" i="5" s="1"/>
  <c r="Q330" i="5" l="1"/>
  <c r="B330" i="5" s="1"/>
  <c r="Q331" i="5" l="1"/>
  <c r="B331" i="5" s="1"/>
  <c r="Q332" i="5" l="1"/>
  <c r="B332" i="5" s="1"/>
  <c r="Q333" i="5" l="1"/>
  <c r="B333" i="5" s="1"/>
  <c r="Q334" i="5" l="1"/>
  <c r="B334" i="5" s="1"/>
  <c r="Q335" i="5" l="1"/>
  <c r="B335" i="5" s="1"/>
  <c r="Q336" i="5" l="1"/>
  <c r="B336" i="5" s="1"/>
  <c r="Q337" i="5" l="1"/>
  <c r="B337" i="5" s="1"/>
  <c r="Q338" i="5" l="1"/>
  <c r="B338" i="5" s="1"/>
  <c r="Q339" i="5" l="1"/>
  <c r="B339" i="5" s="1"/>
  <c r="Q340" i="5" l="1"/>
  <c r="B340" i="5" s="1"/>
  <c r="Q341" i="5" l="1"/>
  <c r="B341" i="5" s="1"/>
  <c r="Q342" i="5" l="1"/>
  <c r="B342" i="5" s="1"/>
  <c r="Q343" i="5" l="1"/>
  <c r="B343" i="5" s="1"/>
  <c r="Q344" i="5" l="1"/>
  <c r="B344" i="5" s="1"/>
  <c r="Q345" i="5" l="1"/>
  <c r="B345" i="5" s="1"/>
  <c r="Q346" i="5" l="1"/>
  <c r="B346" i="5" s="1"/>
  <c r="Q347" i="5" l="1"/>
  <c r="B347" i="5" s="1"/>
  <c r="Q348" i="5" l="1"/>
  <c r="B348" i="5" s="1"/>
  <c r="Q349" i="5" l="1"/>
  <c r="B349" i="5" s="1"/>
  <c r="Q350" i="5" l="1"/>
  <c r="B350" i="5" s="1"/>
  <c r="Q351" i="5" l="1"/>
  <c r="B351" i="5" s="1"/>
  <c r="Q352" i="5" l="1"/>
  <c r="B352" i="5" s="1"/>
  <c r="Q353" i="5" l="1"/>
  <c r="B353" i="5" s="1"/>
  <c r="Q354" i="5" l="1"/>
  <c r="B354" i="5" s="1"/>
  <c r="Q355" i="5" l="1"/>
  <c r="B355" i="5" s="1"/>
  <c r="Q356" i="5" l="1"/>
  <c r="B356" i="5" s="1"/>
  <c r="Q357" i="5" l="1"/>
  <c r="B357" i="5" s="1"/>
  <c r="Q358" i="5" l="1"/>
  <c r="B358" i="5" s="1"/>
  <c r="Q359" i="5" l="1"/>
  <c r="B359" i="5" s="1"/>
  <c r="Q360" i="5" l="1"/>
  <c r="B360" i="5" s="1"/>
  <c r="Q361" i="5" l="1"/>
  <c r="B361" i="5" s="1"/>
  <c r="Q362" i="5" l="1"/>
  <c r="B362" i="5" s="1"/>
  <c r="Q363" i="5" l="1"/>
  <c r="B363" i="5" s="1"/>
  <c r="Q364" i="5" l="1"/>
  <c r="B364" i="5" s="1"/>
  <c r="Q365" i="5" l="1"/>
  <c r="B365" i="5" s="1"/>
  <c r="Q366" i="5" l="1"/>
  <c r="B366" i="5" s="1"/>
  <c r="Q367" i="5" l="1"/>
  <c r="B367" i="5" s="1"/>
  <c r="Q368" i="5" l="1"/>
  <c r="B368" i="5" s="1"/>
  <c r="Q369" i="5" l="1"/>
  <c r="B369" i="5" s="1"/>
  <c r="Q370" i="5" l="1"/>
  <c r="B370" i="5" s="1"/>
  <c r="Q371" i="5" l="1"/>
  <c r="B371" i="5" s="1"/>
  <c r="Q372" i="5" l="1"/>
  <c r="B372" i="5" s="1"/>
  <c r="Q373" i="5" l="1"/>
  <c r="B373" i="5" s="1"/>
  <c r="Q374" i="5" l="1"/>
  <c r="B374" i="5" s="1"/>
  <c r="Q375" i="5" l="1"/>
  <c r="B375" i="5" s="1"/>
  <c r="Q376" i="5" l="1"/>
  <c r="B376" i="5" s="1"/>
  <c r="Q377" i="5" l="1"/>
  <c r="B377" i="5" s="1"/>
  <c r="Q378" i="5" l="1"/>
  <c r="B378" i="5" s="1"/>
  <c r="Q379" i="5" l="1"/>
  <c r="B379" i="5" s="1"/>
  <c r="Q380" i="5" l="1"/>
  <c r="B380" i="5" s="1"/>
  <c r="Q381" i="5" l="1"/>
  <c r="B381" i="5" s="1"/>
  <c r="Q382" i="5" l="1"/>
  <c r="B382" i="5" s="1"/>
  <c r="Q383" i="5" l="1"/>
  <c r="B383" i="5" s="1"/>
  <c r="Q384" i="5" l="1"/>
  <c r="B384" i="5" s="1"/>
  <c r="Q385" i="5" l="1"/>
  <c r="B385" i="5" s="1"/>
  <c r="Q386" i="5" l="1"/>
  <c r="B386" i="5" s="1"/>
  <c r="Q387" i="5" l="1"/>
  <c r="B387" i="5" s="1"/>
  <c r="Q388" i="5" l="1"/>
  <c r="B388" i="5" s="1"/>
  <c r="Q389" i="5" l="1"/>
  <c r="B389" i="5" s="1"/>
  <c r="Q390" i="5" l="1"/>
  <c r="B390" i="5" s="1"/>
  <c r="Q391" i="5" l="1"/>
  <c r="B391" i="5" s="1"/>
  <c r="Q392" i="5" l="1"/>
  <c r="B392" i="5" s="1"/>
  <c r="Q393" i="5" l="1"/>
  <c r="B393" i="5" s="1"/>
  <c r="Q394" i="5" l="1"/>
  <c r="B394" i="5" s="1"/>
  <c r="Q395" i="5" l="1"/>
  <c r="B395" i="5" s="1"/>
  <c r="Q396" i="5" l="1"/>
  <c r="B396" i="5" s="1"/>
  <c r="Q397" i="5" l="1"/>
  <c r="B397" i="5" s="1"/>
  <c r="Q398" i="5" l="1"/>
  <c r="B398" i="5" s="1"/>
  <c r="Q399" i="5" l="1"/>
  <c r="B399" i="5" s="1"/>
  <c r="Q400" i="5" l="1"/>
  <c r="B400" i="5" s="1"/>
  <c r="Q401" i="5" l="1"/>
  <c r="B401" i="5" s="1"/>
  <c r="Q402" i="5" l="1"/>
  <c r="B402" i="5" s="1"/>
  <c r="Q403" i="5" l="1"/>
  <c r="B403" i="5" s="1"/>
  <c r="Q404" i="5" l="1"/>
  <c r="B404" i="5" s="1"/>
  <c r="Q405" i="5" l="1"/>
  <c r="B405" i="5" s="1"/>
  <c r="Q406" i="5" l="1"/>
  <c r="B406" i="5" s="1"/>
  <c r="Q407" i="5" l="1"/>
  <c r="B407" i="5" s="1"/>
  <c r="Q408" i="5" l="1"/>
  <c r="B408" i="5" s="1"/>
  <c r="Q409" i="5" l="1"/>
  <c r="B409" i="5" s="1"/>
  <c r="Q410" i="5" l="1"/>
  <c r="B410" i="5" s="1"/>
  <c r="Q411" i="5" l="1"/>
  <c r="B411" i="5" s="1"/>
  <c r="Q412" i="5" l="1"/>
  <c r="B412" i="5" s="1"/>
  <c r="Q413" i="5" l="1"/>
  <c r="B413" i="5" s="1"/>
  <c r="Q414" i="5" l="1"/>
  <c r="B414" i="5" s="1"/>
  <c r="Q415" i="5" l="1"/>
  <c r="B415" i="5" s="1"/>
  <c r="Q416" i="5" l="1"/>
  <c r="B416" i="5" s="1"/>
  <c r="Q417" i="5" l="1"/>
  <c r="B417" i="5" s="1"/>
  <c r="Q418" i="5" l="1"/>
  <c r="B418" i="5" s="1"/>
  <c r="Q419" i="5" l="1"/>
  <c r="B419" i="5" s="1"/>
  <c r="Q420" i="5" l="1"/>
  <c r="B420" i="5" s="1"/>
  <c r="Q421" i="5" l="1"/>
  <c r="B421" i="5" s="1"/>
  <c r="Q422" i="5" l="1"/>
  <c r="B422" i="5" s="1"/>
  <c r="Q423" i="5" l="1"/>
  <c r="B423" i="5" s="1"/>
  <c r="Q424" i="5" l="1"/>
  <c r="B424" i="5" s="1"/>
  <c r="Q425" i="5" l="1"/>
  <c r="B425" i="5" s="1"/>
  <c r="Q426" i="5" l="1"/>
  <c r="B426" i="5" s="1"/>
  <c r="Q427" i="5" l="1"/>
  <c r="B427" i="5" s="1"/>
  <c r="Q428" i="5" l="1"/>
  <c r="B428" i="5" s="1"/>
  <c r="Q429" i="5" l="1"/>
  <c r="B429" i="5" s="1"/>
  <c r="Q430" i="5" l="1"/>
  <c r="B430" i="5" s="1"/>
  <c r="Q431" i="5" l="1"/>
  <c r="B431" i="5" s="1"/>
  <c r="Q432" i="5" l="1"/>
  <c r="B432" i="5" s="1"/>
  <c r="Q433" i="5" l="1"/>
  <c r="B433" i="5" s="1"/>
  <c r="Q434" i="5" l="1"/>
  <c r="B434" i="5" s="1"/>
  <c r="Q435" i="5" l="1"/>
  <c r="B435" i="5" s="1"/>
  <c r="Q436" i="5" l="1"/>
  <c r="B436" i="5" s="1"/>
  <c r="Q437" i="5" l="1"/>
  <c r="B437" i="5" s="1"/>
  <c r="Q438" i="5" l="1"/>
  <c r="B438" i="5" s="1"/>
  <c r="Q439" i="5" l="1"/>
  <c r="B439" i="5" s="1"/>
  <c r="Q440" i="5" l="1"/>
  <c r="B440" i="5" s="1"/>
  <c r="Q441" i="5" l="1"/>
  <c r="B441" i="5" s="1"/>
  <c r="Q442" i="5" l="1"/>
  <c r="B442" i="5" s="1"/>
  <c r="Q443" i="5" l="1"/>
  <c r="B443" i="5" s="1"/>
  <c r="Q444" i="5" l="1"/>
  <c r="B444" i="5" s="1"/>
  <c r="Q445" i="5" l="1"/>
  <c r="B445" i="5" s="1"/>
  <c r="Q446" i="5" l="1"/>
  <c r="B446" i="5" s="1"/>
  <c r="Q447" i="5" l="1"/>
  <c r="B447" i="5" s="1"/>
  <c r="Q448" i="5" l="1"/>
  <c r="B448" i="5" s="1"/>
  <c r="Q449" i="5" l="1"/>
  <c r="B449" i="5" s="1"/>
  <c r="Q450" i="5" l="1"/>
  <c r="B450" i="5" s="1"/>
  <c r="Q451" i="5" l="1"/>
  <c r="B451" i="5" s="1"/>
  <c r="Q452" i="5" l="1"/>
  <c r="B452" i="5" s="1"/>
  <c r="Q453" i="5" l="1"/>
  <c r="B453" i="5" s="1"/>
  <c r="Q454" i="5" l="1"/>
  <c r="B454" i="5" s="1"/>
  <c r="Q455" i="5" l="1"/>
  <c r="B455" i="5" s="1"/>
  <c r="Q456" i="5" l="1"/>
  <c r="B456" i="5" s="1"/>
  <c r="Q457" i="5" l="1"/>
  <c r="B457" i="5" s="1"/>
  <c r="Q458" i="5" l="1"/>
  <c r="B458" i="5" s="1"/>
  <c r="Q459" i="5" l="1"/>
  <c r="B459" i="5" s="1"/>
  <c r="Q460" i="5" l="1"/>
  <c r="B460" i="5" s="1"/>
  <c r="Q461" i="5" l="1"/>
  <c r="B461" i="5" s="1"/>
  <c r="Q462" i="5" l="1"/>
  <c r="B462" i="5" s="1"/>
  <c r="Q463" i="5" l="1"/>
  <c r="B463" i="5" s="1"/>
  <c r="Q464" i="5" l="1"/>
  <c r="B464" i="5" s="1"/>
  <c r="Q465" i="5" l="1"/>
  <c r="B465" i="5" s="1"/>
  <c r="Q466" i="5" l="1"/>
  <c r="B466" i="5" s="1"/>
  <c r="Q467" i="5" l="1"/>
  <c r="B467" i="5" s="1"/>
  <c r="Q468" i="5" l="1"/>
  <c r="B468" i="5" s="1"/>
  <c r="Q469" i="5" l="1"/>
  <c r="B469" i="5" s="1"/>
  <c r="Q470" i="5" l="1"/>
  <c r="B470" i="5" s="1"/>
  <c r="Q471" i="5" l="1"/>
  <c r="B471" i="5" s="1"/>
  <c r="Q472" i="5" l="1"/>
  <c r="B472" i="5" s="1"/>
  <c r="Q473" i="5" l="1"/>
  <c r="B473" i="5" s="1"/>
  <c r="Q474" i="5" l="1"/>
  <c r="B474" i="5" s="1"/>
  <c r="Q475" i="5" l="1"/>
  <c r="B475" i="5" s="1"/>
  <c r="Q476" i="5" l="1"/>
  <c r="B476" i="5" s="1"/>
  <c r="Q477" i="5" l="1"/>
  <c r="B477" i="5" s="1"/>
  <c r="Q478" i="5" l="1"/>
  <c r="B478" i="5" s="1"/>
  <c r="Q479" i="5" l="1"/>
  <c r="B479" i="5" s="1"/>
  <c r="Q480" i="5" l="1"/>
  <c r="B480" i="5" s="1"/>
  <c r="Q481" i="5" l="1"/>
  <c r="B481" i="5" s="1"/>
  <c r="Q482" i="5" l="1"/>
  <c r="B482" i="5" s="1"/>
  <c r="Q483" i="5" l="1"/>
  <c r="B483" i="5" s="1"/>
  <c r="Q484" i="5" l="1"/>
  <c r="B484" i="5" s="1"/>
  <c r="Q485" i="5" l="1"/>
  <c r="B485" i="5" s="1"/>
  <c r="Q486" i="5" l="1"/>
  <c r="B486" i="5" s="1"/>
  <c r="Q487" i="5" l="1"/>
  <c r="B487" i="5" s="1"/>
  <c r="Q488" i="5" l="1"/>
  <c r="B488" i="5" s="1"/>
  <c r="Q489" i="5" l="1"/>
  <c r="B489" i="5" s="1"/>
  <c r="Q490" i="5" l="1"/>
  <c r="B490" i="5" s="1"/>
  <c r="Q491" i="5" l="1"/>
  <c r="B491" i="5" s="1"/>
  <c r="Q492" i="5" l="1"/>
  <c r="B492" i="5" s="1"/>
  <c r="Q493" i="5" l="1"/>
  <c r="B493" i="5" s="1"/>
  <c r="Q494" i="5" l="1"/>
  <c r="B494" i="5" s="1"/>
  <c r="Q495" i="5" l="1"/>
  <c r="B495" i="5" s="1"/>
  <c r="Q496" i="5" l="1"/>
  <c r="B496" i="5" s="1"/>
  <c r="Q497" i="5" l="1"/>
  <c r="B497" i="5" s="1"/>
  <c r="Q498" i="5" l="1"/>
  <c r="B498" i="5" s="1"/>
  <c r="Q499" i="5" l="1"/>
  <c r="B499" i="5" s="1"/>
  <c r="Q500" i="5" l="1"/>
  <c r="B500" i="5" s="1"/>
  <c r="Q501" i="5" l="1"/>
  <c r="B501" i="5" s="1"/>
  <c r="Q502" i="5" l="1"/>
  <c r="B502" i="5" s="1"/>
  <c r="Q503" i="5" l="1"/>
  <c r="B503" i="5" s="1"/>
  <c r="Q504" i="5" l="1"/>
  <c r="B504" i="5" s="1"/>
  <c r="Q505" i="5" l="1"/>
  <c r="B505" i="5" s="1"/>
  <c r="Q506" i="5" l="1"/>
  <c r="B506" i="5" s="1"/>
  <c r="Q507" i="5" l="1"/>
  <c r="B507" i="5" s="1"/>
  <c r="Q508" i="5" l="1"/>
  <c r="B508" i="5" s="1"/>
  <c r="Q509" i="5" l="1"/>
  <c r="B509" i="5" s="1"/>
  <c r="Q510" i="5" l="1"/>
  <c r="B510" i="5" s="1"/>
  <c r="Q511" i="5" l="1"/>
  <c r="B511" i="5" s="1"/>
  <c r="Q512" i="5" l="1"/>
  <c r="B512" i="5" s="1"/>
  <c r="Q513" i="5" l="1"/>
  <c r="B513" i="5" s="1"/>
  <c r="Q514" i="5" l="1"/>
  <c r="B514" i="5" s="1"/>
  <c r="Q515" i="5" l="1"/>
  <c r="B515" i="5" s="1"/>
  <c r="Q516" i="5" l="1"/>
  <c r="B516" i="5" s="1"/>
  <c r="Q517" i="5" l="1"/>
  <c r="B517" i="5" s="1"/>
  <c r="Q518" i="5" l="1"/>
  <c r="B518" i="5" s="1"/>
  <c r="Q519" i="5" l="1"/>
  <c r="B519" i="5" s="1"/>
  <c r="Q520" i="5" l="1"/>
  <c r="B520" i="5" s="1"/>
  <c r="Q521" i="5" l="1"/>
  <c r="B521" i="5" s="1"/>
  <c r="Q522" i="5" l="1"/>
  <c r="B522" i="5" s="1"/>
  <c r="Q523" i="5" l="1"/>
  <c r="B523" i="5" s="1"/>
  <c r="Q524" i="5" l="1"/>
  <c r="B524" i="5" s="1"/>
  <c r="Q525" i="5" l="1"/>
  <c r="B525" i="5" s="1"/>
  <c r="Q526" i="5" l="1"/>
  <c r="B526" i="5" s="1"/>
  <c r="Q527" i="5" l="1"/>
  <c r="B527" i="5" s="1"/>
  <c r="Q528" i="5" l="1"/>
  <c r="B528" i="5" s="1"/>
  <c r="Q529" i="5" l="1"/>
  <c r="B529" i="5" s="1"/>
  <c r="Q530" i="5" l="1"/>
  <c r="B530" i="5" s="1"/>
  <c r="Q531" i="5" l="1"/>
  <c r="B531" i="5" s="1"/>
  <c r="Q532" i="5" l="1"/>
  <c r="B532" i="5" s="1"/>
  <c r="Q533" i="5" l="1"/>
  <c r="B533" i="5" s="1"/>
  <c r="Q534" i="5" l="1"/>
  <c r="B534" i="5" s="1"/>
  <c r="Q535" i="5" l="1"/>
  <c r="B535" i="5" s="1"/>
  <c r="Q536" i="5" l="1"/>
  <c r="B536" i="5" s="1"/>
  <c r="Q537" i="5" l="1"/>
  <c r="B537" i="5" s="1"/>
  <c r="Q538" i="5" l="1"/>
  <c r="B538" i="5" s="1"/>
  <c r="Q539" i="5" l="1"/>
  <c r="B539" i="5" s="1"/>
  <c r="Q540" i="5" l="1"/>
  <c r="B540" i="5" s="1"/>
  <c r="Q541" i="5" l="1"/>
  <c r="B541" i="5" s="1"/>
  <c r="Q542" i="5" l="1"/>
  <c r="B542" i="5" s="1"/>
  <c r="Q543" i="5" l="1"/>
  <c r="B543" i="5" s="1"/>
  <c r="Q544" i="5" l="1"/>
  <c r="B544" i="5" s="1"/>
  <c r="Q545" i="5" l="1"/>
  <c r="B545" i="5" s="1"/>
  <c r="Q546" i="5" l="1"/>
  <c r="B546" i="5" s="1"/>
  <c r="Q547" i="5" l="1"/>
  <c r="B547" i="5" s="1"/>
  <c r="Q548" i="5" l="1"/>
  <c r="B548" i="5" s="1"/>
  <c r="Q549" i="5" l="1"/>
  <c r="B549" i="5" s="1"/>
  <c r="Q550" i="5" l="1"/>
  <c r="B550" i="5" s="1"/>
  <c r="Q551" i="5" l="1"/>
  <c r="B551" i="5" s="1"/>
  <c r="Q552" i="5" l="1"/>
  <c r="B552" i="5" s="1"/>
  <c r="Q553" i="5" l="1"/>
  <c r="B553" i="5" s="1"/>
  <c r="Q554" i="5" l="1"/>
  <c r="B554" i="5" s="1"/>
  <c r="Q555" i="5" l="1"/>
  <c r="B555" i="5" s="1"/>
  <c r="Q556" i="5" l="1"/>
  <c r="B556" i="5" s="1"/>
  <c r="Q557" i="5" l="1"/>
  <c r="B557" i="5" s="1"/>
  <c r="Q558" i="5" l="1"/>
  <c r="B558" i="5" s="1"/>
  <c r="Q559" i="5" l="1"/>
  <c r="B559" i="5" s="1"/>
  <c r="Q560" i="5" l="1"/>
  <c r="B560" i="5" s="1"/>
  <c r="Q561" i="5" l="1"/>
  <c r="B561" i="5" s="1"/>
  <c r="Q562" i="5" l="1"/>
  <c r="B562" i="5" s="1"/>
  <c r="Q563" i="5" l="1"/>
  <c r="B563" i="5" s="1"/>
  <c r="Q564" i="5" l="1"/>
  <c r="B564" i="5" s="1"/>
  <c r="Q565" i="5" l="1"/>
  <c r="B565" i="5" s="1"/>
  <c r="Q566" i="5" l="1"/>
  <c r="B566" i="5" s="1"/>
  <c r="Q567" i="5" l="1"/>
  <c r="B567" i="5" s="1"/>
  <c r="Q568" i="5" l="1"/>
  <c r="B568" i="5" s="1"/>
  <c r="Q569" i="5" l="1"/>
  <c r="B569" i="5" s="1"/>
  <c r="Q570" i="5" l="1"/>
  <c r="B570" i="5" s="1"/>
  <c r="Q571" i="5" l="1"/>
  <c r="B571" i="5" s="1"/>
  <c r="Q572" i="5" l="1"/>
  <c r="B572" i="5" s="1"/>
  <c r="Q573" i="5" l="1"/>
  <c r="B573" i="5" s="1"/>
  <c r="Q574" i="5" l="1"/>
  <c r="B574" i="5" s="1"/>
  <c r="Q575" i="5" l="1"/>
  <c r="B575" i="5" s="1"/>
  <c r="Q576" i="5" l="1"/>
  <c r="B576" i="5" s="1"/>
  <c r="Q577" i="5" l="1"/>
  <c r="B577" i="5" s="1"/>
  <c r="Q578" i="5" l="1"/>
  <c r="B578" i="5" s="1"/>
  <c r="Q579" i="5" l="1"/>
  <c r="B579" i="5" s="1"/>
  <c r="Q580" i="5" l="1"/>
  <c r="B580" i="5" s="1"/>
  <c r="Q581" i="5" l="1"/>
  <c r="B581" i="5" s="1"/>
  <c r="Q582" i="5" l="1"/>
  <c r="B582" i="5" s="1"/>
  <c r="Q583" i="5" l="1"/>
  <c r="B583" i="5" s="1"/>
  <c r="Q584" i="5" l="1"/>
  <c r="B584" i="5" s="1"/>
  <c r="Q585" i="5" l="1"/>
  <c r="B585" i="5" s="1"/>
  <c r="Q586" i="5" l="1"/>
  <c r="B586" i="5" s="1"/>
  <c r="Q587" i="5" l="1"/>
  <c r="B587" i="5" s="1"/>
  <c r="Q588" i="5" l="1"/>
  <c r="B588" i="5" s="1"/>
  <c r="Q589" i="5" l="1"/>
  <c r="B589" i="5" s="1"/>
  <c r="Q590" i="5" l="1"/>
  <c r="B590" i="5" s="1"/>
  <c r="Q591" i="5" l="1"/>
  <c r="B591" i="5" s="1"/>
  <c r="Q592" i="5" l="1"/>
  <c r="B592" i="5" s="1"/>
  <c r="Q593" i="5" l="1"/>
  <c r="B593" i="5" s="1"/>
  <c r="Q594" i="5" l="1"/>
  <c r="B594" i="5" s="1"/>
  <c r="Q595" i="5" l="1"/>
  <c r="B595" i="5" s="1"/>
  <c r="Q596" i="5" l="1"/>
  <c r="B596" i="5" s="1"/>
  <c r="Q597" i="5" l="1"/>
  <c r="B597" i="5" s="1"/>
  <c r="Q598" i="5" l="1"/>
  <c r="B598" i="5" s="1"/>
  <c r="Q599" i="5" l="1"/>
  <c r="B599" i="5" s="1"/>
  <c r="Q600" i="5" l="1"/>
  <c r="B600" i="5" s="1"/>
  <c r="Q601" i="5" l="1"/>
  <c r="B601" i="5" s="1"/>
  <c r="Q602" i="5" l="1"/>
  <c r="B602" i="5" s="1"/>
  <c r="Q603" i="5" l="1"/>
  <c r="B603" i="5" s="1"/>
  <c r="Q604" i="5" l="1"/>
  <c r="B604" i="5" s="1"/>
  <c r="Q605" i="5" l="1"/>
  <c r="B605" i="5" s="1"/>
  <c r="Q606" i="5" l="1"/>
  <c r="B606" i="5" s="1"/>
  <c r="Q607" i="5" l="1"/>
  <c r="B607" i="5" s="1"/>
  <c r="Q608" i="5" l="1"/>
  <c r="B608" i="5" s="1"/>
  <c r="Q609" i="5" l="1"/>
  <c r="B609" i="5" s="1"/>
  <c r="Q610" i="5" l="1"/>
  <c r="B610" i="5" s="1"/>
  <c r="Q611" i="5" l="1"/>
  <c r="B611" i="5" s="1"/>
  <c r="Q612" i="5" l="1"/>
  <c r="B612" i="5" s="1"/>
  <c r="Q613" i="5" l="1"/>
  <c r="B613" i="5" s="1"/>
  <c r="Q614" i="5" l="1"/>
  <c r="B614" i="5" s="1"/>
  <c r="Q615" i="5" l="1"/>
  <c r="B615" i="5" s="1"/>
  <c r="Q616" i="5" l="1"/>
  <c r="B616" i="5" s="1"/>
  <c r="Q617" i="5" l="1"/>
  <c r="B617" i="5" s="1"/>
  <c r="Q618" i="5" l="1"/>
  <c r="B618" i="5" s="1"/>
  <c r="Q619" i="5" l="1"/>
  <c r="B619" i="5" s="1"/>
  <c r="Q620" i="5" l="1"/>
  <c r="B620" i="5" s="1"/>
  <c r="Q621" i="5" l="1"/>
  <c r="B621" i="5" s="1"/>
  <c r="Q622" i="5" l="1"/>
  <c r="B622" i="5" s="1"/>
  <c r="Q623" i="5" l="1"/>
  <c r="B623" i="5" s="1"/>
  <c r="Q624" i="5" l="1"/>
  <c r="B624" i="5" s="1"/>
  <c r="Q625" i="5" l="1"/>
  <c r="B625" i="5" s="1"/>
  <c r="Q626" i="5" l="1"/>
  <c r="B626" i="5" s="1"/>
  <c r="Q627" i="5" l="1"/>
  <c r="B627" i="5" s="1"/>
  <c r="Q628" i="5" l="1"/>
  <c r="B628" i="5" s="1"/>
  <c r="Q629" i="5" l="1"/>
  <c r="B629" i="5" s="1"/>
  <c r="Q630" i="5" l="1"/>
  <c r="B630" i="5" s="1"/>
  <c r="Q631" i="5" l="1"/>
  <c r="B631" i="5" s="1"/>
  <c r="Q632" i="5" l="1"/>
  <c r="B632" i="5" s="1"/>
  <c r="Q633" i="5" l="1"/>
  <c r="B633" i="5" s="1"/>
  <c r="Q634" i="5" l="1"/>
  <c r="B634" i="5" s="1"/>
  <c r="Q635" i="5" l="1"/>
  <c r="B635" i="5" s="1"/>
  <c r="Q636" i="5" l="1"/>
  <c r="B636" i="5" s="1"/>
  <c r="Q637" i="5" l="1"/>
  <c r="B637" i="5" s="1"/>
  <c r="Q638" i="5" l="1"/>
  <c r="B638" i="5" s="1"/>
  <c r="Q639" i="5" l="1"/>
  <c r="B639" i="5" s="1"/>
  <c r="Q640" i="5" l="1"/>
  <c r="B640" i="5" s="1"/>
  <c r="Q641" i="5" l="1"/>
  <c r="B641" i="5" s="1"/>
  <c r="Q642" i="5" l="1"/>
  <c r="B642" i="5" s="1"/>
  <c r="Q643" i="5" l="1"/>
  <c r="B643" i="5" s="1"/>
  <c r="Q644" i="5" l="1"/>
  <c r="B644" i="5" s="1"/>
  <c r="Q645" i="5" l="1"/>
  <c r="B645" i="5" s="1"/>
  <c r="Q646" i="5" l="1"/>
  <c r="B646" i="5" s="1"/>
  <c r="Q647" i="5" l="1"/>
  <c r="B647" i="5" s="1"/>
  <c r="Q648" i="5" l="1"/>
  <c r="B648" i="5" s="1"/>
  <c r="Q649" i="5" l="1"/>
  <c r="B649" i="5" s="1"/>
  <c r="Q650" i="5" l="1"/>
  <c r="B650" i="5" s="1"/>
  <c r="Q651" i="5" l="1"/>
  <c r="B651" i="5" s="1"/>
  <c r="Q652" i="5" l="1"/>
  <c r="B652" i="5" s="1"/>
  <c r="Q653" i="5" l="1"/>
  <c r="B653" i="5" s="1"/>
  <c r="Q654" i="5" l="1"/>
  <c r="B654" i="5" s="1"/>
  <c r="Q655" i="5" l="1"/>
  <c r="B655" i="5" s="1"/>
  <c r="Q656" i="5" l="1"/>
  <c r="B656" i="5" s="1"/>
  <c r="Q657" i="5" l="1"/>
  <c r="B657" i="5" s="1"/>
  <c r="Q658" i="5" l="1"/>
  <c r="B658" i="5" s="1"/>
  <c r="Q659" i="5" l="1"/>
  <c r="B659" i="5" s="1"/>
  <c r="Q660" i="5" l="1"/>
  <c r="B660" i="5" s="1"/>
  <c r="Q661" i="5" l="1"/>
  <c r="B661" i="5" s="1"/>
  <c r="Q662" i="5" l="1"/>
  <c r="B662" i="5" s="1"/>
  <c r="Q663" i="5" l="1"/>
  <c r="B663" i="5" s="1"/>
  <c r="Q664" i="5" l="1"/>
  <c r="B664" i="5" s="1"/>
  <c r="Q665" i="5" l="1"/>
  <c r="B665" i="5" s="1"/>
  <c r="Q666" i="5" l="1"/>
  <c r="B666" i="5" s="1"/>
  <c r="Q667" i="5" l="1"/>
  <c r="B667" i="5" s="1"/>
  <c r="Q668" i="5" l="1"/>
  <c r="B668" i="5" s="1"/>
  <c r="Q669" i="5" l="1"/>
  <c r="B669" i="5" s="1"/>
  <c r="Q670" i="5" l="1"/>
  <c r="B670" i="5" s="1"/>
  <c r="Q671" i="5" l="1"/>
  <c r="B671" i="5" s="1"/>
  <c r="Q672" i="5" l="1"/>
  <c r="B672" i="5" s="1"/>
  <c r="Q673" i="5" l="1"/>
  <c r="B673" i="5" s="1"/>
  <c r="Q674" i="5" l="1"/>
  <c r="B674" i="5" s="1"/>
  <c r="Q675" i="5" l="1"/>
  <c r="B675" i="5" s="1"/>
  <c r="Q676" i="5" l="1"/>
  <c r="B676" i="5" s="1"/>
  <c r="Q677" i="5" l="1"/>
  <c r="B677" i="5" s="1"/>
  <c r="Q678" i="5" l="1"/>
  <c r="B678" i="5" s="1"/>
  <c r="Q679" i="5" l="1"/>
  <c r="B679" i="5" s="1"/>
  <c r="Q680" i="5" l="1"/>
  <c r="B680" i="5" s="1"/>
  <c r="Q681" i="5" l="1"/>
  <c r="B68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440633-B334-4278-9869-456D22A29C1B}" keepAlive="1" name="Abfrage - grafana_data_export_2021-10-08-bis30 10" description="Verbindung mit der Abfrage 'grafana_data_export_2021-10-08-bis30 10' in der Arbeitsmappe." type="5" refreshedVersion="7" background="1" saveData="1">
    <dbPr connection="Provider=Microsoft.Mashup.OleDb.1;Data Source=$Workbook$;Location=&quot;grafana_data_export_2021-10-08-bis30 10&quot;;Extended Properties=&quot;&quot;" command="SELECT * FROM [grafana_data_export_2021-10-08-bis30 10]"/>
  </connection>
  <connection id="2" xr16:uid="{42568C37-775D-4F39-BCEF-2B4D544806F2}" keepAlive="1" name="Abfrage - grafana_data_export_2021-10-08-bis30 10 (2)" description="Verbindung mit der Abfrage 'grafana_data_export_2021-10-08-bis30 10 (2)' in der Arbeitsmappe." type="5" refreshedVersion="7" background="1" saveData="1">
    <dbPr connection="Provider=Microsoft.Mashup.OleDb.1;Data Source=$Workbook$;Location=&quot;grafana_data_export_2021-10-08-bis30 10 (2)&quot;;Extended Properties=&quot;&quot;" command="SELECT * FROM [grafana_data_export_2021-10-08-bis30 10 (2)]"/>
  </connection>
  <connection id="3" xr16:uid="{24E9D275-750B-465A-A779-41C2703A8AB2}" keepAlive="1" name="Abfrage - grafana_data_export_211030-211108" description="Verbindung mit der Abfrage 'grafana_data_export_211030-211108' in der Arbeitsmappe." type="5" refreshedVersion="7" background="1" saveData="1">
    <dbPr connection="Provider=Microsoft.Mashup.OleDb.1;Data Source=$Workbook$;Location=grafana_data_export_211030-211108;Extended Properties=&quot;&quot;" command="SELECT * FROM [grafana_data_export_211030-211108]"/>
  </connection>
  <connection id="4" xr16:uid="{00000000-0015-0000-FFFF-FFFF00000000}" keepAlive="1" name="Abfrage - produkt_klima_tag_19920517_20191231_01262" description="Verbindung mit der Abfrage 'produkt_klima_tag_19920517_20191231_01262' in der Arbeitsmappe." type="5" refreshedVersion="6" background="1" saveData="1">
    <dbPr connection="Provider=Microsoft.Mashup.OleDb.1;Data Source=$Workbook$;Location=produkt_klima_tag_19920517_20191231_01262;Extended Properties=&quot;&quot;" command="SELECT * FROM [produkt_klima_tag_19920517_20191231_01262]"/>
  </connection>
  <connection id="5" xr16:uid="{00000000-0015-0000-FFFF-FFFF01000000}" keepAlive="1" name="Abfrage - produkt_klima_tag_19920517_20191231_01262 (2)" description="Verbindung mit der Abfrage 'produkt_klima_tag_19920517_20191231_01262 (2)' in der Arbeitsmappe." type="5" refreshedVersion="6" background="1" saveData="1">
    <dbPr connection="Provider=Microsoft.Mashup.OleDb.1;Data Source=$Workbook$;Location=&quot;produkt_klima_tag_19920517_20191231_01262 (2)&quot;;Extended Properties=&quot;&quot;" command="SELECT * FROM [produkt_klima_tag_19920517_20191231_01262 (2)]"/>
  </connection>
  <connection id="6" xr16:uid="{00000000-0015-0000-FFFF-FFFF02000000}" keepAlive="1" name="Abfrage - produkt_klima_tag_20190831_20210302_01262" description="Verbindung mit der Abfrage 'produkt_klima_tag_20190831_20210302_01262' in der Arbeitsmappe." type="5" refreshedVersion="6" background="1" saveData="1">
    <dbPr connection="Provider=Microsoft.Mashup.OleDb.1;Data Source=$Workbook$;Location=produkt_klima_tag_20190831_20210302_01262;Extended Properties=&quot;&quot;" command="SELECT * FROM [produkt_klima_tag_20190831_20210302_01262]"/>
  </connection>
</connections>
</file>

<file path=xl/sharedStrings.xml><?xml version="1.0" encoding="utf-8"?>
<sst xmlns="http://schemas.openxmlformats.org/spreadsheetml/2006/main" count="45" uniqueCount="38">
  <si>
    <t>kW</t>
  </si>
  <si>
    <t>Tagschwellwert</t>
  </si>
  <si>
    <t>Entw.</t>
  </si>
  <si>
    <t>Schwelle Betrieb</t>
  </si>
  <si>
    <t>Anz&gt;Schwellwert</t>
  </si>
  <si>
    <t>Öffnungszeit</t>
  </si>
  <si>
    <t>rel. Veränd.</t>
  </si>
  <si>
    <t>&gt; Schwellw.</t>
  </si>
  <si>
    <t>Vorlauf(+/-1), Nachlauf (+/-2)</t>
  </si>
  <si>
    <t>Restv.2019</t>
  </si>
  <si>
    <t>Öffnungszeiten</t>
  </si>
  <si>
    <t>Stand Dez. 2019</t>
  </si>
  <si>
    <t>Stand Nov. 2021</t>
  </si>
  <si>
    <t>Mo-Do</t>
  </si>
  <si>
    <t>Fr+Sa</t>
  </si>
  <si>
    <t>So</t>
  </si>
  <si>
    <t>10:30-23:00</t>
  </si>
  <si>
    <t>10:30-01:00</t>
  </si>
  <si>
    <t>11:00-23:00</t>
  </si>
  <si>
    <t>10:30-00:00</t>
  </si>
  <si>
    <t>Stand Feb. 2023 &amp; Mrz. 2023</t>
  </si>
  <si>
    <t>[kW] Lüft+Klima</t>
  </si>
  <si>
    <t>[kW] Rest 2021</t>
  </si>
  <si>
    <t>Lüftg. 2019 [kW]</t>
  </si>
  <si>
    <t>Abb. 20:</t>
  </si>
  <si>
    <t>Abb.: 22:</t>
  </si>
  <si>
    <t>Lüftungsverbräuche, Lastgang und Sonstige Verbräuche Dez. 2019 und Dez. 2021:</t>
  </si>
  <si>
    <t>h/w offen</t>
  </si>
  <si>
    <t>2019 und 2021 Graphen für Bericht</t>
  </si>
  <si>
    <t>kW av. Nachts</t>
  </si>
  <si>
    <t>kW av. Tags</t>
  </si>
  <si>
    <t>Einsp. Lüftung in Ref.-Woche</t>
  </si>
  <si>
    <t>Sonstige Auswertungen &amp; Infos</t>
  </si>
  <si>
    <t xml:space="preserve"> =&gt;h/w</t>
  </si>
  <si>
    <t>[kW] Lastgang (Rohdaten)</t>
  </si>
  <si>
    <t>[W] Lüft+Klima (Rohdaten)</t>
  </si>
  <si>
    <t>Uhrzeit (CET)</t>
  </si>
  <si>
    <t>Uhrzeit Crosscheck 2019 vs.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</si>
</sst>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ddd"/>
    <numFmt numFmtId="166" formatCode="ddd/\,\ dd/mm/yyyy\ hh: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0" fillId="34" borderId="0" xfId="0" applyFont="1" applyFill="1" applyAlignment="1">
      <alignment vertical="center"/>
    </xf>
    <xf numFmtId="0" fontId="0" fillId="34" borderId="0" xfId="0" applyFill="1"/>
    <xf numFmtId="0" fontId="0" fillId="33" borderId="0" xfId="0" applyFill="1"/>
    <xf numFmtId="0" fontId="21" fillId="0" borderId="10" xfId="0" applyFont="1" applyBorder="1"/>
    <xf numFmtId="0" fontId="21" fillId="34" borderId="10" xfId="0" applyFont="1" applyFill="1" applyBorder="1"/>
    <xf numFmtId="22" fontId="0" fillId="0" borderId="0" xfId="0" applyNumberFormat="1"/>
    <xf numFmtId="1" fontId="0" fillId="0" borderId="0" xfId="0" applyNumberFormat="1"/>
    <xf numFmtId="164" fontId="0" fillId="34" borderId="0" xfId="0" applyNumberFormat="1" applyFill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/>
    <xf numFmtId="0" fontId="20" fillId="35" borderId="0" xfId="0" applyFont="1" applyFill="1" applyAlignment="1">
      <alignment vertical="center"/>
    </xf>
    <xf numFmtId="0" fontId="0" fillId="35" borderId="0" xfId="0" applyFill="1"/>
    <xf numFmtId="166" fontId="0" fillId="0" borderId="0" xfId="0" applyNumberFormat="1"/>
    <xf numFmtId="166" fontId="21" fillId="0" borderId="10" xfId="0" applyNumberFormat="1" applyFont="1" applyBorder="1"/>
    <xf numFmtId="0" fontId="22" fillId="34" borderId="0" xfId="0" applyFont="1" applyFill="1"/>
    <xf numFmtId="0" fontId="23" fillId="0" borderId="0" xfId="0" applyFont="1"/>
    <xf numFmtId="0" fontId="23" fillId="34" borderId="0" xfId="0" applyFont="1" applyFill="1"/>
    <xf numFmtId="166" fontId="23" fillId="0" borderId="0" xfId="0" applyNumberFormat="1" applyFont="1"/>
    <xf numFmtId="0" fontId="0" fillId="34" borderId="12" xfId="0" applyFill="1" applyBorder="1"/>
    <xf numFmtId="0" fontId="0" fillId="0" borderId="11" xfId="0" applyBorder="1"/>
    <xf numFmtId="0" fontId="20" fillId="34" borderId="12" xfId="0" applyFont="1" applyFill="1" applyBorder="1" applyAlignment="1">
      <alignment vertical="center"/>
    </xf>
    <xf numFmtId="164" fontId="0" fillId="34" borderId="12" xfId="0" applyNumberFormat="1" applyFill="1" applyBorder="1"/>
    <xf numFmtId="165" fontId="0" fillId="34" borderId="0" xfId="0" applyNumberFormat="1" applyFill="1"/>
    <xf numFmtId="0" fontId="21" fillId="34" borderId="12" xfId="0" applyFont="1" applyFill="1" applyBorder="1"/>
    <xf numFmtId="166" fontId="0" fillId="0" borderId="11" xfId="0" applyNumberFormat="1" applyBorder="1"/>
    <xf numFmtId="166" fontId="20" fillId="34" borderId="11" xfId="0" applyNumberFormat="1" applyFont="1" applyFill="1" applyBorder="1" applyAlignment="1">
      <alignment vertical="center"/>
    </xf>
    <xf numFmtId="0" fontId="20" fillId="34" borderId="0" xfId="0" applyFont="1" applyFill="1" applyAlignment="1">
      <alignment horizontal="left" vertical="top" wrapText="1"/>
    </xf>
    <xf numFmtId="166" fontId="20" fillId="34" borderId="15" xfId="0" applyNumberFormat="1" applyFont="1" applyFill="1" applyBorder="1" applyAlignment="1">
      <alignment horizontal="left" vertical="top" wrapText="1"/>
    </xf>
    <xf numFmtId="0" fontId="0" fillId="36" borderId="16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34" borderId="16" xfId="0" applyFill="1" applyBorder="1" applyAlignment="1">
      <alignment horizontal="left" vertical="top" wrapText="1"/>
    </xf>
    <xf numFmtId="0" fontId="0" fillId="34" borderId="17" xfId="0" applyFill="1" applyBorder="1" applyAlignment="1">
      <alignment horizontal="left" vertical="top" wrapText="1"/>
    </xf>
    <xf numFmtId="166" fontId="0" fillId="0" borderId="16" xfId="0" applyNumberFormat="1" applyBorder="1" applyAlignment="1">
      <alignment horizontal="left" vertical="top" wrapText="1"/>
    </xf>
    <xf numFmtId="0" fontId="20" fillId="34" borderId="16" xfId="0" applyFont="1" applyFill="1" applyBorder="1" applyAlignment="1">
      <alignment horizontal="left" vertical="top" wrapText="1"/>
    </xf>
    <xf numFmtId="0" fontId="16" fillId="0" borderId="10" xfId="0" applyFont="1" applyBorder="1"/>
    <xf numFmtId="0" fontId="16" fillId="34" borderId="10" xfId="0" applyFont="1" applyFill="1" applyBorder="1"/>
    <xf numFmtId="0" fontId="16" fillId="34" borderId="14" xfId="0" applyFont="1" applyFill="1" applyBorder="1"/>
    <xf numFmtId="0" fontId="16" fillId="34" borderId="13" xfId="0" applyFont="1" applyFill="1" applyBorder="1"/>
    <xf numFmtId="0" fontId="16" fillId="0" borderId="13" xfId="0" applyFont="1" applyBorder="1"/>
    <xf numFmtId="0" fontId="16" fillId="0" borderId="0" xfId="0" applyFont="1"/>
    <xf numFmtId="17" fontId="16" fillId="0" borderId="13" xfId="0" applyNumberFormat="1" applyFont="1" applyBorder="1" applyAlignment="1">
      <alignment horizontal="left"/>
    </xf>
    <xf numFmtId="164" fontId="0" fillId="36" borderId="0" xfId="0" applyNumberFormat="1" applyFill="1"/>
    <xf numFmtId="0" fontId="0" fillId="37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33" borderId="16" xfId="0" applyFill="1" applyBorder="1" applyAlignment="1">
      <alignment horizontal="left" vertical="top" wrapText="1"/>
    </xf>
    <xf numFmtId="1" fontId="0" fillId="33" borderId="0" xfId="0" applyNumberFormat="1" applyFill="1"/>
    <xf numFmtId="0" fontId="0" fillId="36" borderId="0" xfId="0" applyFill="1"/>
    <xf numFmtId="0" fontId="0" fillId="33" borderId="15" xfId="0" applyFill="1" applyBorder="1" applyAlignment="1">
      <alignment horizontal="left" vertical="top" wrapText="1"/>
    </xf>
    <xf numFmtId="22" fontId="0" fillId="33" borderId="11" xfId="0" applyNumberFormat="1" applyFill="1" applyBorder="1"/>
  </cellXfs>
  <cellStyles count="46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 2" xfId="44" xr:uid="{59FC7841-0DCC-4A59-B900-B65D66ED5557}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Standard 2" xfId="43" xr:uid="{00000000-0005-0000-0000-000024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 2" xfId="45" xr:uid="{05370E9D-FA3F-4C10-99E3-D6D63E1F52D1}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Restverbrauch (=Lastgang-Lüftung)</a:t>
            </a:r>
            <a:r>
              <a:rPr lang="en-US" baseline="0"/>
              <a:t> [</a:t>
            </a:r>
            <a:r>
              <a:rPr lang="en-US"/>
              <a:t>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Restv. 2021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Strom!$A$10:$A$681</c:f>
              <c:numCache>
                <c:formatCode>m/d/yyyy\ h:mm</c:formatCode>
                <c:ptCount val="672"/>
                <c:pt idx="0">
                  <c:v>44535</c:v>
                </c:pt>
                <c:pt idx="1">
                  <c:v>44535.010416666664</c:v>
                </c:pt>
                <c:pt idx="2">
                  <c:v>44535.020833333336</c:v>
                </c:pt>
                <c:pt idx="3">
                  <c:v>44535.03125</c:v>
                </c:pt>
                <c:pt idx="4">
                  <c:v>44535.041666666664</c:v>
                </c:pt>
                <c:pt idx="5">
                  <c:v>44535.052083333336</c:v>
                </c:pt>
                <c:pt idx="6">
                  <c:v>44535.0625</c:v>
                </c:pt>
                <c:pt idx="7">
                  <c:v>44535.072916666664</c:v>
                </c:pt>
                <c:pt idx="8">
                  <c:v>44535.083333333336</c:v>
                </c:pt>
                <c:pt idx="9">
                  <c:v>44535.09375</c:v>
                </c:pt>
                <c:pt idx="10">
                  <c:v>44535.104166666664</c:v>
                </c:pt>
                <c:pt idx="11">
                  <c:v>44535.114583333336</c:v>
                </c:pt>
                <c:pt idx="12">
                  <c:v>44535.125</c:v>
                </c:pt>
                <c:pt idx="13">
                  <c:v>44535.135416666664</c:v>
                </c:pt>
                <c:pt idx="14">
                  <c:v>44535.145833333336</c:v>
                </c:pt>
                <c:pt idx="15">
                  <c:v>44535.15625</c:v>
                </c:pt>
                <c:pt idx="16">
                  <c:v>44535.166666666664</c:v>
                </c:pt>
                <c:pt idx="17">
                  <c:v>44535.177083333336</c:v>
                </c:pt>
                <c:pt idx="18">
                  <c:v>44535.1875</c:v>
                </c:pt>
                <c:pt idx="19">
                  <c:v>44535.197916666664</c:v>
                </c:pt>
                <c:pt idx="20">
                  <c:v>44535.208333333336</c:v>
                </c:pt>
                <c:pt idx="21">
                  <c:v>44535.21875</c:v>
                </c:pt>
                <c:pt idx="22">
                  <c:v>44535.229166666664</c:v>
                </c:pt>
                <c:pt idx="23">
                  <c:v>44535.239583333336</c:v>
                </c:pt>
                <c:pt idx="24">
                  <c:v>44535.25</c:v>
                </c:pt>
                <c:pt idx="25">
                  <c:v>44535.260416666664</c:v>
                </c:pt>
                <c:pt idx="26">
                  <c:v>44535.270833333336</c:v>
                </c:pt>
                <c:pt idx="27">
                  <c:v>44535.28125</c:v>
                </c:pt>
                <c:pt idx="28">
                  <c:v>44535.291666666664</c:v>
                </c:pt>
                <c:pt idx="29">
                  <c:v>44535.302083333336</c:v>
                </c:pt>
                <c:pt idx="30">
                  <c:v>44535.3125</c:v>
                </c:pt>
                <c:pt idx="31">
                  <c:v>44535.322916666664</c:v>
                </c:pt>
                <c:pt idx="32">
                  <c:v>44535.333333333336</c:v>
                </c:pt>
                <c:pt idx="33">
                  <c:v>44535.34375</c:v>
                </c:pt>
                <c:pt idx="34">
                  <c:v>44535.354166666664</c:v>
                </c:pt>
                <c:pt idx="35">
                  <c:v>44535.364583333336</c:v>
                </c:pt>
                <c:pt idx="36">
                  <c:v>44535.375</c:v>
                </c:pt>
                <c:pt idx="37">
                  <c:v>44535.385416666664</c:v>
                </c:pt>
                <c:pt idx="38">
                  <c:v>44535.395833333336</c:v>
                </c:pt>
                <c:pt idx="39">
                  <c:v>44535.40625</c:v>
                </c:pt>
                <c:pt idx="40">
                  <c:v>44535.416666666664</c:v>
                </c:pt>
                <c:pt idx="41">
                  <c:v>44535.427083333336</c:v>
                </c:pt>
                <c:pt idx="42">
                  <c:v>44535.4375</c:v>
                </c:pt>
                <c:pt idx="43">
                  <c:v>44535.447916666664</c:v>
                </c:pt>
                <c:pt idx="44">
                  <c:v>44535.458333333336</c:v>
                </c:pt>
                <c:pt idx="45">
                  <c:v>44535.46875</c:v>
                </c:pt>
                <c:pt idx="46">
                  <c:v>44535.479166666664</c:v>
                </c:pt>
                <c:pt idx="47">
                  <c:v>44535.489583333336</c:v>
                </c:pt>
                <c:pt idx="48">
                  <c:v>44535.5</c:v>
                </c:pt>
                <c:pt idx="49">
                  <c:v>44535.510416666664</c:v>
                </c:pt>
                <c:pt idx="50">
                  <c:v>44535.520833333336</c:v>
                </c:pt>
                <c:pt idx="51">
                  <c:v>44535.53125</c:v>
                </c:pt>
                <c:pt idx="52">
                  <c:v>44535.541666666664</c:v>
                </c:pt>
                <c:pt idx="53">
                  <c:v>44535.552083333336</c:v>
                </c:pt>
                <c:pt idx="54">
                  <c:v>44535.5625</c:v>
                </c:pt>
                <c:pt idx="55">
                  <c:v>44535.572916666664</c:v>
                </c:pt>
                <c:pt idx="56">
                  <c:v>44535.583333333336</c:v>
                </c:pt>
                <c:pt idx="57">
                  <c:v>44535.59375</c:v>
                </c:pt>
                <c:pt idx="58">
                  <c:v>44535.604166666664</c:v>
                </c:pt>
                <c:pt idx="59">
                  <c:v>44535.614583333336</c:v>
                </c:pt>
                <c:pt idx="60">
                  <c:v>44535.625</c:v>
                </c:pt>
                <c:pt idx="61">
                  <c:v>44535.635416666664</c:v>
                </c:pt>
                <c:pt idx="62">
                  <c:v>44535.645833333336</c:v>
                </c:pt>
                <c:pt idx="63">
                  <c:v>44535.65625</c:v>
                </c:pt>
                <c:pt idx="64">
                  <c:v>44535.666666666664</c:v>
                </c:pt>
                <c:pt idx="65">
                  <c:v>44535.677083333336</c:v>
                </c:pt>
                <c:pt idx="66">
                  <c:v>44535.6875</c:v>
                </c:pt>
                <c:pt idx="67">
                  <c:v>44535.697916666664</c:v>
                </c:pt>
                <c:pt idx="68">
                  <c:v>44535.708333333336</c:v>
                </c:pt>
                <c:pt idx="69">
                  <c:v>44535.71875</c:v>
                </c:pt>
                <c:pt idx="70">
                  <c:v>44535.729166666664</c:v>
                </c:pt>
                <c:pt idx="71">
                  <c:v>44535.739583333336</c:v>
                </c:pt>
                <c:pt idx="72">
                  <c:v>44535.75</c:v>
                </c:pt>
                <c:pt idx="73">
                  <c:v>44535.760416666664</c:v>
                </c:pt>
                <c:pt idx="74">
                  <c:v>44535.770833333336</c:v>
                </c:pt>
                <c:pt idx="75">
                  <c:v>44535.78125</c:v>
                </c:pt>
                <c:pt idx="76">
                  <c:v>44535.791666666664</c:v>
                </c:pt>
                <c:pt idx="77">
                  <c:v>44535.802083333336</c:v>
                </c:pt>
                <c:pt idx="78">
                  <c:v>44535.8125</c:v>
                </c:pt>
                <c:pt idx="79">
                  <c:v>44535.822916666664</c:v>
                </c:pt>
                <c:pt idx="80">
                  <c:v>44535.833333333336</c:v>
                </c:pt>
                <c:pt idx="81">
                  <c:v>44535.84375</c:v>
                </c:pt>
                <c:pt idx="82">
                  <c:v>44535.854166666664</c:v>
                </c:pt>
                <c:pt idx="83">
                  <c:v>44535.864583333336</c:v>
                </c:pt>
                <c:pt idx="84">
                  <c:v>44535.875</c:v>
                </c:pt>
                <c:pt idx="85">
                  <c:v>44535.885416666664</c:v>
                </c:pt>
                <c:pt idx="86">
                  <c:v>44535.895833333336</c:v>
                </c:pt>
                <c:pt idx="87">
                  <c:v>44535.90625</c:v>
                </c:pt>
                <c:pt idx="88">
                  <c:v>44535.916666666664</c:v>
                </c:pt>
                <c:pt idx="89">
                  <c:v>44535.927083333336</c:v>
                </c:pt>
                <c:pt idx="90">
                  <c:v>44535.9375</c:v>
                </c:pt>
                <c:pt idx="91">
                  <c:v>44535.947916666664</c:v>
                </c:pt>
                <c:pt idx="92">
                  <c:v>44535.958333333336</c:v>
                </c:pt>
                <c:pt idx="93">
                  <c:v>44535.96875</c:v>
                </c:pt>
                <c:pt idx="94">
                  <c:v>44535.979166666664</c:v>
                </c:pt>
                <c:pt idx="95">
                  <c:v>44535.989583333336</c:v>
                </c:pt>
                <c:pt idx="96">
                  <c:v>44536</c:v>
                </c:pt>
                <c:pt idx="97">
                  <c:v>44536.010416666664</c:v>
                </c:pt>
                <c:pt idx="98">
                  <c:v>44536.020833333336</c:v>
                </c:pt>
                <c:pt idx="99">
                  <c:v>44536.03125</c:v>
                </c:pt>
                <c:pt idx="100">
                  <c:v>44536.041666666664</c:v>
                </c:pt>
                <c:pt idx="101">
                  <c:v>44536.052083333336</c:v>
                </c:pt>
                <c:pt idx="102">
                  <c:v>44536.0625</c:v>
                </c:pt>
                <c:pt idx="103">
                  <c:v>44536.072916666664</c:v>
                </c:pt>
                <c:pt idx="104">
                  <c:v>44536.083333333336</c:v>
                </c:pt>
                <c:pt idx="105">
                  <c:v>44536.09375</c:v>
                </c:pt>
                <c:pt idx="106">
                  <c:v>44536.104166666664</c:v>
                </c:pt>
                <c:pt idx="107">
                  <c:v>44536.114583333336</c:v>
                </c:pt>
                <c:pt idx="108">
                  <c:v>44536.125</c:v>
                </c:pt>
                <c:pt idx="109">
                  <c:v>44536.135416666664</c:v>
                </c:pt>
                <c:pt idx="110">
                  <c:v>44536.145833333336</c:v>
                </c:pt>
                <c:pt idx="111">
                  <c:v>44536.15625</c:v>
                </c:pt>
                <c:pt idx="112">
                  <c:v>44536.166666666664</c:v>
                </c:pt>
                <c:pt idx="113">
                  <c:v>44536.177083333336</c:v>
                </c:pt>
                <c:pt idx="114">
                  <c:v>44536.1875</c:v>
                </c:pt>
                <c:pt idx="115">
                  <c:v>44536.197916666664</c:v>
                </c:pt>
                <c:pt idx="116">
                  <c:v>44536.208333333336</c:v>
                </c:pt>
                <c:pt idx="117">
                  <c:v>44536.21875</c:v>
                </c:pt>
                <c:pt idx="118">
                  <c:v>44536.229166666664</c:v>
                </c:pt>
                <c:pt idx="119">
                  <c:v>44536.239583333336</c:v>
                </c:pt>
                <c:pt idx="120">
                  <c:v>44536.25</c:v>
                </c:pt>
                <c:pt idx="121">
                  <c:v>44536.260416666664</c:v>
                </c:pt>
                <c:pt idx="122">
                  <c:v>44536.270833333336</c:v>
                </c:pt>
                <c:pt idx="123">
                  <c:v>44536.28125</c:v>
                </c:pt>
                <c:pt idx="124">
                  <c:v>44536.291666666664</c:v>
                </c:pt>
                <c:pt idx="125">
                  <c:v>44536.302083333336</c:v>
                </c:pt>
                <c:pt idx="126">
                  <c:v>44536.3125</c:v>
                </c:pt>
                <c:pt idx="127">
                  <c:v>44536.322916666664</c:v>
                </c:pt>
                <c:pt idx="128">
                  <c:v>44536.333333333336</c:v>
                </c:pt>
                <c:pt idx="129">
                  <c:v>44536.34375</c:v>
                </c:pt>
                <c:pt idx="130">
                  <c:v>44536.354166666664</c:v>
                </c:pt>
                <c:pt idx="131">
                  <c:v>44536.364583333336</c:v>
                </c:pt>
                <c:pt idx="132">
                  <c:v>44536.375</c:v>
                </c:pt>
                <c:pt idx="133">
                  <c:v>44536.385416666664</c:v>
                </c:pt>
                <c:pt idx="134">
                  <c:v>44536.395833333336</c:v>
                </c:pt>
                <c:pt idx="135">
                  <c:v>44536.40625</c:v>
                </c:pt>
                <c:pt idx="136">
                  <c:v>44536.416666666664</c:v>
                </c:pt>
                <c:pt idx="137">
                  <c:v>44536.427083333336</c:v>
                </c:pt>
                <c:pt idx="138">
                  <c:v>44536.4375</c:v>
                </c:pt>
                <c:pt idx="139">
                  <c:v>44536.447916666664</c:v>
                </c:pt>
                <c:pt idx="140">
                  <c:v>44536.458333333336</c:v>
                </c:pt>
                <c:pt idx="141">
                  <c:v>44536.46875</c:v>
                </c:pt>
                <c:pt idx="142">
                  <c:v>44536.479166666664</c:v>
                </c:pt>
                <c:pt idx="143">
                  <c:v>44536.489583333336</c:v>
                </c:pt>
                <c:pt idx="144">
                  <c:v>44536.5</c:v>
                </c:pt>
                <c:pt idx="145">
                  <c:v>44536.510416666664</c:v>
                </c:pt>
                <c:pt idx="146">
                  <c:v>44536.520833333336</c:v>
                </c:pt>
                <c:pt idx="147">
                  <c:v>44536.53125</c:v>
                </c:pt>
                <c:pt idx="148">
                  <c:v>44536.541666666664</c:v>
                </c:pt>
                <c:pt idx="149">
                  <c:v>44536.552083333336</c:v>
                </c:pt>
                <c:pt idx="150">
                  <c:v>44536.5625</c:v>
                </c:pt>
                <c:pt idx="151">
                  <c:v>44536.572916666664</c:v>
                </c:pt>
                <c:pt idx="152">
                  <c:v>44536.583333333336</c:v>
                </c:pt>
                <c:pt idx="153">
                  <c:v>44536.59375</c:v>
                </c:pt>
                <c:pt idx="154">
                  <c:v>44536.604166666664</c:v>
                </c:pt>
                <c:pt idx="155">
                  <c:v>44536.614583333336</c:v>
                </c:pt>
                <c:pt idx="156">
                  <c:v>44536.625</c:v>
                </c:pt>
                <c:pt idx="157">
                  <c:v>44536.635416666664</c:v>
                </c:pt>
                <c:pt idx="158">
                  <c:v>44536.645833333336</c:v>
                </c:pt>
                <c:pt idx="159">
                  <c:v>44536.65625</c:v>
                </c:pt>
                <c:pt idx="160">
                  <c:v>44536.666666666664</c:v>
                </c:pt>
                <c:pt idx="161">
                  <c:v>44536.677083333336</c:v>
                </c:pt>
                <c:pt idx="162">
                  <c:v>44536.6875</c:v>
                </c:pt>
                <c:pt idx="163">
                  <c:v>44536.697916666664</c:v>
                </c:pt>
                <c:pt idx="164">
                  <c:v>44536.708333333336</c:v>
                </c:pt>
                <c:pt idx="165">
                  <c:v>44536.71875</c:v>
                </c:pt>
                <c:pt idx="166">
                  <c:v>44536.729166666664</c:v>
                </c:pt>
                <c:pt idx="167">
                  <c:v>44536.739583333336</c:v>
                </c:pt>
                <c:pt idx="168">
                  <c:v>44536.75</c:v>
                </c:pt>
                <c:pt idx="169">
                  <c:v>44536.760416666664</c:v>
                </c:pt>
                <c:pt idx="170">
                  <c:v>44536.770833333336</c:v>
                </c:pt>
                <c:pt idx="171">
                  <c:v>44536.78125</c:v>
                </c:pt>
                <c:pt idx="172">
                  <c:v>44536.791666666664</c:v>
                </c:pt>
                <c:pt idx="173">
                  <c:v>44536.802083333336</c:v>
                </c:pt>
                <c:pt idx="174">
                  <c:v>44536.8125</c:v>
                </c:pt>
                <c:pt idx="175">
                  <c:v>44536.822916666664</c:v>
                </c:pt>
                <c:pt idx="176">
                  <c:v>44536.833333333336</c:v>
                </c:pt>
                <c:pt idx="177">
                  <c:v>44536.84375</c:v>
                </c:pt>
                <c:pt idx="178">
                  <c:v>44536.854166666664</c:v>
                </c:pt>
                <c:pt idx="179">
                  <c:v>44536.864583333336</c:v>
                </c:pt>
                <c:pt idx="180">
                  <c:v>44536.875</c:v>
                </c:pt>
                <c:pt idx="181">
                  <c:v>44536.885416666664</c:v>
                </c:pt>
                <c:pt idx="182">
                  <c:v>44536.895833333336</c:v>
                </c:pt>
                <c:pt idx="183">
                  <c:v>44536.90625</c:v>
                </c:pt>
                <c:pt idx="184">
                  <c:v>44536.916666666664</c:v>
                </c:pt>
                <c:pt idx="185">
                  <c:v>44536.927083333336</c:v>
                </c:pt>
                <c:pt idx="186">
                  <c:v>44536.9375</c:v>
                </c:pt>
                <c:pt idx="187">
                  <c:v>44536.947916666664</c:v>
                </c:pt>
                <c:pt idx="188">
                  <c:v>44536.958333333336</c:v>
                </c:pt>
                <c:pt idx="189">
                  <c:v>44536.96875</c:v>
                </c:pt>
                <c:pt idx="190">
                  <c:v>44536.979166666664</c:v>
                </c:pt>
                <c:pt idx="191">
                  <c:v>44536.989583333336</c:v>
                </c:pt>
                <c:pt idx="192">
                  <c:v>44537</c:v>
                </c:pt>
                <c:pt idx="193">
                  <c:v>44537.010416666664</c:v>
                </c:pt>
                <c:pt idx="194">
                  <c:v>44537.020833333336</c:v>
                </c:pt>
                <c:pt idx="195">
                  <c:v>44537.03125</c:v>
                </c:pt>
                <c:pt idx="196">
                  <c:v>44537.041666666664</c:v>
                </c:pt>
                <c:pt idx="197">
                  <c:v>44537.052083333336</c:v>
                </c:pt>
                <c:pt idx="198">
                  <c:v>44537.0625</c:v>
                </c:pt>
                <c:pt idx="199">
                  <c:v>44537.072916666664</c:v>
                </c:pt>
                <c:pt idx="200">
                  <c:v>44537.083333333336</c:v>
                </c:pt>
                <c:pt idx="201">
                  <c:v>44537.09375</c:v>
                </c:pt>
                <c:pt idx="202">
                  <c:v>44537.104166666664</c:v>
                </c:pt>
                <c:pt idx="203">
                  <c:v>44537.114583333336</c:v>
                </c:pt>
                <c:pt idx="204">
                  <c:v>44537.125</c:v>
                </c:pt>
                <c:pt idx="205">
                  <c:v>44537.135416666664</c:v>
                </c:pt>
                <c:pt idx="206">
                  <c:v>44537.145833333336</c:v>
                </c:pt>
                <c:pt idx="207">
                  <c:v>44537.15625</c:v>
                </c:pt>
                <c:pt idx="208">
                  <c:v>44537.166666666664</c:v>
                </c:pt>
                <c:pt idx="209">
                  <c:v>44537.177083333336</c:v>
                </c:pt>
                <c:pt idx="210">
                  <c:v>44537.1875</c:v>
                </c:pt>
                <c:pt idx="211">
                  <c:v>44537.197916666664</c:v>
                </c:pt>
                <c:pt idx="212">
                  <c:v>44537.208333333336</c:v>
                </c:pt>
                <c:pt idx="213">
                  <c:v>44537.21875</c:v>
                </c:pt>
                <c:pt idx="214">
                  <c:v>44537.229166666664</c:v>
                </c:pt>
                <c:pt idx="215">
                  <c:v>44537.239583333336</c:v>
                </c:pt>
                <c:pt idx="216">
                  <c:v>44537.25</c:v>
                </c:pt>
                <c:pt idx="217">
                  <c:v>44537.260416666664</c:v>
                </c:pt>
                <c:pt idx="218">
                  <c:v>44537.270833333336</c:v>
                </c:pt>
                <c:pt idx="219">
                  <c:v>44537.28125</c:v>
                </c:pt>
                <c:pt idx="220">
                  <c:v>44537.291666666664</c:v>
                </c:pt>
                <c:pt idx="221">
                  <c:v>44537.302083333336</c:v>
                </c:pt>
                <c:pt idx="222">
                  <c:v>44537.3125</c:v>
                </c:pt>
                <c:pt idx="223">
                  <c:v>44537.322916666664</c:v>
                </c:pt>
                <c:pt idx="224">
                  <c:v>44537.333333333336</c:v>
                </c:pt>
                <c:pt idx="225">
                  <c:v>44537.34375</c:v>
                </c:pt>
                <c:pt idx="226">
                  <c:v>44537.354166666664</c:v>
                </c:pt>
                <c:pt idx="227">
                  <c:v>44537.364583333336</c:v>
                </c:pt>
                <c:pt idx="228">
                  <c:v>44537.375</c:v>
                </c:pt>
                <c:pt idx="229">
                  <c:v>44537.385416666664</c:v>
                </c:pt>
                <c:pt idx="230">
                  <c:v>44537.395833333336</c:v>
                </c:pt>
                <c:pt idx="231">
                  <c:v>44537.40625</c:v>
                </c:pt>
                <c:pt idx="232">
                  <c:v>44537.416666666664</c:v>
                </c:pt>
                <c:pt idx="233">
                  <c:v>44537.427083333336</c:v>
                </c:pt>
                <c:pt idx="234">
                  <c:v>44537.4375</c:v>
                </c:pt>
                <c:pt idx="235">
                  <c:v>44537.447916666664</c:v>
                </c:pt>
                <c:pt idx="236">
                  <c:v>44537.458333333336</c:v>
                </c:pt>
                <c:pt idx="237">
                  <c:v>44537.46875</c:v>
                </c:pt>
                <c:pt idx="238">
                  <c:v>44537.479166666664</c:v>
                </c:pt>
                <c:pt idx="239">
                  <c:v>44537.489583333336</c:v>
                </c:pt>
                <c:pt idx="240">
                  <c:v>44537.5</c:v>
                </c:pt>
                <c:pt idx="241">
                  <c:v>44537.510416666664</c:v>
                </c:pt>
                <c:pt idx="242">
                  <c:v>44537.520833333336</c:v>
                </c:pt>
                <c:pt idx="243">
                  <c:v>44537.53125</c:v>
                </c:pt>
                <c:pt idx="244">
                  <c:v>44537.541666666664</c:v>
                </c:pt>
                <c:pt idx="245">
                  <c:v>44537.552083333336</c:v>
                </c:pt>
                <c:pt idx="246">
                  <c:v>44537.5625</c:v>
                </c:pt>
                <c:pt idx="247">
                  <c:v>44537.572916666664</c:v>
                </c:pt>
                <c:pt idx="248">
                  <c:v>44537.583333333336</c:v>
                </c:pt>
                <c:pt idx="249">
                  <c:v>44537.59375</c:v>
                </c:pt>
                <c:pt idx="250">
                  <c:v>44537.604166666664</c:v>
                </c:pt>
                <c:pt idx="251">
                  <c:v>44537.614583333336</c:v>
                </c:pt>
                <c:pt idx="252">
                  <c:v>44537.625</c:v>
                </c:pt>
                <c:pt idx="253">
                  <c:v>44537.635416666664</c:v>
                </c:pt>
                <c:pt idx="254">
                  <c:v>44537.645833333336</c:v>
                </c:pt>
                <c:pt idx="255">
                  <c:v>44537.65625</c:v>
                </c:pt>
                <c:pt idx="256">
                  <c:v>44537.666666666664</c:v>
                </c:pt>
                <c:pt idx="257">
                  <c:v>44537.677083333336</c:v>
                </c:pt>
                <c:pt idx="258">
                  <c:v>44537.6875</c:v>
                </c:pt>
                <c:pt idx="259">
                  <c:v>44537.697916666664</c:v>
                </c:pt>
                <c:pt idx="260">
                  <c:v>44537.708333333336</c:v>
                </c:pt>
                <c:pt idx="261">
                  <c:v>44537.71875</c:v>
                </c:pt>
                <c:pt idx="262">
                  <c:v>44537.729166666664</c:v>
                </c:pt>
                <c:pt idx="263">
                  <c:v>44537.739583333336</c:v>
                </c:pt>
                <c:pt idx="264">
                  <c:v>44537.75</c:v>
                </c:pt>
                <c:pt idx="265">
                  <c:v>44537.760416666664</c:v>
                </c:pt>
                <c:pt idx="266">
                  <c:v>44537.770833333336</c:v>
                </c:pt>
                <c:pt idx="267">
                  <c:v>44537.78125</c:v>
                </c:pt>
                <c:pt idx="268">
                  <c:v>44537.791666666664</c:v>
                </c:pt>
                <c:pt idx="269">
                  <c:v>44537.802083333336</c:v>
                </c:pt>
                <c:pt idx="270">
                  <c:v>44537.8125</c:v>
                </c:pt>
                <c:pt idx="271">
                  <c:v>44537.822916666664</c:v>
                </c:pt>
                <c:pt idx="272">
                  <c:v>44537.833333333336</c:v>
                </c:pt>
                <c:pt idx="273">
                  <c:v>44537.84375</c:v>
                </c:pt>
                <c:pt idx="274">
                  <c:v>44537.854166666664</c:v>
                </c:pt>
                <c:pt idx="275">
                  <c:v>44537.864583333336</c:v>
                </c:pt>
                <c:pt idx="276">
                  <c:v>44537.875</c:v>
                </c:pt>
                <c:pt idx="277">
                  <c:v>44537.885416666664</c:v>
                </c:pt>
                <c:pt idx="278">
                  <c:v>44537.895833333336</c:v>
                </c:pt>
                <c:pt idx="279">
                  <c:v>44537.90625</c:v>
                </c:pt>
                <c:pt idx="280">
                  <c:v>44537.916666666664</c:v>
                </c:pt>
                <c:pt idx="281">
                  <c:v>44537.927083333336</c:v>
                </c:pt>
                <c:pt idx="282">
                  <c:v>44537.9375</c:v>
                </c:pt>
                <c:pt idx="283">
                  <c:v>44537.947916666664</c:v>
                </c:pt>
                <c:pt idx="284">
                  <c:v>44537.958333333336</c:v>
                </c:pt>
                <c:pt idx="285">
                  <c:v>44537.96875</c:v>
                </c:pt>
                <c:pt idx="286">
                  <c:v>44537.979166666664</c:v>
                </c:pt>
                <c:pt idx="287">
                  <c:v>44537.989583333336</c:v>
                </c:pt>
                <c:pt idx="288">
                  <c:v>44538</c:v>
                </c:pt>
                <c:pt idx="289">
                  <c:v>44538.010416666664</c:v>
                </c:pt>
                <c:pt idx="290">
                  <c:v>44538.020833333336</c:v>
                </c:pt>
                <c:pt idx="291">
                  <c:v>44538.03125</c:v>
                </c:pt>
                <c:pt idx="292">
                  <c:v>44538.041666666664</c:v>
                </c:pt>
                <c:pt idx="293">
                  <c:v>44538.052083333336</c:v>
                </c:pt>
                <c:pt idx="294">
                  <c:v>44538.0625</c:v>
                </c:pt>
                <c:pt idx="295">
                  <c:v>44538.072916666664</c:v>
                </c:pt>
                <c:pt idx="296">
                  <c:v>44538.083333333336</c:v>
                </c:pt>
                <c:pt idx="297">
                  <c:v>44538.09375</c:v>
                </c:pt>
                <c:pt idx="298">
                  <c:v>44538.104166666664</c:v>
                </c:pt>
                <c:pt idx="299">
                  <c:v>44538.114583333336</c:v>
                </c:pt>
                <c:pt idx="300">
                  <c:v>44538.125</c:v>
                </c:pt>
                <c:pt idx="301">
                  <c:v>44538.135416666664</c:v>
                </c:pt>
                <c:pt idx="302">
                  <c:v>44538.145833333336</c:v>
                </c:pt>
                <c:pt idx="303">
                  <c:v>44538.15625</c:v>
                </c:pt>
                <c:pt idx="304">
                  <c:v>44538.166666666664</c:v>
                </c:pt>
                <c:pt idx="305">
                  <c:v>44538.177083333336</c:v>
                </c:pt>
                <c:pt idx="306">
                  <c:v>44538.1875</c:v>
                </c:pt>
                <c:pt idx="307">
                  <c:v>44538.197916666664</c:v>
                </c:pt>
                <c:pt idx="308">
                  <c:v>44538.208333333336</c:v>
                </c:pt>
                <c:pt idx="309">
                  <c:v>44538.21875</c:v>
                </c:pt>
                <c:pt idx="310">
                  <c:v>44538.229166666664</c:v>
                </c:pt>
                <c:pt idx="311">
                  <c:v>44538.239583333336</c:v>
                </c:pt>
                <c:pt idx="312">
                  <c:v>44538.25</c:v>
                </c:pt>
                <c:pt idx="313">
                  <c:v>44538.260416666664</c:v>
                </c:pt>
                <c:pt idx="314">
                  <c:v>44538.270833333336</c:v>
                </c:pt>
                <c:pt idx="315">
                  <c:v>44538.28125</c:v>
                </c:pt>
                <c:pt idx="316">
                  <c:v>44538.291666666664</c:v>
                </c:pt>
                <c:pt idx="317">
                  <c:v>44538.302083333336</c:v>
                </c:pt>
                <c:pt idx="318">
                  <c:v>44538.3125</c:v>
                </c:pt>
                <c:pt idx="319">
                  <c:v>44538.322916666664</c:v>
                </c:pt>
                <c:pt idx="320">
                  <c:v>44538.333333333336</c:v>
                </c:pt>
                <c:pt idx="321">
                  <c:v>44538.34375</c:v>
                </c:pt>
                <c:pt idx="322">
                  <c:v>44538.354166666664</c:v>
                </c:pt>
                <c:pt idx="323">
                  <c:v>44538.364583333336</c:v>
                </c:pt>
                <c:pt idx="324">
                  <c:v>44538.375</c:v>
                </c:pt>
                <c:pt idx="325">
                  <c:v>44538.385416666664</c:v>
                </c:pt>
                <c:pt idx="326">
                  <c:v>44538.395833333336</c:v>
                </c:pt>
                <c:pt idx="327">
                  <c:v>44538.40625</c:v>
                </c:pt>
                <c:pt idx="328">
                  <c:v>44538.416666666664</c:v>
                </c:pt>
                <c:pt idx="329">
                  <c:v>44538.427083333336</c:v>
                </c:pt>
                <c:pt idx="330">
                  <c:v>44538.4375</c:v>
                </c:pt>
                <c:pt idx="331">
                  <c:v>44538.447916666664</c:v>
                </c:pt>
                <c:pt idx="332">
                  <c:v>44538.458333333336</c:v>
                </c:pt>
                <c:pt idx="333">
                  <c:v>44538.46875</c:v>
                </c:pt>
                <c:pt idx="334">
                  <c:v>44538.479166666664</c:v>
                </c:pt>
                <c:pt idx="335">
                  <c:v>44538.489583333336</c:v>
                </c:pt>
                <c:pt idx="336">
                  <c:v>44538.5</c:v>
                </c:pt>
                <c:pt idx="337">
                  <c:v>44538.510416666664</c:v>
                </c:pt>
                <c:pt idx="338">
                  <c:v>44538.520833333336</c:v>
                </c:pt>
                <c:pt idx="339">
                  <c:v>44538.53125</c:v>
                </c:pt>
                <c:pt idx="340">
                  <c:v>44538.541666666664</c:v>
                </c:pt>
                <c:pt idx="341">
                  <c:v>44538.552083333336</c:v>
                </c:pt>
                <c:pt idx="342">
                  <c:v>44538.5625</c:v>
                </c:pt>
                <c:pt idx="343">
                  <c:v>44538.572916666664</c:v>
                </c:pt>
                <c:pt idx="344">
                  <c:v>44538.583333333336</c:v>
                </c:pt>
                <c:pt idx="345">
                  <c:v>44538.59375</c:v>
                </c:pt>
                <c:pt idx="346">
                  <c:v>44538.604166666664</c:v>
                </c:pt>
                <c:pt idx="347">
                  <c:v>44538.614583333336</c:v>
                </c:pt>
                <c:pt idx="348">
                  <c:v>44538.625</c:v>
                </c:pt>
                <c:pt idx="349">
                  <c:v>44538.635416666664</c:v>
                </c:pt>
                <c:pt idx="350">
                  <c:v>44538.645833333336</c:v>
                </c:pt>
                <c:pt idx="351">
                  <c:v>44538.65625</c:v>
                </c:pt>
                <c:pt idx="352">
                  <c:v>44538.666666666664</c:v>
                </c:pt>
                <c:pt idx="353">
                  <c:v>44538.677083333336</c:v>
                </c:pt>
                <c:pt idx="354">
                  <c:v>44538.6875</c:v>
                </c:pt>
                <c:pt idx="355">
                  <c:v>44538.697916666664</c:v>
                </c:pt>
                <c:pt idx="356">
                  <c:v>44538.708333333336</c:v>
                </c:pt>
                <c:pt idx="357">
                  <c:v>44538.71875</c:v>
                </c:pt>
                <c:pt idx="358">
                  <c:v>44538.729166666664</c:v>
                </c:pt>
                <c:pt idx="359">
                  <c:v>44538.739583333336</c:v>
                </c:pt>
                <c:pt idx="360">
                  <c:v>44538.75</c:v>
                </c:pt>
                <c:pt idx="361">
                  <c:v>44538.760416666664</c:v>
                </c:pt>
                <c:pt idx="362">
                  <c:v>44538.770833333336</c:v>
                </c:pt>
                <c:pt idx="363">
                  <c:v>44538.78125</c:v>
                </c:pt>
                <c:pt idx="364">
                  <c:v>44538.791666666664</c:v>
                </c:pt>
                <c:pt idx="365">
                  <c:v>44538.802083333336</c:v>
                </c:pt>
                <c:pt idx="366">
                  <c:v>44538.8125</c:v>
                </c:pt>
                <c:pt idx="367">
                  <c:v>44538.822916666664</c:v>
                </c:pt>
                <c:pt idx="368">
                  <c:v>44538.833333333336</c:v>
                </c:pt>
                <c:pt idx="369">
                  <c:v>44538.84375</c:v>
                </c:pt>
                <c:pt idx="370">
                  <c:v>44538.854166666664</c:v>
                </c:pt>
                <c:pt idx="371">
                  <c:v>44538.864583333336</c:v>
                </c:pt>
                <c:pt idx="372">
                  <c:v>44538.875</c:v>
                </c:pt>
                <c:pt idx="373">
                  <c:v>44538.885416666664</c:v>
                </c:pt>
                <c:pt idx="374">
                  <c:v>44538.895833333336</c:v>
                </c:pt>
                <c:pt idx="375">
                  <c:v>44538.90625</c:v>
                </c:pt>
                <c:pt idx="376">
                  <c:v>44538.916666666664</c:v>
                </c:pt>
                <c:pt idx="377">
                  <c:v>44538.927083333336</c:v>
                </c:pt>
                <c:pt idx="378">
                  <c:v>44538.9375</c:v>
                </c:pt>
                <c:pt idx="379">
                  <c:v>44538.947916666664</c:v>
                </c:pt>
                <c:pt idx="380">
                  <c:v>44538.958333333336</c:v>
                </c:pt>
                <c:pt idx="381">
                  <c:v>44538.96875</c:v>
                </c:pt>
                <c:pt idx="382">
                  <c:v>44538.979166666664</c:v>
                </c:pt>
                <c:pt idx="383">
                  <c:v>44538.989583333336</c:v>
                </c:pt>
                <c:pt idx="384">
                  <c:v>44539</c:v>
                </c:pt>
                <c:pt idx="385">
                  <c:v>44539.010416666664</c:v>
                </c:pt>
                <c:pt idx="386">
                  <c:v>44539.020833333336</c:v>
                </c:pt>
                <c:pt idx="387">
                  <c:v>44539.03125</c:v>
                </c:pt>
                <c:pt idx="388">
                  <c:v>44539.041666666664</c:v>
                </c:pt>
                <c:pt idx="389">
                  <c:v>44539.052083333336</c:v>
                </c:pt>
                <c:pt idx="390">
                  <c:v>44539.0625</c:v>
                </c:pt>
                <c:pt idx="391">
                  <c:v>44539.072916666664</c:v>
                </c:pt>
                <c:pt idx="392">
                  <c:v>44539.083333333336</c:v>
                </c:pt>
                <c:pt idx="393">
                  <c:v>44539.09375</c:v>
                </c:pt>
                <c:pt idx="394">
                  <c:v>44539.104166666664</c:v>
                </c:pt>
                <c:pt idx="395">
                  <c:v>44539.114583333336</c:v>
                </c:pt>
                <c:pt idx="396">
                  <c:v>44539.125</c:v>
                </c:pt>
                <c:pt idx="397">
                  <c:v>44539.135416666664</c:v>
                </c:pt>
                <c:pt idx="398">
                  <c:v>44539.145833333336</c:v>
                </c:pt>
                <c:pt idx="399">
                  <c:v>44539.15625</c:v>
                </c:pt>
                <c:pt idx="400">
                  <c:v>44539.166666666664</c:v>
                </c:pt>
                <c:pt idx="401">
                  <c:v>44539.177083333336</c:v>
                </c:pt>
                <c:pt idx="402">
                  <c:v>44539.1875</c:v>
                </c:pt>
                <c:pt idx="403">
                  <c:v>44539.197916666664</c:v>
                </c:pt>
                <c:pt idx="404">
                  <c:v>44539.208333333336</c:v>
                </c:pt>
                <c:pt idx="405">
                  <c:v>44539.21875</c:v>
                </c:pt>
                <c:pt idx="406">
                  <c:v>44539.229166666664</c:v>
                </c:pt>
                <c:pt idx="407">
                  <c:v>44539.239583333336</c:v>
                </c:pt>
                <c:pt idx="408">
                  <c:v>44539.25</c:v>
                </c:pt>
                <c:pt idx="409">
                  <c:v>44539.260416666664</c:v>
                </c:pt>
                <c:pt idx="410">
                  <c:v>44539.270833333336</c:v>
                </c:pt>
                <c:pt idx="411">
                  <c:v>44539.28125</c:v>
                </c:pt>
                <c:pt idx="412">
                  <c:v>44539.291666666664</c:v>
                </c:pt>
                <c:pt idx="413">
                  <c:v>44539.302083333336</c:v>
                </c:pt>
                <c:pt idx="414">
                  <c:v>44539.3125</c:v>
                </c:pt>
                <c:pt idx="415">
                  <c:v>44539.322916666664</c:v>
                </c:pt>
                <c:pt idx="416">
                  <c:v>44539.333333333336</c:v>
                </c:pt>
                <c:pt idx="417">
                  <c:v>44539.34375</c:v>
                </c:pt>
                <c:pt idx="418">
                  <c:v>44539.354166666664</c:v>
                </c:pt>
                <c:pt idx="419">
                  <c:v>44539.364583333336</c:v>
                </c:pt>
                <c:pt idx="420">
                  <c:v>44539.375</c:v>
                </c:pt>
                <c:pt idx="421">
                  <c:v>44539.385416666664</c:v>
                </c:pt>
                <c:pt idx="422">
                  <c:v>44539.395833333336</c:v>
                </c:pt>
                <c:pt idx="423">
                  <c:v>44539.40625</c:v>
                </c:pt>
                <c:pt idx="424">
                  <c:v>44539.416666666664</c:v>
                </c:pt>
                <c:pt idx="425">
                  <c:v>44539.427083333336</c:v>
                </c:pt>
                <c:pt idx="426">
                  <c:v>44539.4375</c:v>
                </c:pt>
                <c:pt idx="427">
                  <c:v>44539.447916666664</c:v>
                </c:pt>
                <c:pt idx="428">
                  <c:v>44539.458333333336</c:v>
                </c:pt>
                <c:pt idx="429">
                  <c:v>44539.46875</c:v>
                </c:pt>
                <c:pt idx="430">
                  <c:v>44539.479166666664</c:v>
                </c:pt>
                <c:pt idx="431">
                  <c:v>44539.489583333336</c:v>
                </c:pt>
                <c:pt idx="432">
                  <c:v>44539.5</c:v>
                </c:pt>
                <c:pt idx="433">
                  <c:v>44539.510416666664</c:v>
                </c:pt>
                <c:pt idx="434">
                  <c:v>44539.520833333336</c:v>
                </c:pt>
                <c:pt idx="435">
                  <c:v>44539.53125</c:v>
                </c:pt>
                <c:pt idx="436">
                  <c:v>44539.541666666664</c:v>
                </c:pt>
                <c:pt idx="437">
                  <c:v>44539.552083333336</c:v>
                </c:pt>
                <c:pt idx="438">
                  <c:v>44539.5625</c:v>
                </c:pt>
                <c:pt idx="439">
                  <c:v>44539.572916666664</c:v>
                </c:pt>
                <c:pt idx="440">
                  <c:v>44539.583333333336</c:v>
                </c:pt>
                <c:pt idx="441">
                  <c:v>44539.59375</c:v>
                </c:pt>
                <c:pt idx="442">
                  <c:v>44539.604166666664</c:v>
                </c:pt>
                <c:pt idx="443">
                  <c:v>44539.614583333336</c:v>
                </c:pt>
                <c:pt idx="444">
                  <c:v>44539.625</c:v>
                </c:pt>
                <c:pt idx="445">
                  <c:v>44539.635416666664</c:v>
                </c:pt>
                <c:pt idx="446">
                  <c:v>44539.645833333336</c:v>
                </c:pt>
                <c:pt idx="447">
                  <c:v>44539.65625</c:v>
                </c:pt>
                <c:pt idx="448">
                  <c:v>44539.666666666664</c:v>
                </c:pt>
                <c:pt idx="449">
                  <c:v>44539.677083333336</c:v>
                </c:pt>
                <c:pt idx="450">
                  <c:v>44539.6875</c:v>
                </c:pt>
                <c:pt idx="451">
                  <c:v>44539.697916666664</c:v>
                </c:pt>
                <c:pt idx="452">
                  <c:v>44539.708333333336</c:v>
                </c:pt>
                <c:pt idx="453">
                  <c:v>44539.71875</c:v>
                </c:pt>
                <c:pt idx="454">
                  <c:v>44539.729166666664</c:v>
                </c:pt>
                <c:pt idx="455">
                  <c:v>44539.739583333336</c:v>
                </c:pt>
                <c:pt idx="456">
                  <c:v>44539.75</c:v>
                </c:pt>
                <c:pt idx="457">
                  <c:v>44539.760416666664</c:v>
                </c:pt>
                <c:pt idx="458">
                  <c:v>44539.770833333336</c:v>
                </c:pt>
                <c:pt idx="459">
                  <c:v>44539.78125</c:v>
                </c:pt>
                <c:pt idx="460">
                  <c:v>44539.791666666664</c:v>
                </c:pt>
                <c:pt idx="461">
                  <c:v>44539.802083333336</c:v>
                </c:pt>
                <c:pt idx="462">
                  <c:v>44539.8125</c:v>
                </c:pt>
                <c:pt idx="463">
                  <c:v>44539.822916666664</c:v>
                </c:pt>
                <c:pt idx="464">
                  <c:v>44539.833333333336</c:v>
                </c:pt>
                <c:pt idx="465">
                  <c:v>44539.84375</c:v>
                </c:pt>
                <c:pt idx="466">
                  <c:v>44539.854166666664</c:v>
                </c:pt>
                <c:pt idx="467">
                  <c:v>44539.864583333336</c:v>
                </c:pt>
                <c:pt idx="468">
                  <c:v>44539.875</c:v>
                </c:pt>
                <c:pt idx="469">
                  <c:v>44539.885416666664</c:v>
                </c:pt>
                <c:pt idx="470">
                  <c:v>44539.895833333336</c:v>
                </c:pt>
                <c:pt idx="471">
                  <c:v>44539.90625</c:v>
                </c:pt>
                <c:pt idx="472">
                  <c:v>44539.916666666664</c:v>
                </c:pt>
                <c:pt idx="473">
                  <c:v>44539.927083333336</c:v>
                </c:pt>
                <c:pt idx="474">
                  <c:v>44539.9375</c:v>
                </c:pt>
                <c:pt idx="475">
                  <c:v>44539.947916666664</c:v>
                </c:pt>
                <c:pt idx="476">
                  <c:v>44539.958333333336</c:v>
                </c:pt>
                <c:pt idx="477">
                  <c:v>44539.96875</c:v>
                </c:pt>
                <c:pt idx="478">
                  <c:v>44539.979166666664</c:v>
                </c:pt>
                <c:pt idx="479">
                  <c:v>44539.989583333336</c:v>
                </c:pt>
                <c:pt idx="480">
                  <c:v>44540</c:v>
                </c:pt>
                <c:pt idx="481">
                  <c:v>44540.010416666664</c:v>
                </c:pt>
                <c:pt idx="482">
                  <c:v>44540.020833333336</c:v>
                </c:pt>
                <c:pt idx="483">
                  <c:v>44540.03125</c:v>
                </c:pt>
                <c:pt idx="484">
                  <c:v>44540.041666666664</c:v>
                </c:pt>
                <c:pt idx="485">
                  <c:v>44540.052083333336</c:v>
                </c:pt>
                <c:pt idx="486">
                  <c:v>44540.0625</c:v>
                </c:pt>
                <c:pt idx="487">
                  <c:v>44540.072916666664</c:v>
                </c:pt>
                <c:pt idx="488">
                  <c:v>44540.083333333336</c:v>
                </c:pt>
                <c:pt idx="489">
                  <c:v>44540.09375</c:v>
                </c:pt>
                <c:pt idx="490">
                  <c:v>44540.104166666664</c:v>
                </c:pt>
                <c:pt idx="491">
                  <c:v>44540.114583333336</c:v>
                </c:pt>
                <c:pt idx="492">
                  <c:v>44540.125</c:v>
                </c:pt>
                <c:pt idx="493">
                  <c:v>44540.135416666664</c:v>
                </c:pt>
                <c:pt idx="494">
                  <c:v>44540.145833333336</c:v>
                </c:pt>
                <c:pt idx="495">
                  <c:v>44540.15625</c:v>
                </c:pt>
                <c:pt idx="496">
                  <c:v>44540.166666666664</c:v>
                </c:pt>
                <c:pt idx="497">
                  <c:v>44540.177083333336</c:v>
                </c:pt>
                <c:pt idx="498">
                  <c:v>44540.1875</c:v>
                </c:pt>
                <c:pt idx="499">
                  <c:v>44540.197916666664</c:v>
                </c:pt>
                <c:pt idx="500">
                  <c:v>44540.208333333336</c:v>
                </c:pt>
                <c:pt idx="501">
                  <c:v>44540.21875</c:v>
                </c:pt>
                <c:pt idx="502">
                  <c:v>44540.229166666664</c:v>
                </c:pt>
                <c:pt idx="503">
                  <c:v>44540.239583333336</c:v>
                </c:pt>
                <c:pt idx="504">
                  <c:v>44540.25</c:v>
                </c:pt>
                <c:pt idx="505">
                  <c:v>44540.260416666664</c:v>
                </c:pt>
                <c:pt idx="506">
                  <c:v>44540.270833333336</c:v>
                </c:pt>
                <c:pt idx="507">
                  <c:v>44540.28125</c:v>
                </c:pt>
                <c:pt idx="508">
                  <c:v>44540.291666666664</c:v>
                </c:pt>
                <c:pt idx="509">
                  <c:v>44540.302083333336</c:v>
                </c:pt>
                <c:pt idx="510">
                  <c:v>44540.3125</c:v>
                </c:pt>
                <c:pt idx="511">
                  <c:v>44540.322916666664</c:v>
                </c:pt>
                <c:pt idx="512">
                  <c:v>44540.333333333336</c:v>
                </c:pt>
                <c:pt idx="513">
                  <c:v>44540.34375</c:v>
                </c:pt>
                <c:pt idx="514">
                  <c:v>44540.354166666664</c:v>
                </c:pt>
                <c:pt idx="515">
                  <c:v>44540.364583333336</c:v>
                </c:pt>
                <c:pt idx="516">
                  <c:v>44540.375</c:v>
                </c:pt>
                <c:pt idx="517">
                  <c:v>44540.385416666664</c:v>
                </c:pt>
                <c:pt idx="518">
                  <c:v>44540.395833333336</c:v>
                </c:pt>
                <c:pt idx="519">
                  <c:v>44540.40625</c:v>
                </c:pt>
                <c:pt idx="520">
                  <c:v>44540.416666666664</c:v>
                </c:pt>
                <c:pt idx="521">
                  <c:v>44540.427083333336</c:v>
                </c:pt>
                <c:pt idx="522">
                  <c:v>44540.4375</c:v>
                </c:pt>
                <c:pt idx="523">
                  <c:v>44540.447916666664</c:v>
                </c:pt>
                <c:pt idx="524">
                  <c:v>44540.458333333336</c:v>
                </c:pt>
                <c:pt idx="525">
                  <c:v>44540.46875</c:v>
                </c:pt>
                <c:pt idx="526">
                  <c:v>44540.479166666664</c:v>
                </c:pt>
                <c:pt idx="527">
                  <c:v>44540.489583333336</c:v>
                </c:pt>
                <c:pt idx="528">
                  <c:v>44540.5</c:v>
                </c:pt>
                <c:pt idx="529">
                  <c:v>44540.510416666664</c:v>
                </c:pt>
                <c:pt idx="530">
                  <c:v>44540.520833333336</c:v>
                </c:pt>
                <c:pt idx="531">
                  <c:v>44540.53125</c:v>
                </c:pt>
                <c:pt idx="532">
                  <c:v>44540.541666666664</c:v>
                </c:pt>
                <c:pt idx="533">
                  <c:v>44540.552083333336</c:v>
                </c:pt>
                <c:pt idx="534">
                  <c:v>44540.5625</c:v>
                </c:pt>
                <c:pt idx="535">
                  <c:v>44540.572916666664</c:v>
                </c:pt>
                <c:pt idx="536">
                  <c:v>44540.583333333336</c:v>
                </c:pt>
                <c:pt idx="537">
                  <c:v>44540.59375</c:v>
                </c:pt>
                <c:pt idx="538">
                  <c:v>44540.604166666664</c:v>
                </c:pt>
                <c:pt idx="539">
                  <c:v>44540.614583333336</c:v>
                </c:pt>
                <c:pt idx="540">
                  <c:v>44540.625</c:v>
                </c:pt>
                <c:pt idx="541">
                  <c:v>44540.635416666664</c:v>
                </c:pt>
                <c:pt idx="542">
                  <c:v>44540.645833333336</c:v>
                </c:pt>
                <c:pt idx="543">
                  <c:v>44540.65625</c:v>
                </c:pt>
                <c:pt idx="544">
                  <c:v>44540.666666666664</c:v>
                </c:pt>
                <c:pt idx="545">
                  <c:v>44540.677083333336</c:v>
                </c:pt>
                <c:pt idx="546">
                  <c:v>44540.6875</c:v>
                </c:pt>
                <c:pt idx="547">
                  <c:v>44540.697916666664</c:v>
                </c:pt>
                <c:pt idx="548">
                  <c:v>44540.708333333336</c:v>
                </c:pt>
                <c:pt idx="549">
                  <c:v>44540.71875</c:v>
                </c:pt>
                <c:pt idx="550">
                  <c:v>44540.729166666664</c:v>
                </c:pt>
                <c:pt idx="551">
                  <c:v>44540.739583333336</c:v>
                </c:pt>
                <c:pt idx="552">
                  <c:v>44540.75</c:v>
                </c:pt>
                <c:pt idx="553">
                  <c:v>44540.760416666664</c:v>
                </c:pt>
                <c:pt idx="554">
                  <c:v>44540.770833333336</c:v>
                </c:pt>
                <c:pt idx="555">
                  <c:v>44540.78125</c:v>
                </c:pt>
                <c:pt idx="556">
                  <c:v>44540.791666666664</c:v>
                </c:pt>
                <c:pt idx="557">
                  <c:v>44540.802083333336</c:v>
                </c:pt>
                <c:pt idx="558">
                  <c:v>44540.8125</c:v>
                </c:pt>
                <c:pt idx="559">
                  <c:v>44540.822916666664</c:v>
                </c:pt>
                <c:pt idx="560">
                  <c:v>44540.833333333336</c:v>
                </c:pt>
                <c:pt idx="561">
                  <c:v>44540.84375</c:v>
                </c:pt>
                <c:pt idx="562">
                  <c:v>44540.854166666664</c:v>
                </c:pt>
                <c:pt idx="563">
                  <c:v>44540.864583333336</c:v>
                </c:pt>
                <c:pt idx="564">
                  <c:v>44540.875</c:v>
                </c:pt>
                <c:pt idx="565">
                  <c:v>44540.885416666664</c:v>
                </c:pt>
                <c:pt idx="566">
                  <c:v>44540.895833333336</c:v>
                </c:pt>
                <c:pt idx="567">
                  <c:v>44540.90625</c:v>
                </c:pt>
                <c:pt idx="568">
                  <c:v>44540.916666666664</c:v>
                </c:pt>
                <c:pt idx="569">
                  <c:v>44540.927083333336</c:v>
                </c:pt>
                <c:pt idx="570">
                  <c:v>44540.9375</c:v>
                </c:pt>
                <c:pt idx="571">
                  <c:v>44540.947916666664</c:v>
                </c:pt>
                <c:pt idx="572">
                  <c:v>44540.958333333336</c:v>
                </c:pt>
                <c:pt idx="573">
                  <c:v>44540.96875</c:v>
                </c:pt>
                <c:pt idx="574">
                  <c:v>44540.979166666664</c:v>
                </c:pt>
                <c:pt idx="575">
                  <c:v>44540.989583333336</c:v>
                </c:pt>
                <c:pt idx="576">
                  <c:v>44541</c:v>
                </c:pt>
                <c:pt idx="577">
                  <c:v>44541.010416666664</c:v>
                </c:pt>
                <c:pt idx="578">
                  <c:v>44541.020833333336</c:v>
                </c:pt>
                <c:pt idx="579">
                  <c:v>44541.03125</c:v>
                </c:pt>
                <c:pt idx="580">
                  <c:v>44541.041666666664</c:v>
                </c:pt>
                <c:pt idx="581">
                  <c:v>44541.052083333336</c:v>
                </c:pt>
                <c:pt idx="582">
                  <c:v>44541.0625</c:v>
                </c:pt>
                <c:pt idx="583">
                  <c:v>44541.072916666664</c:v>
                </c:pt>
                <c:pt idx="584">
                  <c:v>44541.083333333336</c:v>
                </c:pt>
                <c:pt idx="585">
                  <c:v>44541.09375</c:v>
                </c:pt>
                <c:pt idx="586">
                  <c:v>44541.104166666664</c:v>
                </c:pt>
                <c:pt idx="587">
                  <c:v>44541.114583333336</c:v>
                </c:pt>
                <c:pt idx="588">
                  <c:v>44541.125</c:v>
                </c:pt>
                <c:pt idx="589">
                  <c:v>44541.135416666664</c:v>
                </c:pt>
                <c:pt idx="590">
                  <c:v>44541.145833333336</c:v>
                </c:pt>
                <c:pt idx="591">
                  <c:v>44541.15625</c:v>
                </c:pt>
                <c:pt idx="592">
                  <c:v>44541.166666666664</c:v>
                </c:pt>
                <c:pt idx="593">
                  <c:v>44541.177083333336</c:v>
                </c:pt>
                <c:pt idx="594">
                  <c:v>44541.1875</c:v>
                </c:pt>
                <c:pt idx="595">
                  <c:v>44541.197916666664</c:v>
                </c:pt>
                <c:pt idx="596">
                  <c:v>44541.208333333336</c:v>
                </c:pt>
                <c:pt idx="597">
                  <c:v>44541.21875</c:v>
                </c:pt>
                <c:pt idx="598">
                  <c:v>44541.229166666664</c:v>
                </c:pt>
                <c:pt idx="599">
                  <c:v>44541.239583333336</c:v>
                </c:pt>
                <c:pt idx="600">
                  <c:v>44541.25</c:v>
                </c:pt>
                <c:pt idx="601">
                  <c:v>44541.260416666664</c:v>
                </c:pt>
                <c:pt idx="602">
                  <c:v>44541.270833333336</c:v>
                </c:pt>
                <c:pt idx="603">
                  <c:v>44541.28125</c:v>
                </c:pt>
                <c:pt idx="604">
                  <c:v>44541.291666666664</c:v>
                </c:pt>
                <c:pt idx="605">
                  <c:v>44541.302083333336</c:v>
                </c:pt>
                <c:pt idx="606">
                  <c:v>44541.3125</c:v>
                </c:pt>
                <c:pt idx="607">
                  <c:v>44541.322916666664</c:v>
                </c:pt>
                <c:pt idx="608">
                  <c:v>44541.333333333336</c:v>
                </c:pt>
                <c:pt idx="609">
                  <c:v>44541.34375</c:v>
                </c:pt>
                <c:pt idx="610">
                  <c:v>44541.354166666664</c:v>
                </c:pt>
                <c:pt idx="611">
                  <c:v>44541.364583333336</c:v>
                </c:pt>
                <c:pt idx="612">
                  <c:v>44541.375</c:v>
                </c:pt>
                <c:pt idx="613">
                  <c:v>44541.385416666664</c:v>
                </c:pt>
                <c:pt idx="614">
                  <c:v>44541.395833333336</c:v>
                </c:pt>
                <c:pt idx="615">
                  <c:v>44541.40625</c:v>
                </c:pt>
                <c:pt idx="616">
                  <c:v>44541.416666666664</c:v>
                </c:pt>
                <c:pt idx="617">
                  <c:v>44541.427083333336</c:v>
                </c:pt>
                <c:pt idx="618">
                  <c:v>44541.4375</c:v>
                </c:pt>
                <c:pt idx="619">
                  <c:v>44541.447916666664</c:v>
                </c:pt>
                <c:pt idx="620">
                  <c:v>44541.458333333336</c:v>
                </c:pt>
                <c:pt idx="621">
                  <c:v>44541.46875</c:v>
                </c:pt>
                <c:pt idx="622">
                  <c:v>44541.479166666664</c:v>
                </c:pt>
                <c:pt idx="623">
                  <c:v>44541.489583333336</c:v>
                </c:pt>
                <c:pt idx="624">
                  <c:v>44541.5</c:v>
                </c:pt>
                <c:pt idx="625">
                  <c:v>44541.510416666664</c:v>
                </c:pt>
                <c:pt idx="626">
                  <c:v>44541.520833333336</c:v>
                </c:pt>
                <c:pt idx="627">
                  <c:v>44541.53125</c:v>
                </c:pt>
                <c:pt idx="628">
                  <c:v>44541.541666666664</c:v>
                </c:pt>
                <c:pt idx="629">
                  <c:v>44541.552083333336</c:v>
                </c:pt>
                <c:pt idx="630">
                  <c:v>44541.5625</c:v>
                </c:pt>
                <c:pt idx="631">
                  <c:v>44541.572916666664</c:v>
                </c:pt>
                <c:pt idx="632">
                  <c:v>44541.583333333336</c:v>
                </c:pt>
                <c:pt idx="633">
                  <c:v>44541.59375</c:v>
                </c:pt>
                <c:pt idx="634">
                  <c:v>44541.604166666664</c:v>
                </c:pt>
                <c:pt idx="635">
                  <c:v>44541.614583333336</c:v>
                </c:pt>
                <c:pt idx="636">
                  <c:v>44541.625</c:v>
                </c:pt>
                <c:pt idx="637">
                  <c:v>44541.635416666664</c:v>
                </c:pt>
                <c:pt idx="638">
                  <c:v>44541.645833333336</c:v>
                </c:pt>
                <c:pt idx="639">
                  <c:v>44541.65625</c:v>
                </c:pt>
                <c:pt idx="640">
                  <c:v>44541.666666666664</c:v>
                </c:pt>
                <c:pt idx="641">
                  <c:v>44541.677083333336</c:v>
                </c:pt>
                <c:pt idx="642">
                  <c:v>44541.6875</c:v>
                </c:pt>
                <c:pt idx="643">
                  <c:v>44541.697916666664</c:v>
                </c:pt>
                <c:pt idx="644">
                  <c:v>44541.708333333336</c:v>
                </c:pt>
                <c:pt idx="645">
                  <c:v>44541.71875</c:v>
                </c:pt>
                <c:pt idx="646">
                  <c:v>44541.729166666664</c:v>
                </c:pt>
                <c:pt idx="647">
                  <c:v>44541.739583333336</c:v>
                </c:pt>
                <c:pt idx="648">
                  <c:v>44541.75</c:v>
                </c:pt>
                <c:pt idx="649">
                  <c:v>44541.760416666664</c:v>
                </c:pt>
                <c:pt idx="650">
                  <c:v>44541.770833333336</c:v>
                </c:pt>
                <c:pt idx="651">
                  <c:v>44541.78125</c:v>
                </c:pt>
                <c:pt idx="652">
                  <c:v>44541.791666666664</c:v>
                </c:pt>
                <c:pt idx="653">
                  <c:v>44541.802083333336</c:v>
                </c:pt>
                <c:pt idx="654">
                  <c:v>44541.8125</c:v>
                </c:pt>
                <c:pt idx="655">
                  <c:v>44541.822916666664</c:v>
                </c:pt>
                <c:pt idx="656">
                  <c:v>44541.833333333336</c:v>
                </c:pt>
                <c:pt idx="657">
                  <c:v>44541.84375</c:v>
                </c:pt>
                <c:pt idx="658">
                  <c:v>44541.854166666664</c:v>
                </c:pt>
                <c:pt idx="659">
                  <c:v>44541.864583333336</c:v>
                </c:pt>
                <c:pt idx="660">
                  <c:v>44541.875</c:v>
                </c:pt>
                <c:pt idx="661">
                  <c:v>44541.885416666664</c:v>
                </c:pt>
                <c:pt idx="662">
                  <c:v>44541.895833333336</c:v>
                </c:pt>
                <c:pt idx="663">
                  <c:v>44541.90625</c:v>
                </c:pt>
                <c:pt idx="664">
                  <c:v>44541.916666666664</c:v>
                </c:pt>
                <c:pt idx="665">
                  <c:v>44541.927083333336</c:v>
                </c:pt>
                <c:pt idx="666">
                  <c:v>44541.9375</c:v>
                </c:pt>
                <c:pt idx="667">
                  <c:v>44541.947916666664</c:v>
                </c:pt>
                <c:pt idx="668">
                  <c:v>44541.958333333336</c:v>
                </c:pt>
                <c:pt idx="669">
                  <c:v>44541.96875</c:v>
                </c:pt>
                <c:pt idx="670">
                  <c:v>44541.979166666664</c:v>
                </c:pt>
                <c:pt idx="671">
                  <c:v>44541.989583333336</c:v>
                </c:pt>
              </c:numCache>
            </c:numRef>
          </c:xVal>
          <c:yVal>
            <c:numRef>
              <c:f>Strom!$F$10:$F$681</c:f>
              <c:numCache>
                <c:formatCode>0.0</c:formatCode>
                <c:ptCount val="672"/>
                <c:pt idx="0">
                  <c:v>10.880043066666669</c:v>
                </c:pt>
                <c:pt idx="1">
                  <c:v>7.6781511333333397</c:v>
                </c:pt>
                <c:pt idx="2">
                  <c:v>7.7788111999999998</c:v>
                </c:pt>
                <c:pt idx="3">
                  <c:v>8.0761974999999993</c:v>
                </c:pt>
                <c:pt idx="4">
                  <c:v>11.210967866666666</c:v>
                </c:pt>
                <c:pt idx="5">
                  <c:v>6.2912446666666666</c:v>
                </c:pt>
                <c:pt idx="6">
                  <c:v>6.9923584000000014</c:v>
                </c:pt>
                <c:pt idx="7">
                  <c:v>6.2916911428571431</c:v>
                </c:pt>
                <c:pt idx="8">
                  <c:v>7.6939400666666673</c:v>
                </c:pt>
                <c:pt idx="9">
                  <c:v>8.2935068666666663</c:v>
                </c:pt>
                <c:pt idx="10">
                  <c:v>6.9944588666666672</c:v>
                </c:pt>
                <c:pt idx="11">
                  <c:v>6.3943662142857143</c:v>
                </c:pt>
                <c:pt idx="12">
                  <c:v>5.6965536000000006</c:v>
                </c:pt>
                <c:pt idx="13">
                  <c:v>3.8955243333333334</c:v>
                </c:pt>
                <c:pt idx="14">
                  <c:v>4.0955440666666671</c:v>
                </c:pt>
                <c:pt idx="15">
                  <c:v>3.495135928571429</c:v>
                </c:pt>
                <c:pt idx="16">
                  <c:v>4.698449533333334</c:v>
                </c:pt>
                <c:pt idx="17">
                  <c:v>4.0979022000000001</c:v>
                </c:pt>
                <c:pt idx="18">
                  <c:v>5.5954322666666672</c:v>
                </c:pt>
                <c:pt idx="19">
                  <c:v>5.296580357142858</c:v>
                </c:pt>
                <c:pt idx="20">
                  <c:v>5.096736466666667</c:v>
                </c:pt>
                <c:pt idx="21">
                  <c:v>5.598239733333334</c:v>
                </c:pt>
                <c:pt idx="22">
                  <c:v>5.0985585333333336</c:v>
                </c:pt>
                <c:pt idx="23">
                  <c:v>4.9978840714285724</c:v>
                </c:pt>
                <c:pt idx="24">
                  <c:v>5.0000070000000001</c:v>
                </c:pt>
                <c:pt idx="25">
                  <c:v>4.9991320666666672</c:v>
                </c:pt>
                <c:pt idx="26">
                  <c:v>6.3989608666666662</c:v>
                </c:pt>
                <c:pt idx="27">
                  <c:v>6.4999296428571434</c:v>
                </c:pt>
                <c:pt idx="28">
                  <c:v>5.4982388666666671</c:v>
                </c:pt>
                <c:pt idx="29">
                  <c:v>5.7999810666666667</c:v>
                </c:pt>
                <c:pt idx="30">
                  <c:v>5.0990244666666671</c:v>
                </c:pt>
                <c:pt idx="31">
                  <c:v>5.6989852666666678</c:v>
                </c:pt>
                <c:pt idx="32">
                  <c:v>3.5856104999999996</c:v>
                </c:pt>
                <c:pt idx="33">
                  <c:v>8.6288096666666689</c:v>
                </c:pt>
                <c:pt idx="34">
                  <c:v>24.340105400000002</c:v>
                </c:pt>
                <c:pt idx="35">
                  <c:v>28.313750333333338</c:v>
                </c:pt>
                <c:pt idx="36">
                  <c:v>27.009418785714288</c:v>
                </c:pt>
                <c:pt idx="37">
                  <c:v>21.423359733333339</c:v>
                </c:pt>
                <c:pt idx="38">
                  <c:v>77.981767333333352</c:v>
                </c:pt>
                <c:pt idx="39">
                  <c:v>83.371313133333331</c:v>
                </c:pt>
                <c:pt idx="40">
                  <c:v>57.391320285714286</c:v>
                </c:pt>
                <c:pt idx="41">
                  <c:v>70.888070799999994</c:v>
                </c:pt>
                <c:pt idx="42">
                  <c:v>61.687417733333334</c:v>
                </c:pt>
                <c:pt idx="43">
                  <c:v>50.494507866666666</c:v>
                </c:pt>
                <c:pt idx="44">
                  <c:v>48.987590214285717</c:v>
                </c:pt>
                <c:pt idx="45">
                  <c:v>45.190355066666669</c:v>
                </c:pt>
                <c:pt idx="46">
                  <c:v>37.697069733333343</c:v>
                </c:pt>
                <c:pt idx="47">
                  <c:v>45.964968066666671</c:v>
                </c:pt>
                <c:pt idx="48">
                  <c:v>46.05626107142858</c:v>
                </c:pt>
                <c:pt idx="49">
                  <c:v>53.366341399999996</c:v>
                </c:pt>
                <c:pt idx="50">
                  <c:v>61.170436400000007</c:v>
                </c:pt>
                <c:pt idx="51">
                  <c:v>56.17579726666667</c:v>
                </c:pt>
                <c:pt idx="52">
                  <c:v>49.589929571428577</c:v>
                </c:pt>
                <c:pt idx="53">
                  <c:v>62.766840400000007</c:v>
                </c:pt>
                <c:pt idx="54">
                  <c:v>85.830819399999996</c:v>
                </c:pt>
                <c:pt idx="55">
                  <c:v>53.83167086666667</c:v>
                </c:pt>
                <c:pt idx="56">
                  <c:v>47.323747714285716</c:v>
                </c:pt>
                <c:pt idx="57">
                  <c:v>46.834244333333338</c:v>
                </c:pt>
                <c:pt idx="58">
                  <c:v>51.639594066666675</c:v>
                </c:pt>
                <c:pt idx="59">
                  <c:v>50.588646933333337</c:v>
                </c:pt>
                <c:pt idx="60">
                  <c:v>59.186831714285717</c:v>
                </c:pt>
                <c:pt idx="61">
                  <c:v>57.987992666666671</c:v>
                </c:pt>
                <c:pt idx="62">
                  <c:v>60.560567066666671</c:v>
                </c:pt>
                <c:pt idx="63">
                  <c:v>61.534678733333337</c:v>
                </c:pt>
                <c:pt idx="64">
                  <c:v>65.265240428571431</c:v>
                </c:pt>
                <c:pt idx="65">
                  <c:v>66.09920266666667</c:v>
                </c:pt>
                <c:pt idx="66">
                  <c:v>77.799272866666669</c:v>
                </c:pt>
                <c:pt idx="67">
                  <c:v>80.106698600000001</c:v>
                </c:pt>
                <c:pt idx="68">
                  <c:v>77.396164785714291</c:v>
                </c:pt>
                <c:pt idx="69">
                  <c:v>67.578417799999997</c:v>
                </c:pt>
                <c:pt idx="70">
                  <c:v>54.393373866666664</c:v>
                </c:pt>
                <c:pt idx="71">
                  <c:v>61.88786193333334</c:v>
                </c:pt>
                <c:pt idx="72">
                  <c:v>64.692932999999996</c:v>
                </c:pt>
                <c:pt idx="73">
                  <c:v>69.699178533333338</c:v>
                </c:pt>
                <c:pt idx="74">
                  <c:v>66.288145466666677</c:v>
                </c:pt>
                <c:pt idx="75">
                  <c:v>71.676184200000009</c:v>
                </c:pt>
                <c:pt idx="76">
                  <c:v>82.138647071428579</c:v>
                </c:pt>
                <c:pt idx="77">
                  <c:v>67.442130200000008</c:v>
                </c:pt>
                <c:pt idx="78">
                  <c:v>70.022117466666671</c:v>
                </c:pt>
                <c:pt idx="79">
                  <c:v>48.120401600000001</c:v>
                </c:pt>
                <c:pt idx="80">
                  <c:v>48.728942785714295</c:v>
                </c:pt>
                <c:pt idx="81">
                  <c:v>56.169003533333338</c:v>
                </c:pt>
                <c:pt idx="82">
                  <c:v>63.148667199999991</c:v>
                </c:pt>
                <c:pt idx="83">
                  <c:v>44.616528933333342</c:v>
                </c:pt>
                <c:pt idx="84">
                  <c:v>49.714359142857155</c:v>
                </c:pt>
                <c:pt idx="85">
                  <c:v>46.315615133333338</c:v>
                </c:pt>
                <c:pt idx="86">
                  <c:v>50.209761866666675</c:v>
                </c:pt>
                <c:pt idx="87">
                  <c:v>48.4030822</c:v>
                </c:pt>
                <c:pt idx="88">
                  <c:v>38.408399214285716</c:v>
                </c:pt>
                <c:pt idx="89">
                  <c:v>43.302324399999996</c:v>
                </c:pt>
                <c:pt idx="90">
                  <c:v>37.710425800000003</c:v>
                </c:pt>
                <c:pt idx="91">
                  <c:v>39.097572599999999</c:v>
                </c:pt>
                <c:pt idx="92">
                  <c:v>34.09606214285715</c:v>
                </c:pt>
                <c:pt idx="93">
                  <c:v>22.598155600000002</c:v>
                </c:pt>
                <c:pt idx="94">
                  <c:v>19.594684666666673</c:v>
                </c:pt>
                <c:pt idx="95">
                  <c:v>16.184827133333339</c:v>
                </c:pt>
                <c:pt idx="96">
                  <c:v>13.45748557142857</c:v>
                </c:pt>
                <c:pt idx="97">
                  <c:v>7.3892429999999996</c:v>
                </c:pt>
                <c:pt idx="98">
                  <c:v>8.4885892666666667</c:v>
                </c:pt>
                <c:pt idx="99">
                  <c:v>7.8886410666666666</c:v>
                </c:pt>
                <c:pt idx="100">
                  <c:v>7.1887816428571432</c:v>
                </c:pt>
                <c:pt idx="101">
                  <c:v>6.2886009333333339</c:v>
                </c:pt>
                <c:pt idx="102">
                  <c:v>7.5903309333333349</c:v>
                </c:pt>
                <c:pt idx="103">
                  <c:v>7.0888399333333343</c:v>
                </c:pt>
                <c:pt idx="104">
                  <c:v>7.4896288571428578</c:v>
                </c:pt>
                <c:pt idx="105">
                  <c:v>8.1907785999999998</c:v>
                </c:pt>
                <c:pt idx="106">
                  <c:v>6.6923284000000001</c:v>
                </c:pt>
                <c:pt idx="107">
                  <c:v>5.0916680000000003</c:v>
                </c:pt>
                <c:pt idx="108">
                  <c:v>4.6916765000000007</c:v>
                </c:pt>
                <c:pt idx="109">
                  <c:v>4.0927668666666666</c:v>
                </c:pt>
                <c:pt idx="110">
                  <c:v>4.0903475333333335</c:v>
                </c:pt>
                <c:pt idx="111">
                  <c:v>4.3919796</c:v>
                </c:pt>
                <c:pt idx="112">
                  <c:v>5.0919473571428577</c:v>
                </c:pt>
                <c:pt idx="113">
                  <c:v>5.0899550666666666</c:v>
                </c:pt>
                <c:pt idx="114">
                  <c:v>5.3896504666666667</c:v>
                </c:pt>
                <c:pt idx="115">
                  <c:v>5.5907447333333335</c:v>
                </c:pt>
                <c:pt idx="116">
                  <c:v>5.7912785714285722</c:v>
                </c:pt>
                <c:pt idx="117">
                  <c:v>6.3918027333333338</c:v>
                </c:pt>
                <c:pt idx="118">
                  <c:v>5.3935189999999995</c:v>
                </c:pt>
                <c:pt idx="119">
                  <c:v>5.6932786000000002</c:v>
                </c:pt>
                <c:pt idx="120">
                  <c:v>4.8959949999999992</c:v>
                </c:pt>
                <c:pt idx="121">
                  <c:v>5.1992265333333343</c:v>
                </c:pt>
                <c:pt idx="122">
                  <c:v>5.2980441333333337</c:v>
                </c:pt>
                <c:pt idx="123">
                  <c:v>6.2942674666666667</c:v>
                </c:pt>
                <c:pt idx="124">
                  <c:v>5.097998071428572</c:v>
                </c:pt>
                <c:pt idx="125">
                  <c:v>5.5947292666666666</c:v>
                </c:pt>
                <c:pt idx="126">
                  <c:v>6.0918789333333336</c:v>
                </c:pt>
                <c:pt idx="127">
                  <c:v>6.7917906666666674</c:v>
                </c:pt>
                <c:pt idx="128">
                  <c:v>4.3553940000000004</c:v>
                </c:pt>
                <c:pt idx="129">
                  <c:v>13.571907533333341</c:v>
                </c:pt>
                <c:pt idx="130">
                  <c:v>22.286288466666669</c:v>
                </c:pt>
                <c:pt idx="131">
                  <c:v>33.491212533333339</c:v>
                </c:pt>
                <c:pt idx="132">
                  <c:v>44.260291142857149</c:v>
                </c:pt>
                <c:pt idx="133">
                  <c:v>70.17637400000001</c:v>
                </c:pt>
                <c:pt idx="134">
                  <c:v>63.2893428</c:v>
                </c:pt>
                <c:pt idx="135">
                  <c:v>57.532937866666671</c:v>
                </c:pt>
                <c:pt idx="136">
                  <c:v>66.232018714285729</c:v>
                </c:pt>
                <c:pt idx="137">
                  <c:v>51.750328866666671</c:v>
                </c:pt>
                <c:pt idx="138">
                  <c:v>74.239079666666669</c:v>
                </c:pt>
                <c:pt idx="139">
                  <c:v>57.636538399999999</c:v>
                </c:pt>
                <c:pt idx="140">
                  <c:v>52.334417357142854</c:v>
                </c:pt>
                <c:pt idx="141">
                  <c:v>49.044752466666672</c:v>
                </c:pt>
                <c:pt idx="142">
                  <c:v>51.352467799999999</c:v>
                </c:pt>
                <c:pt idx="143">
                  <c:v>64.947036066666669</c:v>
                </c:pt>
                <c:pt idx="144">
                  <c:v>54.15198492857143</c:v>
                </c:pt>
                <c:pt idx="145">
                  <c:v>55.447476199999997</c:v>
                </c:pt>
                <c:pt idx="146">
                  <c:v>48.648341333333342</c:v>
                </c:pt>
                <c:pt idx="147">
                  <c:v>47.633655600000004</c:v>
                </c:pt>
                <c:pt idx="148">
                  <c:v>45.336008785714284</c:v>
                </c:pt>
                <c:pt idx="149">
                  <c:v>49.635659666666669</c:v>
                </c:pt>
                <c:pt idx="150">
                  <c:v>53.452057933333336</c:v>
                </c:pt>
                <c:pt idx="151">
                  <c:v>70.330944466666665</c:v>
                </c:pt>
                <c:pt idx="152">
                  <c:v>50.828234357142861</c:v>
                </c:pt>
                <c:pt idx="153">
                  <c:v>49.008050400000002</c:v>
                </c:pt>
                <c:pt idx="154">
                  <c:v>54.791956666666664</c:v>
                </c:pt>
                <c:pt idx="155">
                  <c:v>58.401710933333341</c:v>
                </c:pt>
                <c:pt idx="156">
                  <c:v>61.634701999999997</c:v>
                </c:pt>
                <c:pt idx="157">
                  <c:v>55.429275599999997</c:v>
                </c:pt>
                <c:pt idx="158">
                  <c:v>64.134194933333333</c:v>
                </c:pt>
                <c:pt idx="159">
                  <c:v>55.926537266666671</c:v>
                </c:pt>
                <c:pt idx="160">
                  <c:v>48.524992357142864</c:v>
                </c:pt>
                <c:pt idx="161">
                  <c:v>45.037086066666674</c:v>
                </c:pt>
                <c:pt idx="162">
                  <c:v>54.542873266666668</c:v>
                </c:pt>
                <c:pt idx="163">
                  <c:v>64.643489533333337</c:v>
                </c:pt>
                <c:pt idx="164">
                  <c:v>59.932569600000008</c:v>
                </c:pt>
                <c:pt idx="165">
                  <c:v>56.632301500000004</c:v>
                </c:pt>
                <c:pt idx="166">
                  <c:v>46.835871333333337</c:v>
                </c:pt>
                <c:pt idx="167">
                  <c:v>55.141258000000001</c:v>
                </c:pt>
                <c:pt idx="168">
                  <c:v>58.082672333333342</c:v>
                </c:pt>
                <c:pt idx="169">
                  <c:v>44.300885142857148</c:v>
                </c:pt>
                <c:pt idx="170">
                  <c:v>54.311903599999994</c:v>
                </c:pt>
                <c:pt idx="171">
                  <c:v>62.214557066666671</c:v>
                </c:pt>
                <c:pt idx="172">
                  <c:v>64.011362599999998</c:v>
                </c:pt>
                <c:pt idx="173">
                  <c:v>66.606498999999999</c:v>
                </c:pt>
                <c:pt idx="174">
                  <c:v>65.417324666666673</c:v>
                </c:pt>
                <c:pt idx="175">
                  <c:v>69.041694266666667</c:v>
                </c:pt>
                <c:pt idx="176">
                  <c:v>52.141267933333339</c:v>
                </c:pt>
                <c:pt idx="177">
                  <c:v>57.246504071428582</c:v>
                </c:pt>
                <c:pt idx="178">
                  <c:v>64.442865600000005</c:v>
                </c:pt>
                <c:pt idx="179">
                  <c:v>60.942856866666673</c:v>
                </c:pt>
                <c:pt idx="180">
                  <c:v>48.998697266666667</c:v>
                </c:pt>
                <c:pt idx="181">
                  <c:v>40.891902285714288</c:v>
                </c:pt>
                <c:pt idx="182">
                  <c:v>45.582064533333337</c:v>
                </c:pt>
                <c:pt idx="183">
                  <c:v>50.786185333333336</c:v>
                </c:pt>
                <c:pt idx="184">
                  <c:v>55.097960400000005</c:v>
                </c:pt>
                <c:pt idx="185">
                  <c:v>57.978684999999999</c:v>
                </c:pt>
                <c:pt idx="186">
                  <c:v>43.882934200000008</c:v>
                </c:pt>
                <c:pt idx="187">
                  <c:v>40.294563466666666</c:v>
                </c:pt>
                <c:pt idx="188">
                  <c:v>35.299779066666666</c:v>
                </c:pt>
                <c:pt idx="189">
                  <c:v>25.875268571428578</c:v>
                </c:pt>
                <c:pt idx="190">
                  <c:v>21.165968933333339</c:v>
                </c:pt>
                <c:pt idx="191">
                  <c:v>13.15740726666667</c:v>
                </c:pt>
                <c:pt idx="192">
                  <c:v>11.057800733333334</c:v>
                </c:pt>
                <c:pt idx="193">
                  <c:v>7.6871785714285723</c:v>
                </c:pt>
                <c:pt idx="194">
                  <c:v>9.2859188666666661</c:v>
                </c:pt>
                <c:pt idx="195">
                  <c:v>8.2883927333333336</c:v>
                </c:pt>
                <c:pt idx="196">
                  <c:v>7.5882218666666681</c:v>
                </c:pt>
                <c:pt idx="197">
                  <c:v>6.5876674285714287</c:v>
                </c:pt>
                <c:pt idx="198">
                  <c:v>7.8887548666666669</c:v>
                </c:pt>
                <c:pt idx="199">
                  <c:v>8.5870732000000007</c:v>
                </c:pt>
                <c:pt idx="200">
                  <c:v>7.196032333333334</c:v>
                </c:pt>
                <c:pt idx="201">
                  <c:v>7.0958149285714285</c:v>
                </c:pt>
                <c:pt idx="202">
                  <c:v>7.4950029999999996</c:v>
                </c:pt>
                <c:pt idx="203">
                  <c:v>6.5939738000000006</c:v>
                </c:pt>
                <c:pt idx="204">
                  <c:v>6.594374066666667</c:v>
                </c:pt>
                <c:pt idx="205">
                  <c:v>4.7948036428571434</c:v>
                </c:pt>
                <c:pt idx="206">
                  <c:v>4.5951249999999995</c:v>
                </c:pt>
                <c:pt idx="207">
                  <c:v>3.7955335333333342</c:v>
                </c:pt>
                <c:pt idx="208">
                  <c:v>4.0966035999999999</c:v>
                </c:pt>
                <c:pt idx="209">
                  <c:v>4.1972120000000004</c:v>
                </c:pt>
                <c:pt idx="210">
                  <c:v>4.0990759333333333</c:v>
                </c:pt>
                <c:pt idx="211">
                  <c:v>5.5994381333333338</c:v>
                </c:pt>
                <c:pt idx="212">
                  <c:v>5.2957799333333337</c:v>
                </c:pt>
                <c:pt idx="213">
                  <c:v>5.7938036428571431</c:v>
                </c:pt>
                <c:pt idx="214">
                  <c:v>5.3938165333333332</c:v>
                </c:pt>
                <c:pt idx="215">
                  <c:v>5.2956745333333339</c:v>
                </c:pt>
                <c:pt idx="216">
                  <c:v>5.1989206000000001</c:v>
                </c:pt>
                <c:pt idx="217">
                  <c:v>4.9993098571428582</c:v>
                </c:pt>
                <c:pt idx="218">
                  <c:v>5.196420933333334</c:v>
                </c:pt>
                <c:pt idx="219">
                  <c:v>6.3954443333333337</c:v>
                </c:pt>
                <c:pt idx="220">
                  <c:v>5.3927337333333334</c:v>
                </c:pt>
                <c:pt idx="221">
                  <c:v>6.3930248571428576</c:v>
                </c:pt>
                <c:pt idx="222">
                  <c:v>6.4911881999999999</c:v>
                </c:pt>
                <c:pt idx="223">
                  <c:v>6.5909282666666673</c:v>
                </c:pt>
                <c:pt idx="224">
                  <c:v>4.3646066000000001</c:v>
                </c:pt>
                <c:pt idx="225">
                  <c:v>17.96203671428572</c:v>
                </c:pt>
                <c:pt idx="226">
                  <c:v>24.447435733333339</c:v>
                </c:pt>
                <c:pt idx="227">
                  <c:v>49.639668200000003</c:v>
                </c:pt>
                <c:pt idx="228">
                  <c:v>54.020530200000003</c:v>
                </c:pt>
                <c:pt idx="229">
                  <c:v>71.240502500000005</c:v>
                </c:pt>
                <c:pt idx="230">
                  <c:v>42.643808266666667</c:v>
                </c:pt>
                <c:pt idx="231">
                  <c:v>53.753344466666675</c:v>
                </c:pt>
                <c:pt idx="232">
                  <c:v>77.464425599999998</c:v>
                </c:pt>
                <c:pt idx="233">
                  <c:v>78.758313642857146</c:v>
                </c:pt>
                <c:pt idx="234">
                  <c:v>68.748827066666678</c:v>
                </c:pt>
                <c:pt idx="235">
                  <c:v>52.853282266666668</c:v>
                </c:pt>
                <c:pt idx="236">
                  <c:v>49.263476800000007</c:v>
                </c:pt>
                <c:pt idx="237">
                  <c:v>60.46317814285716</c:v>
                </c:pt>
                <c:pt idx="238">
                  <c:v>58.557569666666673</c:v>
                </c:pt>
                <c:pt idx="239">
                  <c:v>59.160630333333337</c:v>
                </c:pt>
                <c:pt idx="240">
                  <c:v>75.941832733333342</c:v>
                </c:pt>
                <c:pt idx="241">
                  <c:v>57.996318214285722</c:v>
                </c:pt>
                <c:pt idx="242">
                  <c:v>51.010363466666668</c:v>
                </c:pt>
                <c:pt idx="243">
                  <c:v>62.435202200000013</c:v>
                </c:pt>
                <c:pt idx="244">
                  <c:v>59.463011666666674</c:v>
                </c:pt>
                <c:pt idx="245">
                  <c:v>59.160887266666663</c:v>
                </c:pt>
                <c:pt idx="246">
                  <c:v>58.55802557142858</c:v>
                </c:pt>
                <c:pt idx="247">
                  <c:v>49.763894666666673</c:v>
                </c:pt>
                <c:pt idx="248">
                  <c:v>67.763695266666673</c:v>
                </c:pt>
                <c:pt idx="249">
                  <c:v>53.664964266666672</c:v>
                </c:pt>
                <c:pt idx="250">
                  <c:v>56.352148</c:v>
                </c:pt>
                <c:pt idx="251">
                  <c:v>59.923860933333344</c:v>
                </c:pt>
                <c:pt idx="252">
                  <c:v>59.715359200000002</c:v>
                </c:pt>
                <c:pt idx="253">
                  <c:v>44.24304346666667</c:v>
                </c:pt>
                <c:pt idx="254">
                  <c:v>37.454795357142856</c:v>
                </c:pt>
                <c:pt idx="255">
                  <c:v>54.550610733333343</c:v>
                </c:pt>
                <c:pt idx="256">
                  <c:v>49.247854733333341</c:v>
                </c:pt>
                <c:pt idx="257">
                  <c:v>57.664957000000001</c:v>
                </c:pt>
                <c:pt idx="258">
                  <c:v>69.063851142857146</c:v>
                </c:pt>
                <c:pt idx="259">
                  <c:v>63.766632866666676</c:v>
                </c:pt>
                <c:pt idx="260">
                  <c:v>69.627864333333335</c:v>
                </c:pt>
                <c:pt idx="261">
                  <c:v>57.6279708</c:v>
                </c:pt>
                <c:pt idx="262">
                  <c:v>71.512203428571425</c:v>
                </c:pt>
                <c:pt idx="263">
                  <c:v>63.800035999999999</c:v>
                </c:pt>
                <c:pt idx="264">
                  <c:v>53.73032546666667</c:v>
                </c:pt>
                <c:pt idx="265">
                  <c:v>57.446776999999997</c:v>
                </c:pt>
                <c:pt idx="266">
                  <c:v>58.556515357142857</c:v>
                </c:pt>
                <c:pt idx="267">
                  <c:v>60.002064599999997</c:v>
                </c:pt>
                <c:pt idx="268">
                  <c:v>59.201766733333343</c:v>
                </c:pt>
                <c:pt idx="269">
                  <c:v>66.980716799999996</c:v>
                </c:pt>
                <c:pt idx="270">
                  <c:v>53.295781357142857</c:v>
                </c:pt>
                <c:pt idx="271">
                  <c:v>50.109136533333341</c:v>
                </c:pt>
                <c:pt idx="272">
                  <c:v>53.401469399999996</c:v>
                </c:pt>
                <c:pt idx="273">
                  <c:v>55.893392999999996</c:v>
                </c:pt>
                <c:pt idx="274">
                  <c:v>44.285817642857147</c:v>
                </c:pt>
                <c:pt idx="275">
                  <c:v>51.514919266666666</c:v>
                </c:pt>
                <c:pt idx="276">
                  <c:v>61.141742666666666</c:v>
                </c:pt>
                <c:pt idx="277">
                  <c:v>56.014660933333339</c:v>
                </c:pt>
                <c:pt idx="278">
                  <c:v>45.517758714285719</c:v>
                </c:pt>
                <c:pt idx="279">
                  <c:v>49.215979799999999</c:v>
                </c:pt>
                <c:pt idx="280">
                  <c:v>58.212920800000006</c:v>
                </c:pt>
                <c:pt idx="281">
                  <c:v>44.410105399999999</c:v>
                </c:pt>
                <c:pt idx="282">
                  <c:v>39.61095385714286</c:v>
                </c:pt>
                <c:pt idx="283">
                  <c:v>38.210978533333346</c:v>
                </c:pt>
                <c:pt idx="284">
                  <c:v>34.996871400000003</c:v>
                </c:pt>
                <c:pt idx="285">
                  <c:v>22.986638200000002</c:v>
                </c:pt>
                <c:pt idx="286">
                  <c:v>19.17660592857143</c:v>
                </c:pt>
                <c:pt idx="287">
                  <c:v>15.777216933333342</c:v>
                </c:pt>
                <c:pt idx="288">
                  <c:v>16.688780066666666</c:v>
                </c:pt>
                <c:pt idx="289">
                  <c:v>7.4885523333333328</c:v>
                </c:pt>
                <c:pt idx="290">
                  <c:v>7.9899583571428572</c:v>
                </c:pt>
                <c:pt idx="291">
                  <c:v>7.9900797333333333</c:v>
                </c:pt>
                <c:pt idx="292">
                  <c:v>7.1914859333333343</c:v>
                </c:pt>
                <c:pt idx="293">
                  <c:v>6.1923613333333343</c:v>
                </c:pt>
                <c:pt idx="294">
                  <c:v>7.6912812142857154</c:v>
                </c:pt>
                <c:pt idx="295">
                  <c:v>8.2905364666666674</c:v>
                </c:pt>
                <c:pt idx="296">
                  <c:v>6.8946677999999997</c:v>
                </c:pt>
                <c:pt idx="297">
                  <c:v>6.4937916666666675</c:v>
                </c:pt>
                <c:pt idx="298">
                  <c:v>6.7935016428571426</c:v>
                </c:pt>
                <c:pt idx="299">
                  <c:v>7.4934051333333329</c:v>
                </c:pt>
                <c:pt idx="300">
                  <c:v>7.4946682666666664</c:v>
                </c:pt>
                <c:pt idx="301">
                  <c:v>5.6936188000000012</c:v>
                </c:pt>
                <c:pt idx="302">
                  <c:v>4.8933979285714289</c:v>
                </c:pt>
                <c:pt idx="303">
                  <c:v>4.6946226666666675</c:v>
                </c:pt>
                <c:pt idx="304">
                  <c:v>5.1949664000000002</c:v>
                </c:pt>
                <c:pt idx="305">
                  <c:v>4.5944531333333334</c:v>
                </c:pt>
                <c:pt idx="306">
                  <c:v>4.9943363571428581</c:v>
                </c:pt>
                <c:pt idx="307">
                  <c:v>5.0942106666666671</c:v>
                </c:pt>
                <c:pt idx="308">
                  <c:v>4.9949073333333338</c:v>
                </c:pt>
                <c:pt idx="309">
                  <c:v>5.6977550666666676</c:v>
                </c:pt>
                <c:pt idx="310">
                  <c:v>4.5976240714285721</c:v>
                </c:pt>
                <c:pt idx="311">
                  <c:v>4.4974354666666674</c:v>
                </c:pt>
                <c:pt idx="312">
                  <c:v>4.3928940000000001</c:v>
                </c:pt>
                <c:pt idx="313">
                  <c:v>3.8944791333333337</c:v>
                </c:pt>
                <c:pt idx="314">
                  <c:v>3.8947770714285719</c:v>
                </c:pt>
                <c:pt idx="315">
                  <c:v>6.6982694666666678</c:v>
                </c:pt>
                <c:pt idx="316">
                  <c:v>5.6909666000000003</c:v>
                </c:pt>
                <c:pt idx="317">
                  <c:v>5.9934906000000003</c:v>
                </c:pt>
                <c:pt idx="318">
                  <c:v>5.3918419999999996</c:v>
                </c:pt>
                <c:pt idx="319">
                  <c:v>5.4933768571428585</c:v>
                </c:pt>
                <c:pt idx="320">
                  <c:v>4.0400700000000001</c:v>
                </c:pt>
                <c:pt idx="321">
                  <c:v>14.426129133333339</c:v>
                </c:pt>
                <c:pt idx="322">
                  <c:v>32.3485826</c:v>
                </c:pt>
                <c:pt idx="323">
                  <c:v>53.313279428571427</c:v>
                </c:pt>
                <c:pt idx="324">
                  <c:v>56.218016600000006</c:v>
                </c:pt>
                <c:pt idx="325">
                  <c:v>58.212296733333346</c:v>
                </c:pt>
                <c:pt idx="326">
                  <c:v>48.444108200000009</c:v>
                </c:pt>
                <c:pt idx="327">
                  <c:v>34.860522571428575</c:v>
                </c:pt>
                <c:pt idx="328">
                  <c:v>41.56894246666667</c:v>
                </c:pt>
                <c:pt idx="329">
                  <c:v>66.37766293333334</c:v>
                </c:pt>
                <c:pt idx="330">
                  <c:v>55.381988999999997</c:v>
                </c:pt>
                <c:pt idx="331">
                  <c:v>48.780990714285721</c:v>
                </c:pt>
                <c:pt idx="332">
                  <c:v>42.087936933333339</c:v>
                </c:pt>
                <c:pt idx="333">
                  <c:v>49.184805933333344</c:v>
                </c:pt>
                <c:pt idx="334">
                  <c:v>65.960924800000001</c:v>
                </c:pt>
                <c:pt idx="335">
                  <c:v>47.38234978571429</c:v>
                </c:pt>
                <c:pt idx="336">
                  <c:v>52.293581066666675</c:v>
                </c:pt>
                <c:pt idx="337">
                  <c:v>50.002911400000002</c:v>
                </c:pt>
                <c:pt idx="338">
                  <c:v>60.739140866666673</c:v>
                </c:pt>
                <c:pt idx="339">
                  <c:v>48.456309285714291</c:v>
                </c:pt>
                <c:pt idx="340">
                  <c:v>60.585267400000006</c:v>
                </c:pt>
                <c:pt idx="341">
                  <c:v>50.671092266666669</c:v>
                </c:pt>
                <c:pt idx="342">
                  <c:v>52.581612733333337</c:v>
                </c:pt>
                <c:pt idx="343">
                  <c:v>52.642983142857148</c:v>
                </c:pt>
                <c:pt idx="344">
                  <c:v>42.644118866666673</c:v>
                </c:pt>
                <c:pt idx="345">
                  <c:v>47.435040799999996</c:v>
                </c:pt>
                <c:pt idx="346">
                  <c:v>42.347359666666669</c:v>
                </c:pt>
                <c:pt idx="347">
                  <c:v>50.675243999999999</c:v>
                </c:pt>
                <c:pt idx="348">
                  <c:v>63.080117000000001</c:v>
                </c:pt>
                <c:pt idx="349">
                  <c:v>49.6791488</c:v>
                </c:pt>
                <c:pt idx="350">
                  <c:v>45.562375799999998</c:v>
                </c:pt>
                <c:pt idx="351">
                  <c:v>51.045421785714289</c:v>
                </c:pt>
                <c:pt idx="352">
                  <c:v>54.656694200000004</c:v>
                </c:pt>
                <c:pt idx="353">
                  <c:v>59.184110466666667</c:v>
                </c:pt>
                <c:pt idx="354">
                  <c:v>57.900830066666664</c:v>
                </c:pt>
                <c:pt idx="355">
                  <c:v>59.501516714285728</c:v>
                </c:pt>
                <c:pt idx="356">
                  <c:v>54.398673733333339</c:v>
                </c:pt>
                <c:pt idx="357">
                  <c:v>62.298107800000004</c:v>
                </c:pt>
                <c:pt idx="358">
                  <c:v>65.895188266666665</c:v>
                </c:pt>
                <c:pt idx="359">
                  <c:v>58.694074857142866</c:v>
                </c:pt>
                <c:pt idx="360">
                  <c:v>67.297931333333338</c:v>
                </c:pt>
                <c:pt idx="361">
                  <c:v>58.393116666666671</c:v>
                </c:pt>
                <c:pt idx="362">
                  <c:v>59.942458600000009</c:v>
                </c:pt>
                <c:pt idx="363">
                  <c:v>59.741988928571431</c:v>
                </c:pt>
                <c:pt idx="364">
                  <c:v>67.440219200000016</c:v>
                </c:pt>
                <c:pt idx="365">
                  <c:v>64.240054333333347</c:v>
                </c:pt>
                <c:pt idx="366">
                  <c:v>62.139878733333333</c:v>
                </c:pt>
                <c:pt idx="367">
                  <c:v>65.116767285714289</c:v>
                </c:pt>
                <c:pt idx="368">
                  <c:v>47.946502600000002</c:v>
                </c:pt>
                <c:pt idx="369">
                  <c:v>60.643514733333333</c:v>
                </c:pt>
                <c:pt idx="370">
                  <c:v>55.237735400000012</c:v>
                </c:pt>
                <c:pt idx="371">
                  <c:v>51.031957642857151</c:v>
                </c:pt>
                <c:pt idx="372">
                  <c:v>43.839518466666668</c:v>
                </c:pt>
                <c:pt idx="373">
                  <c:v>52.436535800000001</c:v>
                </c:pt>
                <c:pt idx="374">
                  <c:v>53.843427466666668</c:v>
                </c:pt>
                <c:pt idx="375">
                  <c:v>53.929360285714289</c:v>
                </c:pt>
                <c:pt idx="376">
                  <c:v>50.53985466666667</c:v>
                </c:pt>
                <c:pt idx="377">
                  <c:v>49.622356133333341</c:v>
                </c:pt>
                <c:pt idx="378">
                  <c:v>31.650239733333343</c:v>
                </c:pt>
                <c:pt idx="379">
                  <c:v>39.745588928571436</c:v>
                </c:pt>
                <c:pt idx="380">
                  <c:v>35.71927646666667</c:v>
                </c:pt>
                <c:pt idx="381">
                  <c:v>27.611640933333341</c:v>
                </c:pt>
                <c:pt idx="382">
                  <c:v>19.81494926666667</c:v>
                </c:pt>
                <c:pt idx="383">
                  <c:v>17.504727714285721</c:v>
                </c:pt>
                <c:pt idx="384">
                  <c:v>17.45065506666667</c:v>
                </c:pt>
                <c:pt idx="385">
                  <c:v>12.147170066666668</c:v>
                </c:pt>
                <c:pt idx="386">
                  <c:v>9.5864274000000016</c:v>
                </c:pt>
                <c:pt idx="387">
                  <c:v>9.5914985000000001</c:v>
                </c:pt>
                <c:pt idx="388">
                  <c:v>8.8928881333333329</c:v>
                </c:pt>
                <c:pt idx="389">
                  <c:v>8.3926344666666672</c:v>
                </c:pt>
                <c:pt idx="390">
                  <c:v>9.4930816666666669</c:v>
                </c:pt>
                <c:pt idx="391">
                  <c:v>9.6914100000000012</c:v>
                </c:pt>
                <c:pt idx="392">
                  <c:v>9.4925300714285719</c:v>
                </c:pt>
                <c:pt idx="393">
                  <c:v>8.0914990000000007</c:v>
                </c:pt>
                <c:pt idx="394">
                  <c:v>7.8913498000000004</c:v>
                </c:pt>
                <c:pt idx="395">
                  <c:v>7.9929777333333334</c:v>
                </c:pt>
                <c:pt idx="396">
                  <c:v>7.8918812142857142</c:v>
                </c:pt>
                <c:pt idx="397">
                  <c:v>7.9948619999999995</c:v>
                </c:pt>
                <c:pt idx="398">
                  <c:v>6.7934642666666667</c:v>
                </c:pt>
                <c:pt idx="399">
                  <c:v>6.8941530666666662</c:v>
                </c:pt>
                <c:pt idx="400">
                  <c:v>7.8942334285714288</c:v>
                </c:pt>
                <c:pt idx="401">
                  <c:v>7.094076133333334</c:v>
                </c:pt>
                <c:pt idx="402">
                  <c:v>6.595412266666667</c:v>
                </c:pt>
                <c:pt idx="403">
                  <c:v>6.0955081999999994</c:v>
                </c:pt>
                <c:pt idx="404">
                  <c:v>6.297777714285715</c:v>
                </c:pt>
                <c:pt idx="405">
                  <c:v>7.4984920666666666</c:v>
                </c:pt>
                <c:pt idx="406">
                  <c:v>7.1975798000000015</c:v>
                </c:pt>
                <c:pt idx="407">
                  <c:v>6.5980408666666666</c:v>
                </c:pt>
                <c:pt idx="408">
                  <c:v>6.0972289999999996</c:v>
                </c:pt>
                <c:pt idx="409">
                  <c:v>6.3945299999999996</c:v>
                </c:pt>
                <c:pt idx="410">
                  <c:v>7.1962036000000005</c:v>
                </c:pt>
                <c:pt idx="411">
                  <c:v>7.8995371999999993</c:v>
                </c:pt>
                <c:pt idx="412">
                  <c:v>6.7948589999999998</c:v>
                </c:pt>
                <c:pt idx="413">
                  <c:v>6.5938143999999994</c:v>
                </c:pt>
                <c:pt idx="414">
                  <c:v>6.4953000000000003</c:v>
                </c:pt>
                <c:pt idx="415">
                  <c:v>7.3952495333333337</c:v>
                </c:pt>
                <c:pt idx="416">
                  <c:v>7.8678561428571507</c:v>
                </c:pt>
                <c:pt idx="417">
                  <c:v>7.2067198666666696</c:v>
                </c:pt>
                <c:pt idx="418">
                  <c:v>10.392934</c:v>
                </c:pt>
                <c:pt idx="419">
                  <c:v>13.303668600000002</c:v>
                </c:pt>
                <c:pt idx="420">
                  <c:v>49.613626857142862</c:v>
                </c:pt>
                <c:pt idx="421">
                  <c:v>87.205271133333341</c:v>
                </c:pt>
                <c:pt idx="422">
                  <c:v>65.813840333333332</c:v>
                </c:pt>
                <c:pt idx="423">
                  <c:v>68.15953713333333</c:v>
                </c:pt>
                <c:pt idx="424">
                  <c:v>56.964754428571432</c:v>
                </c:pt>
                <c:pt idx="425">
                  <c:v>62.760243933333342</c:v>
                </c:pt>
                <c:pt idx="426">
                  <c:v>56.859201466666669</c:v>
                </c:pt>
                <c:pt idx="427">
                  <c:v>53.459170533333335</c:v>
                </c:pt>
                <c:pt idx="428">
                  <c:v>40.553205499999997</c:v>
                </c:pt>
                <c:pt idx="429">
                  <c:v>42.207994600000006</c:v>
                </c:pt>
                <c:pt idx="430">
                  <c:v>48.709688266666674</c:v>
                </c:pt>
                <c:pt idx="431">
                  <c:v>47.351845999999995</c:v>
                </c:pt>
                <c:pt idx="432">
                  <c:v>65.954784500000002</c:v>
                </c:pt>
                <c:pt idx="433">
                  <c:v>42.9644294</c:v>
                </c:pt>
                <c:pt idx="434">
                  <c:v>48.670404866666672</c:v>
                </c:pt>
                <c:pt idx="435">
                  <c:v>57.589243199999999</c:v>
                </c:pt>
                <c:pt idx="436">
                  <c:v>68.071720785714291</c:v>
                </c:pt>
                <c:pt idx="437">
                  <c:v>52.171822333333338</c:v>
                </c:pt>
                <c:pt idx="438">
                  <c:v>50.540790533333343</c:v>
                </c:pt>
                <c:pt idx="439">
                  <c:v>70.231258666666676</c:v>
                </c:pt>
                <c:pt idx="440">
                  <c:v>60.714641357142867</c:v>
                </c:pt>
                <c:pt idx="441">
                  <c:v>44.520765066666669</c:v>
                </c:pt>
                <c:pt idx="442">
                  <c:v>48.117957266666672</c:v>
                </c:pt>
                <c:pt idx="443">
                  <c:v>42.812053533333341</c:v>
                </c:pt>
                <c:pt idx="444">
                  <c:v>51.348292285714287</c:v>
                </c:pt>
                <c:pt idx="445">
                  <c:v>57.260436200000001</c:v>
                </c:pt>
                <c:pt idx="446">
                  <c:v>52.567467666666673</c:v>
                </c:pt>
                <c:pt idx="447">
                  <c:v>51.659216533333343</c:v>
                </c:pt>
                <c:pt idx="448">
                  <c:v>58.177813928571432</c:v>
                </c:pt>
                <c:pt idx="449">
                  <c:v>52.377070466666666</c:v>
                </c:pt>
                <c:pt idx="450">
                  <c:v>48.672484400000002</c:v>
                </c:pt>
                <c:pt idx="451">
                  <c:v>48.381491666666669</c:v>
                </c:pt>
                <c:pt idx="452">
                  <c:v>53.953457142857147</c:v>
                </c:pt>
                <c:pt idx="453">
                  <c:v>69.331175000000002</c:v>
                </c:pt>
                <c:pt idx="454">
                  <c:v>60.118920799999998</c:v>
                </c:pt>
                <c:pt idx="455">
                  <c:v>48.31740786666667</c:v>
                </c:pt>
                <c:pt idx="456">
                  <c:v>46.620192071428583</c:v>
                </c:pt>
                <c:pt idx="457">
                  <c:v>51.927280466666666</c:v>
                </c:pt>
                <c:pt idx="458">
                  <c:v>58.665240266666672</c:v>
                </c:pt>
                <c:pt idx="459">
                  <c:v>75.637168266666663</c:v>
                </c:pt>
                <c:pt idx="460">
                  <c:v>68.939535000000006</c:v>
                </c:pt>
                <c:pt idx="461">
                  <c:v>63.222031866666676</c:v>
                </c:pt>
                <c:pt idx="462">
                  <c:v>58.210640133333342</c:v>
                </c:pt>
                <c:pt idx="463">
                  <c:v>42.511899666666672</c:v>
                </c:pt>
                <c:pt idx="464">
                  <c:v>49.911231400000005</c:v>
                </c:pt>
                <c:pt idx="465">
                  <c:v>52.340949571428581</c:v>
                </c:pt>
                <c:pt idx="466">
                  <c:v>53.327183466666668</c:v>
                </c:pt>
                <c:pt idx="467">
                  <c:v>50.401636666666668</c:v>
                </c:pt>
                <c:pt idx="468">
                  <c:v>47.5166726</c:v>
                </c:pt>
                <c:pt idx="469">
                  <c:v>47.229237000000005</c:v>
                </c:pt>
                <c:pt idx="470">
                  <c:v>45.726066666666675</c:v>
                </c:pt>
                <c:pt idx="471">
                  <c:v>52.314774133333337</c:v>
                </c:pt>
                <c:pt idx="472">
                  <c:v>44.00807373333334</c:v>
                </c:pt>
                <c:pt idx="473">
                  <c:v>41.904686928571429</c:v>
                </c:pt>
                <c:pt idx="474">
                  <c:v>38.299788866666667</c:v>
                </c:pt>
                <c:pt idx="475">
                  <c:v>36.899717799999998</c:v>
                </c:pt>
                <c:pt idx="476">
                  <c:v>44.693857933333341</c:v>
                </c:pt>
                <c:pt idx="477">
                  <c:v>24.30223478571429</c:v>
                </c:pt>
                <c:pt idx="478">
                  <c:v>28.005749733333339</c:v>
                </c:pt>
                <c:pt idx="479">
                  <c:v>15.341330600000001</c:v>
                </c:pt>
                <c:pt idx="480">
                  <c:v>17.586544666666668</c:v>
                </c:pt>
                <c:pt idx="481">
                  <c:v>7.587075500000001</c:v>
                </c:pt>
                <c:pt idx="482">
                  <c:v>9.0889212000000015</c:v>
                </c:pt>
                <c:pt idx="483">
                  <c:v>9.0883932000000005</c:v>
                </c:pt>
                <c:pt idx="484">
                  <c:v>7.9919592666666661</c:v>
                </c:pt>
                <c:pt idx="485">
                  <c:v>6.7938564285714289</c:v>
                </c:pt>
                <c:pt idx="486">
                  <c:v>7.795099266666667</c:v>
                </c:pt>
                <c:pt idx="487">
                  <c:v>6.6946085333333345</c:v>
                </c:pt>
                <c:pt idx="488">
                  <c:v>6.4948184666666675</c:v>
                </c:pt>
                <c:pt idx="489">
                  <c:v>7.9947319999999991</c:v>
                </c:pt>
                <c:pt idx="490">
                  <c:v>6.7944830666666673</c:v>
                </c:pt>
                <c:pt idx="491">
                  <c:v>6.3952020666666662</c:v>
                </c:pt>
                <c:pt idx="492">
                  <c:v>5.6965145333333345</c:v>
                </c:pt>
                <c:pt idx="493">
                  <c:v>6.1959954285714289</c:v>
                </c:pt>
                <c:pt idx="494">
                  <c:v>5.5955411333333336</c:v>
                </c:pt>
                <c:pt idx="495">
                  <c:v>5.7971785333333337</c:v>
                </c:pt>
                <c:pt idx="496">
                  <c:v>5.3958237999999996</c:v>
                </c:pt>
                <c:pt idx="497">
                  <c:v>5.096079357142858</c:v>
                </c:pt>
                <c:pt idx="498">
                  <c:v>4.8972135333333338</c:v>
                </c:pt>
                <c:pt idx="499">
                  <c:v>5.0975519333333335</c:v>
                </c:pt>
                <c:pt idx="500">
                  <c:v>4.5987460000000002</c:v>
                </c:pt>
                <c:pt idx="501">
                  <c:v>5.489640214285715</c:v>
                </c:pt>
                <c:pt idx="502">
                  <c:v>5.1895869333333344</c:v>
                </c:pt>
                <c:pt idx="503">
                  <c:v>6.0947937333333337</c:v>
                </c:pt>
                <c:pt idx="504">
                  <c:v>5.5955565333333341</c:v>
                </c:pt>
                <c:pt idx="505">
                  <c:v>5.0944857857142853</c:v>
                </c:pt>
                <c:pt idx="506">
                  <c:v>5.5964490666666666</c:v>
                </c:pt>
                <c:pt idx="507">
                  <c:v>4.799169533333334</c:v>
                </c:pt>
                <c:pt idx="508">
                  <c:v>5.0922708666666665</c:v>
                </c:pt>
                <c:pt idx="509">
                  <c:v>5.4930277857142862</c:v>
                </c:pt>
                <c:pt idx="510">
                  <c:v>5.495437466666667</c:v>
                </c:pt>
                <c:pt idx="511">
                  <c:v>9.1944520000000001</c:v>
                </c:pt>
                <c:pt idx="512">
                  <c:v>10.776558133333339</c:v>
                </c:pt>
                <c:pt idx="513">
                  <c:v>23.502260357142859</c:v>
                </c:pt>
                <c:pt idx="514">
                  <c:v>46.023803866666668</c:v>
                </c:pt>
                <c:pt idx="515">
                  <c:v>44.732330866666672</c:v>
                </c:pt>
                <c:pt idx="516">
                  <c:v>62.52709586666667</c:v>
                </c:pt>
                <c:pt idx="517">
                  <c:v>49.482912142857145</c:v>
                </c:pt>
                <c:pt idx="518">
                  <c:v>51.280528866666671</c:v>
                </c:pt>
                <c:pt idx="519">
                  <c:v>42.296242000000007</c:v>
                </c:pt>
                <c:pt idx="520">
                  <c:v>48.405636266666669</c:v>
                </c:pt>
                <c:pt idx="521">
                  <c:v>55.604330333333337</c:v>
                </c:pt>
                <c:pt idx="522">
                  <c:v>51.211098357142859</c:v>
                </c:pt>
                <c:pt idx="523">
                  <c:v>51.814103533333345</c:v>
                </c:pt>
                <c:pt idx="524">
                  <c:v>38.812074600000003</c:v>
                </c:pt>
                <c:pt idx="525">
                  <c:v>39.805285266666672</c:v>
                </c:pt>
                <c:pt idx="526">
                  <c:v>38.315532785714296</c:v>
                </c:pt>
                <c:pt idx="527">
                  <c:v>39.221130333333342</c:v>
                </c:pt>
                <c:pt idx="528">
                  <c:v>54.218575133333339</c:v>
                </c:pt>
                <c:pt idx="529">
                  <c:v>59.915853933333338</c:v>
                </c:pt>
                <c:pt idx="530">
                  <c:v>46.17940035714286</c:v>
                </c:pt>
                <c:pt idx="531">
                  <c:v>71.370817466666665</c:v>
                </c:pt>
                <c:pt idx="532">
                  <c:v>61.107242533333341</c:v>
                </c:pt>
                <c:pt idx="533">
                  <c:v>60.722915133333331</c:v>
                </c:pt>
                <c:pt idx="534">
                  <c:v>57.708435999999999</c:v>
                </c:pt>
                <c:pt idx="535">
                  <c:v>49.608104400000002</c:v>
                </c:pt>
                <c:pt idx="536">
                  <c:v>43.82530426666667</c:v>
                </c:pt>
                <c:pt idx="537">
                  <c:v>61.716112999999993</c:v>
                </c:pt>
                <c:pt idx="538">
                  <c:v>48.706801071428579</c:v>
                </c:pt>
                <c:pt idx="539">
                  <c:v>45.610080799999999</c:v>
                </c:pt>
                <c:pt idx="540">
                  <c:v>58.175189199999998</c:v>
                </c:pt>
                <c:pt idx="541">
                  <c:v>51.963833066666666</c:v>
                </c:pt>
                <c:pt idx="542">
                  <c:v>59.750063142857151</c:v>
                </c:pt>
                <c:pt idx="543">
                  <c:v>48.874692199999998</c:v>
                </c:pt>
                <c:pt idx="544">
                  <c:v>52.23352173333334</c:v>
                </c:pt>
                <c:pt idx="545">
                  <c:v>50.324932866666671</c:v>
                </c:pt>
                <c:pt idx="546">
                  <c:v>63.826908928571434</c:v>
                </c:pt>
                <c:pt idx="547">
                  <c:v>69.825823466666677</c:v>
                </c:pt>
                <c:pt idx="548">
                  <c:v>68.725713533333334</c:v>
                </c:pt>
                <c:pt idx="549">
                  <c:v>66.616333533333346</c:v>
                </c:pt>
                <c:pt idx="550">
                  <c:v>61.515295714285728</c:v>
                </c:pt>
                <c:pt idx="551">
                  <c:v>63.278366200000001</c:v>
                </c:pt>
                <c:pt idx="552">
                  <c:v>56.147552266666672</c:v>
                </c:pt>
                <c:pt idx="553">
                  <c:v>54.667173866666673</c:v>
                </c:pt>
                <c:pt idx="554">
                  <c:v>63.676295714285715</c:v>
                </c:pt>
                <c:pt idx="555">
                  <c:v>61.843860733333337</c:v>
                </c:pt>
                <c:pt idx="556">
                  <c:v>66.164941866666666</c:v>
                </c:pt>
                <c:pt idx="557">
                  <c:v>62.07000033333334</c:v>
                </c:pt>
                <c:pt idx="558">
                  <c:v>70.377258857142863</c:v>
                </c:pt>
                <c:pt idx="559">
                  <c:v>64.774464066666667</c:v>
                </c:pt>
                <c:pt idx="560">
                  <c:v>62.912236133333337</c:v>
                </c:pt>
                <c:pt idx="561">
                  <c:v>63.999169933333349</c:v>
                </c:pt>
                <c:pt idx="562">
                  <c:v>51.954470285714287</c:v>
                </c:pt>
                <c:pt idx="563">
                  <c:v>49.164620533333341</c:v>
                </c:pt>
                <c:pt idx="564">
                  <c:v>59.359409666666664</c:v>
                </c:pt>
                <c:pt idx="565">
                  <c:v>71.731115466666665</c:v>
                </c:pt>
                <c:pt idx="566">
                  <c:v>41.940272285714286</c:v>
                </c:pt>
                <c:pt idx="567">
                  <c:v>56.925553733333338</c:v>
                </c:pt>
                <c:pt idx="568">
                  <c:v>49.524803333333338</c:v>
                </c:pt>
                <c:pt idx="569">
                  <c:v>47.437607400000005</c:v>
                </c:pt>
                <c:pt idx="570">
                  <c:v>56.748982285714291</c:v>
                </c:pt>
                <c:pt idx="571">
                  <c:v>50.854429933333336</c:v>
                </c:pt>
                <c:pt idx="572">
                  <c:v>43.946581933333341</c:v>
                </c:pt>
                <c:pt idx="573">
                  <c:v>33.140020866666674</c:v>
                </c:pt>
                <c:pt idx="574">
                  <c:v>28.228717285714293</c:v>
                </c:pt>
                <c:pt idx="575">
                  <c:v>22.409414733333339</c:v>
                </c:pt>
                <c:pt idx="576">
                  <c:v>21.214512800000001</c:v>
                </c:pt>
                <c:pt idx="577">
                  <c:v>19.456523466666667</c:v>
                </c:pt>
                <c:pt idx="578">
                  <c:v>6.3501354285714307</c:v>
                </c:pt>
                <c:pt idx="579">
                  <c:v>6.65100053333334</c:v>
                </c:pt>
                <c:pt idx="580">
                  <c:v>9.6843274666666677</c:v>
                </c:pt>
                <c:pt idx="581">
                  <c:v>5.0841718000000009</c:v>
                </c:pt>
                <c:pt idx="582">
                  <c:v>6.2846375000000005</c:v>
                </c:pt>
                <c:pt idx="583">
                  <c:v>6.1848491333333344</c:v>
                </c:pt>
                <c:pt idx="584">
                  <c:v>7.0851881333333342</c:v>
                </c:pt>
                <c:pt idx="585">
                  <c:v>6.8894941999999997</c:v>
                </c:pt>
                <c:pt idx="586">
                  <c:v>5.3935945333333333</c:v>
                </c:pt>
                <c:pt idx="587">
                  <c:v>5.1930949285714298</c:v>
                </c:pt>
                <c:pt idx="588">
                  <c:v>5.1955625333333346</c:v>
                </c:pt>
                <c:pt idx="589">
                  <c:v>4.9938076666666671</c:v>
                </c:pt>
                <c:pt idx="590">
                  <c:v>4.7951572000000002</c:v>
                </c:pt>
                <c:pt idx="591">
                  <c:v>6.0945767857142856</c:v>
                </c:pt>
                <c:pt idx="592">
                  <c:v>6.0970440666666672</c:v>
                </c:pt>
                <c:pt idx="593">
                  <c:v>5.7934375999999999</c:v>
                </c:pt>
                <c:pt idx="594">
                  <c:v>4.6922017333333343</c:v>
                </c:pt>
                <c:pt idx="595">
                  <c:v>5.5933507857142857</c:v>
                </c:pt>
                <c:pt idx="596">
                  <c:v>5.7934987333333341</c:v>
                </c:pt>
                <c:pt idx="597">
                  <c:v>5.4948805333333341</c:v>
                </c:pt>
                <c:pt idx="598">
                  <c:v>5.4951011333333337</c:v>
                </c:pt>
                <c:pt idx="599">
                  <c:v>5.1946387142857153</c:v>
                </c:pt>
                <c:pt idx="600">
                  <c:v>5.1977966000000002</c:v>
                </c:pt>
                <c:pt idx="601">
                  <c:v>4.5947209333333339</c:v>
                </c:pt>
                <c:pt idx="602">
                  <c:v>5.1933894</c:v>
                </c:pt>
                <c:pt idx="603">
                  <c:v>4.8923036428571427</c:v>
                </c:pt>
                <c:pt idx="604">
                  <c:v>4.6919706000000003</c:v>
                </c:pt>
                <c:pt idx="605">
                  <c:v>5.3948105999999996</c:v>
                </c:pt>
                <c:pt idx="606">
                  <c:v>5.5942332666666665</c:v>
                </c:pt>
                <c:pt idx="607">
                  <c:v>6.294333428571429</c:v>
                </c:pt>
                <c:pt idx="608">
                  <c:v>4.2334388000000001</c:v>
                </c:pt>
                <c:pt idx="609">
                  <c:v>7.6822517333333389</c:v>
                </c:pt>
                <c:pt idx="610">
                  <c:v>10.49367113333334</c:v>
                </c:pt>
                <c:pt idx="611">
                  <c:v>21.617032500000001</c:v>
                </c:pt>
                <c:pt idx="612">
                  <c:v>49.316581266666667</c:v>
                </c:pt>
                <c:pt idx="613">
                  <c:v>60.480373733333337</c:v>
                </c:pt>
                <c:pt idx="614">
                  <c:v>56.990307666666666</c:v>
                </c:pt>
                <c:pt idx="615">
                  <c:v>50.284107785714284</c:v>
                </c:pt>
                <c:pt idx="616">
                  <c:v>83.210814333333346</c:v>
                </c:pt>
                <c:pt idx="617">
                  <c:v>54.933610266666669</c:v>
                </c:pt>
                <c:pt idx="618">
                  <c:v>64.433112666666673</c:v>
                </c:pt>
                <c:pt idx="619">
                  <c:v>57.919659142857149</c:v>
                </c:pt>
                <c:pt idx="620">
                  <c:v>42.033265733333337</c:v>
                </c:pt>
                <c:pt idx="621">
                  <c:v>55.172475733333343</c:v>
                </c:pt>
                <c:pt idx="622">
                  <c:v>40.276576666666671</c:v>
                </c:pt>
                <c:pt idx="623">
                  <c:v>42.924407785714287</c:v>
                </c:pt>
                <c:pt idx="624">
                  <c:v>51.219962666666675</c:v>
                </c:pt>
                <c:pt idx="625">
                  <c:v>44.823860866666664</c:v>
                </c:pt>
                <c:pt idx="626">
                  <c:v>60.025553466666672</c:v>
                </c:pt>
                <c:pt idx="627">
                  <c:v>58.051521071428581</c:v>
                </c:pt>
                <c:pt idx="628">
                  <c:v>77.856489533333331</c:v>
                </c:pt>
                <c:pt idx="629">
                  <c:v>60.637746866666667</c:v>
                </c:pt>
                <c:pt idx="630">
                  <c:v>57.243505200000016</c:v>
                </c:pt>
                <c:pt idx="631">
                  <c:v>58.633548571428584</c:v>
                </c:pt>
                <c:pt idx="632">
                  <c:v>47.4325568</c:v>
                </c:pt>
                <c:pt idx="633">
                  <c:v>50.93534686666667</c:v>
                </c:pt>
                <c:pt idx="634">
                  <c:v>57.926076999999999</c:v>
                </c:pt>
                <c:pt idx="635">
                  <c:v>42.603573000000004</c:v>
                </c:pt>
                <c:pt idx="636">
                  <c:v>58.683775000000004</c:v>
                </c:pt>
                <c:pt idx="637">
                  <c:v>64.501366733333342</c:v>
                </c:pt>
                <c:pt idx="638">
                  <c:v>88.321146333333331</c:v>
                </c:pt>
                <c:pt idx="639">
                  <c:v>60.907272428571439</c:v>
                </c:pt>
                <c:pt idx="640">
                  <c:v>61.685078333333344</c:v>
                </c:pt>
                <c:pt idx="641">
                  <c:v>68.177252199999998</c:v>
                </c:pt>
                <c:pt idx="642">
                  <c:v>60.692189266666674</c:v>
                </c:pt>
                <c:pt idx="643">
                  <c:v>74.113582214285714</c:v>
                </c:pt>
                <c:pt idx="644">
                  <c:v>61.343109733333335</c:v>
                </c:pt>
                <c:pt idx="645">
                  <c:v>70.744781133333348</c:v>
                </c:pt>
                <c:pt idx="646">
                  <c:v>71.632891466666663</c:v>
                </c:pt>
                <c:pt idx="647">
                  <c:v>58.127647357142862</c:v>
                </c:pt>
                <c:pt idx="648">
                  <c:v>52.024357133333339</c:v>
                </c:pt>
                <c:pt idx="649">
                  <c:v>69.190461600000006</c:v>
                </c:pt>
                <c:pt idx="650">
                  <c:v>74.193988466666667</c:v>
                </c:pt>
                <c:pt idx="651">
                  <c:v>79.288292285714292</c:v>
                </c:pt>
                <c:pt idx="652">
                  <c:v>74.772858666666664</c:v>
                </c:pt>
                <c:pt idx="653">
                  <c:v>70.20483426666668</c:v>
                </c:pt>
                <c:pt idx="654">
                  <c:v>62.009306733333339</c:v>
                </c:pt>
                <c:pt idx="655">
                  <c:v>63.518617214285719</c:v>
                </c:pt>
                <c:pt idx="656">
                  <c:v>64.618587199999993</c:v>
                </c:pt>
                <c:pt idx="657">
                  <c:v>71.013615400000006</c:v>
                </c:pt>
                <c:pt idx="658">
                  <c:v>64.816141333333334</c:v>
                </c:pt>
                <c:pt idx="659">
                  <c:v>68.667229533333341</c:v>
                </c:pt>
                <c:pt idx="660">
                  <c:v>55.272263642857148</c:v>
                </c:pt>
                <c:pt idx="661">
                  <c:v>61.867297533333343</c:v>
                </c:pt>
                <c:pt idx="662">
                  <c:v>56.964378266666671</c:v>
                </c:pt>
                <c:pt idx="663">
                  <c:v>58.400760599999998</c:v>
                </c:pt>
                <c:pt idx="664">
                  <c:v>53.007816357142858</c:v>
                </c:pt>
                <c:pt idx="665">
                  <c:v>51.451007199999999</c:v>
                </c:pt>
                <c:pt idx="666">
                  <c:v>51.047117400000005</c:v>
                </c:pt>
                <c:pt idx="667">
                  <c:v>44.844973933333335</c:v>
                </c:pt>
                <c:pt idx="668">
                  <c:v>45.733559999999997</c:v>
                </c:pt>
                <c:pt idx="669">
                  <c:v>29.630932133333342</c:v>
                </c:pt>
                <c:pt idx="670">
                  <c:v>21.731675800000001</c:v>
                </c:pt>
                <c:pt idx="671">
                  <c:v>20.422836400000001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5-4B14-946B-C39CEEA98E09}"/>
            </c:ext>
          </c:extLst>
        </c:ser>
        <c:ser>
          <c:idx val="0"/>
          <c:order val="1"/>
          <c:tx>
            <c:v>Restv.2019</c:v>
          </c:tx>
          <c:spPr>
            <a:ln w="12700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xVal>
            <c:numRef>
              <c:f>Strom!$B$10:$B$681</c:f>
              <c:numCache>
                <c:formatCode>ddd/\,\ dd/mm/yyyy\ hh:mm</c:formatCode>
                <c:ptCount val="672"/>
                <c:pt idx="0">
                  <c:v>44535</c:v>
                </c:pt>
                <c:pt idx="1">
                  <c:v>44535.010416666664</c:v>
                </c:pt>
                <c:pt idx="2">
                  <c:v>44535.020833333328</c:v>
                </c:pt>
                <c:pt idx="3">
                  <c:v>44535.031249999993</c:v>
                </c:pt>
                <c:pt idx="4">
                  <c:v>44535.041666666657</c:v>
                </c:pt>
                <c:pt idx="5">
                  <c:v>44535.052083333321</c:v>
                </c:pt>
                <c:pt idx="6">
                  <c:v>44535.062499999985</c:v>
                </c:pt>
                <c:pt idx="7">
                  <c:v>44535.07291666665</c:v>
                </c:pt>
                <c:pt idx="8">
                  <c:v>44535.083333333314</c:v>
                </c:pt>
                <c:pt idx="9">
                  <c:v>44535.093749999978</c:v>
                </c:pt>
                <c:pt idx="10">
                  <c:v>44535.104166666642</c:v>
                </c:pt>
                <c:pt idx="11">
                  <c:v>44535.114583333307</c:v>
                </c:pt>
                <c:pt idx="12">
                  <c:v>44535.124999999971</c:v>
                </c:pt>
                <c:pt idx="13">
                  <c:v>44535.135416666635</c:v>
                </c:pt>
                <c:pt idx="14">
                  <c:v>44535.145833333299</c:v>
                </c:pt>
                <c:pt idx="15">
                  <c:v>44535.156249999964</c:v>
                </c:pt>
                <c:pt idx="16">
                  <c:v>44535.166666666628</c:v>
                </c:pt>
                <c:pt idx="17">
                  <c:v>44535.177083333292</c:v>
                </c:pt>
                <c:pt idx="18">
                  <c:v>44535.187499999956</c:v>
                </c:pt>
                <c:pt idx="19">
                  <c:v>44535.197916666621</c:v>
                </c:pt>
                <c:pt idx="20">
                  <c:v>44535.208333333285</c:v>
                </c:pt>
                <c:pt idx="21">
                  <c:v>44535.218749999949</c:v>
                </c:pt>
                <c:pt idx="22">
                  <c:v>44535.229166666613</c:v>
                </c:pt>
                <c:pt idx="23">
                  <c:v>44535.239583333278</c:v>
                </c:pt>
                <c:pt idx="24">
                  <c:v>44535.249999999942</c:v>
                </c:pt>
                <c:pt idx="25">
                  <c:v>44535.260416666606</c:v>
                </c:pt>
                <c:pt idx="26">
                  <c:v>44535.27083333327</c:v>
                </c:pt>
                <c:pt idx="27">
                  <c:v>44535.281249999935</c:v>
                </c:pt>
                <c:pt idx="28">
                  <c:v>44535.291666666599</c:v>
                </c:pt>
                <c:pt idx="29">
                  <c:v>44535.302083333263</c:v>
                </c:pt>
                <c:pt idx="30">
                  <c:v>44535.312499999927</c:v>
                </c:pt>
                <c:pt idx="31">
                  <c:v>44535.322916666591</c:v>
                </c:pt>
                <c:pt idx="32">
                  <c:v>44535.333333333256</c:v>
                </c:pt>
                <c:pt idx="33">
                  <c:v>44535.34374999992</c:v>
                </c:pt>
                <c:pt idx="34">
                  <c:v>44535.354166666584</c:v>
                </c:pt>
                <c:pt idx="35">
                  <c:v>44535.364583333248</c:v>
                </c:pt>
                <c:pt idx="36">
                  <c:v>44535.374999999913</c:v>
                </c:pt>
                <c:pt idx="37">
                  <c:v>44535.385416666577</c:v>
                </c:pt>
                <c:pt idx="38">
                  <c:v>44535.395833333241</c:v>
                </c:pt>
                <c:pt idx="39">
                  <c:v>44535.406249999905</c:v>
                </c:pt>
                <c:pt idx="40">
                  <c:v>44535.41666666657</c:v>
                </c:pt>
                <c:pt idx="41">
                  <c:v>44535.427083333234</c:v>
                </c:pt>
                <c:pt idx="42">
                  <c:v>44535.437499999898</c:v>
                </c:pt>
                <c:pt idx="43">
                  <c:v>44535.447916666562</c:v>
                </c:pt>
                <c:pt idx="44">
                  <c:v>44535.458333333227</c:v>
                </c:pt>
                <c:pt idx="45">
                  <c:v>44535.468749999891</c:v>
                </c:pt>
                <c:pt idx="46">
                  <c:v>44535.479166666555</c:v>
                </c:pt>
                <c:pt idx="47">
                  <c:v>44535.489583333219</c:v>
                </c:pt>
                <c:pt idx="48">
                  <c:v>44535.499999999884</c:v>
                </c:pt>
                <c:pt idx="49">
                  <c:v>44535.510416666548</c:v>
                </c:pt>
                <c:pt idx="50">
                  <c:v>44535.520833333212</c:v>
                </c:pt>
                <c:pt idx="51">
                  <c:v>44535.531249999876</c:v>
                </c:pt>
                <c:pt idx="52">
                  <c:v>44535.541666666541</c:v>
                </c:pt>
                <c:pt idx="53">
                  <c:v>44535.552083333205</c:v>
                </c:pt>
                <c:pt idx="54">
                  <c:v>44535.562499999869</c:v>
                </c:pt>
                <c:pt idx="55">
                  <c:v>44535.572916666533</c:v>
                </c:pt>
                <c:pt idx="56">
                  <c:v>44535.583333333198</c:v>
                </c:pt>
                <c:pt idx="57">
                  <c:v>44535.593749999862</c:v>
                </c:pt>
                <c:pt idx="58">
                  <c:v>44535.604166666526</c:v>
                </c:pt>
                <c:pt idx="59">
                  <c:v>44535.61458333319</c:v>
                </c:pt>
                <c:pt idx="60">
                  <c:v>44535.624999999854</c:v>
                </c:pt>
                <c:pt idx="61">
                  <c:v>44535.635416666519</c:v>
                </c:pt>
                <c:pt idx="62">
                  <c:v>44535.645833333183</c:v>
                </c:pt>
                <c:pt idx="63">
                  <c:v>44535.656249999847</c:v>
                </c:pt>
                <c:pt idx="64">
                  <c:v>44535.666666666511</c:v>
                </c:pt>
                <c:pt idx="65">
                  <c:v>44535.677083333176</c:v>
                </c:pt>
                <c:pt idx="66">
                  <c:v>44535.68749999984</c:v>
                </c:pt>
                <c:pt idx="67">
                  <c:v>44535.697916666504</c:v>
                </c:pt>
                <c:pt idx="68">
                  <c:v>44535.708333333168</c:v>
                </c:pt>
                <c:pt idx="69">
                  <c:v>44535.718749999833</c:v>
                </c:pt>
                <c:pt idx="70">
                  <c:v>44535.729166666497</c:v>
                </c:pt>
                <c:pt idx="71">
                  <c:v>44535.739583333161</c:v>
                </c:pt>
                <c:pt idx="72">
                  <c:v>44535.749999999825</c:v>
                </c:pt>
                <c:pt idx="73">
                  <c:v>44535.76041666649</c:v>
                </c:pt>
                <c:pt idx="74">
                  <c:v>44535.770833333154</c:v>
                </c:pt>
                <c:pt idx="75">
                  <c:v>44535.781249999818</c:v>
                </c:pt>
                <c:pt idx="76">
                  <c:v>44535.791666666482</c:v>
                </c:pt>
                <c:pt idx="77">
                  <c:v>44535.802083333147</c:v>
                </c:pt>
                <c:pt idx="78">
                  <c:v>44535.812499999811</c:v>
                </c:pt>
                <c:pt idx="79">
                  <c:v>44535.822916666475</c:v>
                </c:pt>
                <c:pt idx="80">
                  <c:v>44535.833333333139</c:v>
                </c:pt>
                <c:pt idx="81">
                  <c:v>44535.843749999804</c:v>
                </c:pt>
                <c:pt idx="82">
                  <c:v>44535.854166666468</c:v>
                </c:pt>
                <c:pt idx="83">
                  <c:v>44535.864583333132</c:v>
                </c:pt>
                <c:pt idx="84">
                  <c:v>44535.874999999796</c:v>
                </c:pt>
                <c:pt idx="85">
                  <c:v>44535.885416666461</c:v>
                </c:pt>
                <c:pt idx="86">
                  <c:v>44535.895833333125</c:v>
                </c:pt>
                <c:pt idx="87">
                  <c:v>44535.906249999789</c:v>
                </c:pt>
                <c:pt idx="88">
                  <c:v>44535.916666666453</c:v>
                </c:pt>
                <c:pt idx="89">
                  <c:v>44535.927083333117</c:v>
                </c:pt>
                <c:pt idx="90">
                  <c:v>44535.937499999782</c:v>
                </c:pt>
                <c:pt idx="91">
                  <c:v>44535.947916666446</c:v>
                </c:pt>
                <c:pt idx="92">
                  <c:v>44535.95833333311</c:v>
                </c:pt>
                <c:pt idx="93">
                  <c:v>44535.968749999774</c:v>
                </c:pt>
                <c:pt idx="94">
                  <c:v>44535.979166666439</c:v>
                </c:pt>
                <c:pt idx="95">
                  <c:v>44535.989583333103</c:v>
                </c:pt>
                <c:pt idx="96">
                  <c:v>44535.999999999767</c:v>
                </c:pt>
                <c:pt idx="97">
                  <c:v>44536.010416666431</c:v>
                </c:pt>
                <c:pt idx="98">
                  <c:v>44536.020833333096</c:v>
                </c:pt>
                <c:pt idx="99">
                  <c:v>44536.03124999976</c:v>
                </c:pt>
                <c:pt idx="100">
                  <c:v>44536.041666666424</c:v>
                </c:pt>
                <c:pt idx="101">
                  <c:v>44536.052083333088</c:v>
                </c:pt>
                <c:pt idx="102">
                  <c:v>44536.062499999753</c:v>
                </c:pt>
                <c:pt idx="103">
                  <c:v>44536.072916666417</c:v>
                </c:pt>
                <c:pt idx="104">
                  <c:v>44536.083333333081</c:v>
                </c:pt>
                <c:pt idx="105">
                  <c:v>44536.093749999745</c:v>
                </c:pt>
                <c:pt idx="106">
                  <c:v>44536.10416666641</c:v>
                </c:pt>
                <c:pt idx="107">
                  <c:v>44536.114583333074</c:v>
                </c:pt>
                <c:pt idx="108">
                  <c:v>44536.124999999738</c:v>
                </c:pt>
                <c:pt idx="109">
                  <c:v>44536.135416666402</c:v>
                </c:pt>
                <c:pt idx="110">
                  <c:v>44536.145833333067</c:v>
                </c:pt>
                <c:pt idx="111">
                  <c:v>44536.156249999731</c:v>
                </c:pt>
                <c:pt idx="112">
                  <c:v>44536.166666666395</c:v>
                </c:pt>
                <c:pt idx="113">
                  <c:v>44536.177083333059</c:v>
                </c:pt>
                <c:pt idx="114">
                  <c:v>44536.187499999724</c:v>
                </c:pt>
                <c:pt idx="115">
                  <c:v>44536.197916666388</c:v>
                </c:pt>
                <c:pt idx="116">
                  <c:v>44536.208333333052</c:v>
                </c:pt>
                <c:pt idx="117">
                  <c:v>44536.218749999716</c:v>
                </c:pt>
                <c:pt idx="118">
                  <c:v>44536.22916666638</c:v>
                </c:pt>
                <c:pt idx="119">
                  <c:v>44536.239583333045</c:v>
                </c:pt>
                <c:pt idx="120">
                  <c:v>44536.249999999709</c:v>
                </c:pt>
                <c:pt idx="121">
                  <c:v>44536.260416666373</c:v>
                </c:pt>
                <c:pt idx="122">
                  <c:v>44536.270833333037</c:v>
                </c:pt>
                <c:pt idx="123">
                  <c:v>44536.281249999702</c:v>
                </c:pt>
                <c:pt idx="124">
                  <c:v>44536.291666666366</c:v>
                </c:pt>
                <c:pt idx="125">
                  <c:v>44536.30208333303</c:v>
                </c:pt>
                <c:pt idx="126">
                  <c:v>44536.312499999694</c:v>
                </c:pt>
                <c:pt idx="127">
                  <c:v>44536.322916666359</c:v>
                </c:pt>
                <c:pt idx="128">
                  <c:v>44536.333333333023</c:v>
                </c:pt>
                <c:pt idx="129">
                  <c:v>44536.343749999687</c:v>
                </c:pt>
                <c:pt idx="130">
                  <c:v>44536.354166666351</c:v>
                </c:pt>
                <c:pt idx="131">
                  <c:v>44536.364583333016</c:v>
                </c:pt>
                <c:pt idx="132">
                  <c:v>44536.37499999968</c:v>
                </c:pt>
                <c:pt idx="133">
                  <c:v>44536.385416666344</c:v>
                </c:pt>
                <c:pt idx="134">
                  <c:v>44536.395833333008</c:v>
                </c:pt>
                <c:pt idx="135">
                  <c:v>44536.406249999673</c:v>
                </c:pt>
                <c:pt idx="136">
                  <c:v>44536.416666666337</c:v>
                </c:pt>
                <c:pt idx="137">
                  <c:v>44536.427083333001</c:v>
                </c:pt>
                <c:pt idx="138">
                  <c:v>44536.437499999665</c:v>
                </c:pt>
                <c:pt idx="139">
                  <c:v>44536.44791666633</c:v>
                </c:pt>
                <c:pt idx="140">
                  <c:v>44536.458333332994</c:v>
                </c:pt>
                <c:pt idx="141">
                  <c:v>44536.468749999658</c:v>
                </c:pt>
                <c:pt idx="142">
                  <c:v>44536.479166666322</c:v>
                </c:pt>
                <c:pt idx="143">
                  <c:v>44536.489583332987</c:v>
                </c:pt>
                <c:pt idx="144">
                  <c:v>44536.499999999651</c:v>
                </c:pt>
                <c:pt idx="145">
                  <c:v>44536.510416666315</c:v>
                </c:pt>
                <c:pt idx="146">
                  <c:v>44536.520833332979</c:v>
                </c:pt>
                <c:pt idx="147">
                  <c:v>44536.531249999643</c:v>
                </c:pt>
                <c:pt idx="148">
                  <c:v>44536.541666666308</c:v>
                </c:pt>
                <c:pt idx="149">
                  <c:v>44536.552083332972</c:v>
                </c:pt>
                <c:pt idx="150">
                  <c:v>44536.562499999636</c:v>
                </c:pt>
                <c:pt idx="151">
                  <c:v>44536.5729166663</c:v>
                </c:pt>
                <c:pt idx="152">
                  <c:v>44536.583333332965</c:v>
                </c:pt>
                <c:pt idx="153">
                  <c:v>44536.593749999629</c:v>
                </c:pt>
                <c:pt idx="154">
                  <c:v>44536.604166666293</c:v>
                </c:pt>
                <c:pt idx="155">
                  <c:v>44536.614583332957</c:v>
                </c:pt>
                <c:pt idx="156">
                  <c:v>44536.624999999622</c:v>
                </c:pt>
                <c:pt idx="157">
                  <c:v>44536.635416666286</c:v>
                </c:pt>
                <c:pt idx="158">
                  <c:v>44536.64583333295</c:v>
                </c:pt>
                <c:pt idx="159">
                  <c:v>44536.656249999614</c:v>
                </c:pt>
                <c:pt idx="160">
                  <c:v>44536.666666666279</c:v>
                </c:pt>
                <c:pt idx="161">
                  <c:v>44536.677083332943</c:v>
                </c:pt>
                <c:pt idx="162">
                  <c:v>44536.687499999607</c:v>
                </c:pt>
                <c:pt idx="163">
                  <c:v>44536.697916666271</c:v>
                </c:pt>
                <c:pt idx="164">
                  <c:v>44536.708333332936</c:v>
                </c:pt>
                <c:pt idx="165">
                  <c:v>44536.7187499996</c:v>
                </c:pt>
                <c:pt idx="166">
                  <c:v>44536.729166666264</c:v>
                </c:pt>
                <c:pt idx="167">
                  <c:v>44536.739583332928</c:v>
                </c:pt>
                <c:pt idx="168">
                  <c:v>44536.749999999593</c:v>
                </c:pt>
                <c:pt idx="169">
                  <c:v>44536.760416666257</c:v>
                </c:pt>
                <c:pt idx="170">
                  <c:v>44536.770833332921</c:v>
                </c:pt>
                <c:pt idx="171">
                  <c:v>44536.781249999585</c:v>
                </c:pt>
                <c:pt idx="172">
                  <c:v>44536.79166666625</c:v>
                </c:pt>
                <c:pt idx="173">
                  <c:v>44536.802083332914</c:v>
                </c:pt>
                <c:pt idx="174">
                  <c:v>44536.812499999578</c:v>
                </c:pt>
                <c:pt idx="175">
                  <c:v>44536.822916666242</c:v>
                </c:pt>
                <c:pt idx="176">
                  <c:v>44536.833333332906</c:v>
                </c:pt>
                <c:pt idx="177">
                  <c:v>44536.843749999571</c:v>
                </c:pt>
                <c:pt idx="178">
                  <c:v>44536.854166666235</c:v>
                </c:pt>
                <c:pt idx="179">
                  <c:v>44536.864583332899</c:v>
                </c:pt>
                <c:pt idx="180">
                  <c:v>44536.874999999563</c:v>
                </c:pt>
                <c:pt idx="181">
                  <c:v>44536.885416666228</c:v>
                </c:pt>
                <c:pt idx="182">
                  <c:v>44536.895833332892</c:v>
                </c:pt>
                <c:pt idx="183">
                  <c:v>44536.906249999556</c:v>
                </c:pt>
                <c:pt idx="184">
                  <c:v>44536.91666666622</c:v>
                </c:pt>
                <c:pt idx="185">
                  <c:v>44536.927083332885</c:v>
                </c:pt>
                <c:pt idx="186">
                  <c:v>44536.937499999549</c:v>
                </c:pt>
                <c:pt idx="187">
                  <c:v>44536.947916666213</c:v>
                </c:pt>
                <c:pt idx="188">
                  <c:v>44536.958333332877</c:v>
                </c:pt>
                <c:pt idx="189">
                  <c:v>44536.968749999542</c:v>
                </c:pt>
                <c:pt idx="190">
                  <c:v>44536.979166666206</c:v>
                </c:pt>
                <c:pt idx="191">
                  <c:v>44536.98958333287</c:v>
                </c:pt>
                <c:pt idx="192">
                  <c:v>44536.999999999534</c:v>
                </c:pt>
                <c:pt idx="193">
                  <c:v>44537.010416666199</c:v>
                </c:pt>
                <c:pt idx="194">
                  <c:v>44537.020833332863</c:v>
                </c:pt>
                <c:pt idx="195">
                  <c:v>44537.031249999527</c:v>
                </c:pt>
                <c:pt idx="196">
                  <c:v>44537.041666666191</c:v>
                </c:pt>
                <c:pt idx="197">
                  <c:v>44537.052083332856</c:v>
                </c:pt>
                <c:pt idx="198">
                  <c:v>44537.06249999952</c:v>
                </c:pt>
                <c:pt idx="199">
                  <c:v>44537.072916666184</c:v>
                </c:pt>
                <c:pt idx="200">
                  <c:v>44537.083333332848</c:v>
                </c:pt>
                <c:pt idx="201">
                  <c:v>44537.093749999513</c:v>
                </c:pt>
                <c:pt idx="202">
                  <c:v>44537.104166666177</c:v>
                </c:pt>
                <c:pt idx="203">
                  <c:v>44537.114583332841</c:v>
                </c:pt>
                <c:pt idx="204">
                  <c:v>44537.124999999505</c:v>
                </c:pt>
                <c:pt idx="205">
                  <c:v>44537.135416666169</c:v>
                </c:pt>
                <c:pt idx="206">
                  <c:v>44537.145833332834</c:v>
                </c:pt>
                <c:pt idx="207">
                  <c:v>44537.156249999498</c:v>
                </c:pt>
                <c:pt idx="208">
                  <c:v>44537.166666666162</c:v>
                </c:pt>
                <c:pt idx="209">
                  <c:v>44537.177083332826</c:v>
                </c:pt>
                <c:pt idx="210">
                  <c:v>44537.187499999491</c:v>
                </c:pt>
                <c:pt idx="211">
                  <c:v>44537.197916666155</c:v>
                </c:pt>
                <c:pt idx="212">
                  <c:v>44537.208333332819</c:v>
                </c:pt>
                <c:pt idx="213">
                  <c:v>44537.218749999483</c:v>
                </c:pt>
                <c:pt idx="214">
                  <c:v>44537.229166666148</c:v>
                </c:pt>
                <c:pt idx="215">
                  <c:v>44537.239583332812</c:v>
                </c:pt>
                <c:pt idx="216">
                  <c:v>44537.249999999476</c:v>
                </c:pt>
                <c:pt idx="217">
                  <c:v>44537.26041666614</c:v>
                </c:pt>
                <c:pt idx="218">
                  <c:v>44537.270833332805</c:v>
                </c:pt>
                <c:pt idx="219">
                  <c:v>44537.281249999469</c:v>
                </c:pt>
                <c:pt idx="220">
                  <c:v>44537.291666666133</c:v>
                </c:pt>
                <c:pt idx="221">
                  <c:v>44537.302083332797</c:v>
                </c:pt>
                <c:pt idx="222">
                  <c:v>44537.312499999462</c:v>
                </c:pt>
                <c:pt idx="223">
                  <c:v>44537.322916666126</c:v>
                </c:pt>
                <c:pt idx="224">
                  <c:v>44537.33333333279</c:v>
                </c:pt>
                <c:pt idx="225">
                  <c:v>44537.343749999454</c:v>
                </c:pt>
                <c:pt idx="226">
                  <c:v>44537.354166666119</c:v>
                </c:pt>
                <c:pt idx="227">
                  <c:v>44537.364583332783</c:v>
                </c:pt>
                <c:pt idx="228">
                  <c:v>44537.374999999447</c:v>
                </c:pt>
                <c:pt idx="229">
                  <c:v>44537.385416666111</c:v>
                </c:pt>
                <c:pt idx="230">
                  <c:v>44537.395833332776</c:v>
                </c:pt>
                <c:pt idx="231">
                  <c:v>44537.40624999944</c:v>
                </c:pt>
                <c:pt idx="232">
                  <c:v>44537.416666666104</c:v>
                </c:pt>
                <c:pt idx="233">
                  <c:v>44537.427083332768</c:v>
                </c:pt>
                <c:pt idx="234">
                  <c:v>44537.437499999432</c:v>
                </c:pt>
                <c:pt idx="235">
                  <c:v>44537.447916666097</c:v>
                </c:pt>
                <c:pt idx="236">
                  <c:v>44537.458333332761</c:v>
                </c:pt>
                <c:pt idx="237">
                  <c:v>44537.468749999425</c:v>
                </c:pt>
                <c:pt idx="238">
                  <c:v>44537.479166666089</c:v>
                </c:pt>
                <c:pt idx="239">
                  <c:v>44537.489583332754</c:v>
                </c:pt>
                <c:pt idx="240">
                  <c:v>44537.499999999418</c:v>
                </c:pt>
                <c:pt idx="241">
                  <c:v>44537.510416666082</c:v>
                </c:pt>
                <c:pt idx="242">
                  <c:v>44537.520833332746</c:v>
                </c:pt>
                <c:pt idx="243">
                  <c:v>44537.531249999411</c:v>
                </c:pt>
                <c:pt idx="244">
                  <c:v>44537.541666666075</c:v>
                </c:pt>
                <c:pt idx="245">
                  <c:v>44537.552083332739</c:v>
                </c:pt>
                <c:pt idx="246">
                  <c:v>44537.562499999403</c:v>
                </c:pt>
                <c:pt idx="247">
                  <c:v>44537.572916666068</c:v>
                </c:pt>
                <c:pt idx="248">
                  <c:v>44537.583333332732</c:v>
                </c:pt>
                <c:pt idx="249">
                  <c:v>44537.593749999396</c:v>
                </c:pt>
                <c:pt idx="250">
                  <c:v>44537.60416666606</c:v>
                </c:pt>
                <c:pt idx="251">
                  <c:v>44537.614583332725</c:v>
                </c:pt>
                <c:pt idx="252">
                  <c:v>44537.624999999389</c:v>
                </c:pt>
                <c:pt idx="253">
                  <c:v>44537.635416666053</c:v>
                </c:pt>
                <c:pt idx="254">
                  <c:v>44537.645833332717</c:v>
                </c:pt>
                <c:pt idx="255">
                  <c:v>44537.656249999382</c:v>
                </c:pt>
                <c:pt idx="256">
                  <c:v>44537.666666666046</c:v>
                </c:pt>
                <c:pt idx="257">
                  <c:v>44537.67708333271</c:v>
                </c:pt>
                <c:pt idx="258">
                  <c:v>44537.687499999374</c:v>
                </c:pt>
                <c:pt idx="259">
                  <c:v>44537.697916666039</c:v>
                </c:pt>
                <c:pt idx="260">
                  <c:v>44537.708333332703</c:v>
                </c:pt>
                <c:pt idx="261">
                  <c:v>44537.718749999367</c:v>
                </c:pt>
                <c:pt idx="262">
                  <c:v>44537.729166666031</c:v>
                </c:pt>
                <c:pt idx="263">
                  <c:v>44537.739583332695</c:v>
                </c:pt>
                <c:pt idx="264">
                  <c:v>44537.74999999936</c:v>
                </c:pt>
                <c:pt idx="265">
                  <c:v>44537.760416666024</c:v>
                </c:pt>
                <c:pt idx="266">
                  <c:v>44537.770833332688</c:v>
                </c:pt>
                <c:pt idx="267">
                  <c:v>44537.781249999352</c:v>
                </c:pt>
                <c:pt idx="268">
                  <c:v>44537.791666666017</c:v>
                </c:pt>
                <c:pt idx="269">
                  <c:v>44537.802083332681</c:v>
                </c:pt>
                <c:pt idx="270">
                  <c:v>44537.812499999345</c:v>
                </c:pt>
                <c:pt idx="271">
                  <c:v>44537.822916666009</c:v>
                </c:pt>
                <c:pt idx="272">
                  <c:v>44537.833333332674</c:v>
                </c:pt>
                <c:pt idx="273">
                  <c:v>44537.843749999338</c:v>
                </c:pt>
                <c:pt idx="274">
                  <c:v>44537.854166666002</c:v>
                </c:pt>
                <c:pt idx="275">
                  <c:v>44537.864583332666</c:v>
                </c:pt>
                <c:pt idx="276">
                  <c:v>44537.874999999331</c:v>
                </c:pt>
                <c:pt idx="277">
                  <c:v>44537.885416665995</c:v>
                </c:pt>
                <c:pt idx="278">
                  <c:v>44537.895833332659</c:v>
                </c:pt>
                <c:pt idx="279">
                  <c:v>44537.906249999323</c:v>
                </c:pt>
                <c:pt idx="280">
                  <c:v>44537.916666665988</c:v>
                </c:pt>
                <c:pt idx="281">
                  <c:v>44537.927083332652</c:v>
                </c:pt>
                <c:pt idx="282">
                  <c:v>44537.937499999316</c:v>
                </c:pt>
                <c:pt idx="283">
                  <c:v>44537.94791666598</c:v>
                </c:pt>
                <c:pt idx="284">
                  <c:v>44537.958333332645</c:v>
                </c:pt>
                <c:pt idx="285">
                  <c:v>44537.968749999309</c:v>
                </c:pt>
                <c:pt idx="286">
                  <c:v>44537.979166665973</c:v>
                </c:pt>
                <c:pt idx="287">
                  <c:v>44537.989583332637</c:v>
                </c:pt>
                <c:pt idx="288">
                  <c:v>44537.999999999302</c:v>
                </c:pt>
                <c:pt idx="289">
                  <c:v>44538.010416665966</c:v>
                </c:pt>
                <c:pt idx="290">
                  <c:v>44538.02083333263</c:v>
                </c:pt>
                <c:pt idx="291">
                  <c:v>44538.031249999294</c:v>
                </c:pt>
                <c:pt idx="292">
                  <c:v>44538.041666665958</c:v>
                </c:pt>
                <c:pt idx="293">
                  <c:v>44538.052083332623</c:v>
                </c:pt>
                <c:pt idx="294">
                  <c:v>44538.062499999287</c:v>
                </c:pt>
                <c:pt idx="295">
                  <c:v>44538.072916665951</c:v>
                </c:pt>
                <c:pt idx="296">
                  <c:v>44538.083333332615</c:v>
                </c:pt>
                <c:pt idx="297">
                  <c:v>44538.09374999928</c:v>
                </c:pt>
                <c:pt idx="298">
                  <c:v>44538.104166665944</c:v>
                </c:pt>
                <c:pt idx="299">
                  <c:v>44538.114583332608</c:v>
                </c:pt>
                <c:pt idx="300">
                  <c:v>44538.124999999272</c:v>
                </c:pt>
                <c:pt idx="301">
                  <c:v>44538.135416665937</c:v>
                </c:pt>
                <c:pt idx="302">
                  <c:v>44538.145833332601</c:v>
                </c:pt>
                <c:pt idx="303">
                  <c:v>44538.156249999265</c:v>
                </c:pt>
                <c:pt idx="304">
                  <c:v>44538.166666665929</c:v>
                </c:pt>
                <c:pt idx="305">
                  <c:v>44538.177083332594</c:v>
                </c:pt>
                <c:pt idx="306">
                  <c:v>44538.187499999258</c:v>
                </c:pt>
                <c:pt idx="307">
                  <c:v>44538.197916665922</c:v>
                </c:pt>
                <c:pt idx="308">
                  <c:v>44538.208333332586</c:v>
                </c:pt>
                <c:pt idx="309">
                  <c:v>44538.218749999251</c:v>
                </c:pt>
                <c:pt idx="310">
                  <c:v>44538.229166665915</c:v>
                </c:pt>
                <c:pt idx="311">
                  <c:v>44538.239583332579</c:v>
                </c:pt>
                <c:pt idx="312">
                  <c:v>44538.249999999243</c:v>
                </c:pt>
                <c:pt idx="313">
                  <c:v>44538.260416665908</c:v>
                </c:pt>
                <c:pt idx="314">
                  <c:v>44538.270833332572</c:v>
                </c:pt>
                <c:pt idx="315">
                  <c:v>44538.281249999236</c:v>
                </c:pt>
                <c:pt idx="316">
                  <c:v>44538.2916666659</c:v>
                </c:pt>
                <c:pt idx="317">
                  <c:v>44538.302083332565</c:v>
                </c:pt>
                <c:pt idx="318">
                  <c:v>44538.312499999229</c:v>
                </c:pt>
                <c:pt idx="319">
                  <c:v>44538.322916665893</c:v>
                </c:pt>
                <c:pt idx="320">
                  <c:v>44538.333333332557</c:v>
                </c:pt>
                <c:pt idx="321">
                  <c:v>44538.343749999221</c:v>
                </c:pt>
                <c:pt idx="322">
                  <c:v>44538.354166665886</c:v>
                </c:pt>
                <c:pt idx="323">
                  <c:v>44538.36458333255</c:v>
                </c:pt>
                <c:pt idx="324">
                  <c:v>44538.374999999214</c:v>
                </c:pt>
                <c:pt idx="325">
                  <c:v>44538.385416665878</c:v>
                </c:pt>
                <c:pt idx="326">
                  <c:v>44538.395833332543</c:v>
                </c:pt>
                <c:pt idx="327">
                  <c:v>44538.406249999207</c:v>
                </c:pt>
                <c:pt idx="328">
                  <c:v>44538.416666665871</c:v>
                </c:pt>
                <c:pt idx="329">
                  <c:v>44538.427083332535</c:v>
                </c:pt>
                <c:pt idx="330">
                  <c:v>44538.4374999992</c:v>
                </c:pt>
                <c:pt idx="331">
                  <c:v>44538.447916665864</c:v>
                </c:pt>
                <c:pt idx="332">
                  <c:v>44538.458333332528</c:v>
                </c:pt>
                <c:pt idx="333">
                  <c:v>44538.468749999192</c:v>
                </c:pt>
                <c:pt idx="334">
                  <c:v>44538.479166665857</c:v>
                </c:pt>
                <c:pt idx="335">
                  <c:v>44538.489583332521</c:v>
                </c:pt>
                <c:pt idx="336">
                  <c:v>44538.499999999185</c:v>
                </c:pt>
                <c:pt idx="337">
                  <c:v>44538.510416665849</c:v>
                </c:pt>
                <c:pt idx="338">
                  <c:v>44538.520833332514</c:v>
                </c:pt>
                <c:pt idx="339">
                  <c:v>44538.531249999178</c:v>
                </c:pt>
                <c:pt idx="340">
                  <c:v>44538.541666665842</c:v>
                </c:pt>
                <c:pt idx="341">
                  <c:v>44538.552083332506</c:v>
                </c:pt>
                <c:pt idx="342">
                  <c:v>44538.562499999171</c:v>
                </c:pt>
                <c:pt idx="343">
                  <c:v>44538.572916665835</c:v>
                </c:pt>
                <c:pt idx="344">
                  <c:v>44538.583333332499</c:v>
                </c:pt>
                <c:pt idx="345">
                  <c:v>44538.593749999163</c:v>
                </c:pt>
                <c:pt idx="346">
                  <c:v>44538.604166665828</c:v>
                </c:pt>
                <c:pt idx="347">
                  <c:v>44538.614583332492</c:v>
                </c:pt>
                <c:pt idx="348">
                  <c:v>44538.624999999156</c:v>
                </c:pt>
                <c:pt idx="349">
                  <c:v>44538.63541666582</c:v>
                </c:pt>
                <c:pt idx="350">
                  <c:v>44538.645833332484</c:v>
                </c:pt>
                <c:pt idx="351">
                  <c:v>44538.656249999149</c:v>
                </c:pt>
                <c:pt idx="352">
                  <c:v>44538.666666665813</c:v>
                </c:pt>
                <c:pt idx="353">
                  <c:v>44538.677083332477</c:v>
                </c:pt>
                <c:pt idx="354">
                  <c:v>44538.687499999141</c:v>
                </c:pt>
                <c:pt idx="355">
                  <c:v>44538.697916665806</c:v>
                </c:pt>
                <c:pt idx="356">
                  <c:v>44538.70833333247</c:v>
                </c:pt>
                <c:pt idx="357">
                  <c:v>44538.718749999134</c:v>
                </c:pt>
                <c:pt idx="358">
                  <c:v>44538.729166665798</c:v>
                </c:pt>
                <c:pt idx="359">
                  <c:v>44538.739583332463</c:v>
                </c:pt>
                <c:pt idx="360">
                  <c:v>44538.749999999127</c:v>
                </c:pt>
                <c:pt idx="361">
                  <c:v>44538.760416665791</c:v>
                </c:pt>
                <c:pt idx="362">
                  <c:v>44538.770833332455</c:v>
                </c:pt>
                <c:pt idx="363">
                  <c:v>44538.78124999912</c:v>
                </c:pt>
                <c:pt idx="364">
                  <c:v>44538.791666665784</c:v>
                </c:pt>
                <c:pt idx="365">
                  <c:v>44538.802083332448</c:v>
                </c:pt>
                <c:pt idx="366">
                  <c:v>44538.812499999112</c:v>
                </c:pt>
                <c:pt idx="367">
                  <c:v>44538.822916665777</c:v>
                </c:pt>
                <c:pt idx="368">
                  <c:v>44538.833333332441</c:v>
                </c:pt>
                <c:pt idx="369">
                  <c:v>44538.843749999105</c:v>
                </c:pt>
                <c:pt idx="370">
                  <c:v>44538.854166665769</c:v>
                </c:pt>
                <c:pt idx="371">
                  <c:v>44538.864583332434</c:v>
                </c:pt>
                <c:pt idx="372">
                  <c:v>44538.874999999098</c:v>
                </c:pt>
                <c:pt idx="373">
                  <c:v>44538.885416665762</c:v>
                </c:pt>
                <c:pt idx="374">
                  <c:v>44538.895833332426</c:v>
                </c:pt>
                <c:pt idx="375">
                  <c:v>44538.906249999091</c:v>
                </c:pt>
                <c:pt idx="376">
                  <c:v>44538.916666665755</c:v>
                </c:pt>
                <c:pt idx="377">
                  <c:v>44538.927083332419</c:v>
                </c:pt>
                <c:pt idx="378">
                  <c:v>44538.937499999083</c:v>
                </c:pt>
                <c:pt idx="379">
                  <c:v>44538.947916665747</c:v>
                </c:pt>
                <c:pt idx="380">
                  <c:v>44538.958333332412</c:v>
                </c:pt>
                <c:pt idx="381">
                  <c:v>44538.968749999076</c:v>
                </c:pt>
                <c:pt idx="382">
                  <c:v>44538.97916666574</c:v>
                </c:pt>
                <c:pt idx="383">
                  <c:v>44538.989583332404</c:v>
                </c:pt>
                <c:pt idx="384">
                  <c:v>44538.999999999069</c:v>
                </c:pt>
                <c:pt idx="385">
                  <c:v>44539.010416665733</c:v>
                </c:pt>
                <c:pt idx="386">
                  <c:v>44539.020833332397</c:v>
                </c:pt>
                <c:pt idx="387">
                  <c:v>44539.031249999061</c:v>
                </c:pt>
                <c:pt idx="388">
                  <c:v>44539.041666665726</c:v>
                </c:pt>
                <c:pt idx="389">
                  <c:v>44539.05208333239</c:v>
                </c:pt>
                <c:pt idx="390">
                  <c:v>44539.062499999054</c:v>
                </c:pt>
                <c:pt idx="391">
                  <c:v>44539.072916665718</c:v>
                </c:pt>
                <c:pt idx="392">
                  <c:v>44539.083333332383</c:v>
                </c:pt>
                <c:pt idx="393">
                  <c:v>44539.093749999047</c:v>
                </c:pt>
                <c:pt idx="394">
                  <c:v>44539.104166665711</c:v>
                </c:pt>
                <c:pt idx="395">
                  <c:v>44539.114583332375</c:v>
                </c:pt>
                <c:pt idx="396">
                  <c:v>44539.12499999904</c:v>
                </c:pt>
                <c:pt idx="397">
                  <c:v>44539.135416665704</c:v>
                </c:pt>
                <c:pt idx="398">
                  <c:v>44539.145833332368</c:v>
                </c:pt>
                <c:pt idx="399">
                  <c:v>44539.156249999032</c:v>
                </c:pt>
                <c:pt idx="400">
                  <c:v>44539.166666665697</c:v>
                </c:pt>
                <c:pt idx="401">
                  <c:v>44539.177083332361</c:v>
                </c:pt>
                <c:pt idx="402">
                  <c:v>44539.187499999025</c:v>
                </c:pt>
                <c:pt idx="403">
                  <c:v>44539.197916665689</c:v>
                </c:pt>
                <c:pt idx="404">
                  <c:v>44539.208333332354</c:v>
                </c:pt>
                <c:pt idx="405">
                  <c:v>44539.218749999018</c:v>
                </c:pt>
                <c:pt idx="406">
                  <c:v>44539.229166665682</c:v>
                </c:pt>
                <c:pt idx="407">
                  <c:v>44539.239583332346</c:v>
                </c:pt>
                <c:pt idx="408">
                  <c:v>44539.24999999901</c:v>
                </c:pt>
                <c:pt idx="409">
                  <c:v>44539.260416665675</c:v>
                </c:pt>
                <c:pt idx="410">
                  <c:v>44539.270833332339</c:v>
                </c:pt>
                <c:pt idx="411">
                  <c:v>44539.281249999003</c:v>
                </c:pt>
                <c:pt idx="412">
                  <c:v>44539.291666665667</c:v>
                </c:pt>
                <c:pt idx="413">
                  <c:v>44539.302083332332</c:v>
                </c:pt>
                <c:pt idx="414">
                  <c:v>44539.312499998996</c:v>
                </c:pt>
                <c:pt idx="415">
                  <c:v>44539.32291666566</c:v>
                </c:pt>
                <c:pt idx="416">
                  <c:v>44539.333333332324</c:v>
                </c:pt>
                <c:pt idx="417">
                  <c:v>44539.343749998989</c:v>
                </c:pt>
                <c:pt idx="418">
                  <c:v>44539.354166665653</c:v>
                </c:pt>
                <c:pt idx="419">
                  <c:v>44539.364583332317</c:v>
                </c:pt>
                <c:pt idx="420">
                  <c:v>44539.374999998981</c:v>
                </c:pt>
                <c:pt idx="421">
                  <c:v>44539.385416665646</c:v>
                </c:pt>
                <c:pt idx="422">
                  <c:v>44539.39583333231</c:v>
                </c:pt>
                <c:pt idx="423">
                  <c:v>44539.406249998974</c:v>
                </c:pt>
                <c:pt idx="424">
                  <c:v>44539.416666665638</c:v>
                </c:pt>
                <c:pt idx="425">
                  <c:v>44539.427083332303</c:v>
                </c:pt>
                <c:pt idx="426">
                  <c:v>44539.437499998967</c:v>
                </c:pt>
                <c:pt idx="427">
                  <c:v>44539.447916665631</c:v>
                </c:pt>
                <c:pt idx="428">
                  <c:v>44539.458333332295</c:v>
                </c:pt>
                <c:pt idx="429">
                  <c:v>44539.46874999896</c:v>
                </c:pt>
                <c:pt idx="430">
                  <c:v>44539.479166665624</c:v>
                </c:pt>
                <c:pt idx="431">
                  <c:v>44539.489583332288</c:v>
                </c:pt>
                <c:pt idx="432">
                  <c:v>44539.499999998952</c:v>
                </c:pt>
                <c:pt idx="433">
                  <c:v>44539.510416665617</c:v>
                </c:pt>
                <c:pt idx="434">
                  <c:v>44539.520833332281</c:v>
                </c:pt>
                <c:pt idx="435">
                  <c:v>44539.531249998945</c:v>
                </c:pt>
                <c:pt idx="436">
                  <c:v>44539.541666665609</c:v>
                </c:pt>
                <c:pt idx="437">
                  <c:v>44539.552083332273</c:v>
                </c:pt>
                <c:pt idx="438">
                  <c:v>44539.562499998938</c:v>
                </c:pt>
                <c:pt idx="439">
                  <c:v>44539.572916665602</c:v>
                </c:pt>
                <c:pt idx="440">
                  <c:v>44539.583333332266</c:v>
                </c:pt>
                <c:pt idx="441">
                  <c:v>44539.59374999893</c:v>
                </c:pt>
                <c:pt idx="442">
                  <c:v>44539.604166665595</c:v>
                </c:pt>
                <c:pt idx="443">
                  <c:v>44539.614583332259</c:v>
                </c:pt>
                <c:pt idx="444">
                  <c:v>44539.624999998923</c:v>
                </c:pt>
                <c:pt idx="445">
                  <c:v>44539.635416665587</c:v>
                </c:pt>
                <c:pt idx="446">
                  <c:v>44539.645833332252</c:v>
                </c:pt>
                <c:pt idx="447">
                  <c:v>44539.656249998916</c:v>
                </c:pt>
                <c:pt idx="448">
                  <c:v>44539.66666666558</c:v>
                </c:pt>
                <c:pt idx="449">
                  <c:v>44539.677083332244</c:v>
                </c:pt>
                <c:pt idx="450">
                  <c:v>44539.687499998909</c:v>
                </c:pt>
                <c:pt idx="451">
                  <c:v>44539.697916665573</c:v>
                </c:pt>
                <c:pt idx="452">
                  <c:v>44539.708333332237</c:v>
                </c:pt>
                <c:pt idx="453">
                  <c:v>44539.718749998901</c:v>
                </c:pt>
                <c:pt idx="454">
                  <c:v>44539.729166665566</c:v>
                </c:pt>
                <c:pt idx="455">
                  <c:v>44539.73958333223</c:v>
                </c:pt>
                <c:pt idx="456">
                  <c:v>44539.749999998894</c:v>
                </c:pt>
                <c:pt idx="457">
                  <c:v>44539.760416665558</c:v>
                </c:pt>
                <c:pt idx="458">
                  <c:v>44539.770833332223</c:v>
                </c:pt>
                <c:pt idx="459">
                  <c:v>44539.781249998887</c:v>
                </c:pt>
                <c:pt idx="460">
                  <c:v>44539.791666665551</c:v>
                </c:pt>
                <c:pt idx="461">
                  <c:v>44539.802083332215</c:v>
                </c:pt>
                <c:pt idx="462">
                  <c:v>44539.81249999888</c:v>
                </c:pt>
                <c:pt idx="463">
                  <c:v>44539.822916665544</c:v>
                </c:pt>
                <c:pt idx="464">
                  <c:v>44539.833333332208</c:v>
                </c:pt>
                <c:pt idx="465">
                  <c:v>44539.843749998872</c:v>
                </c:pt>
                <c:pt idx="466">
                  <c:v>44539.854166665536</c:v>
                </c:pt>
                <c:pt idx="467">
                  <c:v>44539.864583332201</c:v>
                </c:pt>
                <c:pt idx="468">
                  <c:v>44539.874999998865</c:v>
                </c:pt>
                <c:pt idx="469">
                  <c:v>44539.885416665529</c:v>
                </c:pt>
                <c:pt idx="470">
                  <c:v>44539.895833332193</c:v>
                </c:pt>
                <c:pt idx="471">
                  <c:v>44539.906249998858</c:v>
                </c:pt>
                <c:pt idx="472">
                  <c:v>44539.916666665522</c:v>
                </c:pt>
                <c:pt idx="473">
                  <c:v>44539.927083332186</c:v>
                </c:pt>
                <c:pt idx="474">
                  <c:v>44539.93749999885</c:v>
                </c:pt>
                <c:pt idx="475">
                  <c:v>44539.947916665515</c:v>
                </c:pt>
                <c:pt idx="476">
                  <c:v>44539.958333332179</c:v>
                </c:pt>
                <c:pt idx="477">
                  <c:v>44539.968749998843</c:v>
                </c:pt>
                <c:pt idx="478">
                  <c:v>44539.979166665507</c:v>
                </c:pt>
                <c:pt idx="479">
                  <c:v>44539.989583332172</c:v>
                </c:pt>
                <c:pt idx="480">
                  <c:v>44539.999999998836</c:v>
                </c:pt>
                <c:pt idx="481">
                  <c:v>44540.0104166655</c:v>
                </c:pt>
                <c:pt idx="482">
                  <c:v>44540.020833332164</c:v>
                </c:pt>
                <c:pt idx="483">
                  <c:v>44540.031249998829</c:v>
                </c:pt>
                <c:pt idx="484">
                  <c:v>44540.041666665493</c:v>
                </c:pt>
                <c:pt idx="485">
                  <c:v>44540.052083332157</c:v>
                </c:pt>
                <c:pt idx="486">
                  <c:v>44540.062499998821</c:v>
                </c:pt>
                <c:pt idx="487">
                  <c:v>44540.072916665486</c:v>
                </c:pt>
                <c:pt idx="488">
                  <c:v>44540.08333333215</c:v>
                </c:pt>
                <c:pt idx="489">
                  <c:v>44540.093749998814</c:v>
                </c:pt>
                <c:pt idx="490">
                  <c:v>44540.104166665478</c:v>
                </c:pt>
                <c:pt idx="491">
                  <c:v>44540.114583332143</c:v>
                </c:pt>
                <c:pt idx="492">
                  <c:v>44540.124999998807</c:v>
                </c:pt>
                <c:pt idx="493">
                  <c:v>44540.135416665471</c:v>
                </c:pt>
                <c:pt idx="494">
                  <c:v>44540.145833332135</c:v>
                </c:pt>
                <c:pt idx="495">
                  <c:v>44540.156249998799</c:v>
                </c:pt>
                <c:pt idx="496">
                  <c:v>44540.166666665464</c:v>
                </c:pt>
                <c:pt idx="497">
                  <c:v>44540.177083332128</c:v>
                </c:pt>
                <c:pt idx="498">
                  <c:v>44540.187499998792</c:v>
                </c:pt>
                <c:pt idx="499">
                  <c:v>44540.197916665456</c:v>
                </c:pt>
                <c:pt idx="500">
                  <c:v>44540.208333332121</c:v>
                </c:pt>
                <c:pt idx="501">
                  <c:v>44540.218749998785</c:v>
                </c:pt>
                <c:pt idx="502">
                  <c:v>44540.229166665449</c:v>
                </c:pt>
                <c:pt idx="503">
                  <c:v>44540.239583332113</c:v>
                </c:pt>
                <c:pt idx="504">
                  <c:v>44540.249999998778</c:v>
                </c:pt>
                <c:pt idx="505">
                  <c:v>44540.260416665442</c:v>
                </c:pt>
                <c:pt idx="506">
                  <c:v>44540.270833332106</c:v>
                </c:pt>
                <c:pt idx="507">
                  <c:v>44540.28124999877</c:v>
                </c:pt>
                <c:pt idx="508">
                  <c:v>44540.291666665435</c:v>
                </c:pt>
                <c:pt idx="509">
                  <c:v>44540.302083332099</c:v>
                </c:pt>
                <c:pt idx="510">
                  <c:v>44540.312499998763</c:v>
                </c:pt>
                <c:pt idx="511">
                  <c:v>44540.322916665427</c:v>
                </c:pt>
                <c:pt idx="512">
                  <c:v>44540.333333332092</c:v>
                </c:pt>
                <c:pt idx="513">
                  <c:v>44540.343749998756</c:v>
                </c:pt>
                <c:pt idx="514">
                  <c:v>44540.35416666542</c:v>
                </c:pt>
                <c:pt idx="515">
                  <c:v>44540.364583332084</c:v>
                </c:pt>
                <c:pt idx="516">
                  <c:v>44540.374999998749</c:v>
                </c:pt>
                <c:pt idx="517">
                  <c:v>44540.385416665413</c:v>
                </c:pt>
                <c:pt idx="518">
                  <c:v>44540.395833332077</c:v>
                </c:pt>
                <c:pt idx="519">
                  <c:v>44540.406249998741</c:v>
                </c:pt>
                <c:pt idx="520">
                  <c:v>44540.416666665406</c:v>
                </c:pt>
                <c:pt idx="521">
                  <c:v>44540.42708333207</c:v>
                </c:pt>
                <c:pt idx="522">
                  <c:v>44540.437499998734</c:v>
                </c:pt>
                <c:pt idx="523">
                  <c:v>44540.447916665398</c:v>
                </c:pt>
                <c:pt idx="524">
                  <c:v>44540.458333332062</c:v>
                </c:pt>
                <c:pt idx="525">
                  <c:v>44540.468749998727</c:v>
                </c:pt>
                <c:pt idx="526">
                  <c:v>44540.479166665391</c:v>
                </c:pt>
                <c:pt idx="527">
                  <c:v>44540.489583332055</c:v>
                </c:pt>
                <c:pt idx="528">
                  <c:v>44540.499999998719</c:v>
                </c:pt>
                <c:pt idx="529">
                  <c:v>44540.510416665384</c:v>
                </c:pt>
                <c:pt idx="530">
                  <c:v>44540.520833332048</c:v>
                </c:pt>
                <c:pt idx="531">
                  <c:v>44540.531249998712</c:v>
                </c:pt>
                <c:pt idx="532">
                  <c:v>44540.541666665376</c:v>
                </c:pt>
                <c:pt idx="533">
                  <c:v>44540.552083332041</c:v>
                </c:pt>
                <c:pt idx="534">
                  <c:v>44540.562499998705</c:v>
                </c:pt>
                <c:pt idx="535">
                  <c:v>44540.572916665369</c:v>
                </c:pt>
                <c:pt idx="536">
                  <c:v>44540.583333332033</c:v>
                </c:pt>
                <c:pt idx="537">
                  <c:v>44540.593749998698</c:v>
                </c:pt>
                <c:pt idx="538">
                  <c:v>44540.604166665362</c:v>
                </c:pt>
                <c:pt idx="539">
                  <c:v>44540.614583332026</c:v>
                </c:pt>
                <c:pt idx="540">
                  <c:v>44540.62499999869</c:v>
                </c:pt>
                <c:pt idx="541">
                  <c:v>44540.635416665355</c:v>
                </c:pt>
                <c:pt idx="542">
                  <c:v>44540.645833332019</c:v>
                </c:pt>
                <c:pt idx="543">
                  <c:v>44540.656249998683</c:v>
                </c:pt>
                <c:pt idx="544">
                  <c:v>44540.666666665347</c:v>
                </c:pt>
                <c:pt idx="545">
                  <c:v>44540.677083332012</c:v>
                </c:pt>
                <c:pt idx="546">
                  <c:v>44540.687499998676</c:v>
                </c:pt>
                <c:pt idx="547">
                  <c:v>44540.69791666534</c:v>
                </c:pt>
                <c:pt idx="548">
                  <c:v>44540.708333332004</c:v>
                </c:pt>
                <c:pt idx="549">
                  <c:v>44540.718749998668</c:v>
                </c:pt>
                <c:pt idx="550">
                  <c:v>44540.729166665333</c:v>
                </c:pt>
                <c:pt idx="551">
                  <c:v>44540.739583331997</c:v>
                </c:pt>
                <c:pt idx="552">
                  <c:v>44540.749999998661</c:v>
                </c:pt>
                <c:pt idx="553">
                  <c:v>44540.760416665325</c:v>
                </c:pt>
                <c:pt idx="554">
                  <c:v>44540.77083333199</c:v>
                </c:pt>
                <c:pt idx="555">
                  <c:v>44540.781249998654</c:v>
                </c:pt>
                <c:pt idx="556">
                  <c:v>44540.791666665318</c:v>
                </c:pt>
                <c:pt idx="557">
                  <c:v>44540.802083331982</c:v>
                </c:pt>
                <c:pt idx="558">
                  <c:v>44540.812499998647</c:v>
                </c:pt>
                <c:pt idx="559">
                  <c:v>44540.822916665311</c:v>
                </c:pt>
                <c:pt idx="560">
                  <c:v>44540.833333331975</c:v>
                </c:pt>
                <c:pt idx="561">
                  <c:v>44540.843749998639</c:v>
                </c:pt>
                <c:pt idx="562">
                  <c:v>44540.854166665304</c:v>
                </c:pt>
                <c:pt idx="563">
                  <c:v>44540.864583331968</c:v>
                </c:pt>
                <c:pt idx="564">
                  <c:v>44540.874999998632</c:v>
                </c:pt>
                <c:pt idx="565">
                  <c:v>44540.885416665296</c:v>
                </c:pt>
                <c:pt idx="566">
                  <c:v>44540.895833331961</c:v>
                </c:pt>
                <c:pt idx="567">
                  <c:v>44540.906249998625</c:v>
                </c:pt>
                <c:pt idx="568">
                  <c:v>44540.916666665289</c:v>
                </c:pt>
                <c:pt idx="569">
                  <c:v>44540.927083331953</c:v>
                </c:pt>
                <c:pt idx="570">
                  <c:v>44540.937499998618</c:v>
                </c:pt>
                <c:pt idx="571">
                  <c:v>44540.947916665282</c:v>
                </c:pt>
                <c:pt idx="572">
                  <c:v>44540.958333331946</c:v>
                </c:pt>
                <c:pt idx="573">
                  <c:v>44540.96874999861</c:v>
                </c:pt>
                <c:pt idx="574">
                  <c:v>44540.979166665275</c:v>
                </c:pt>
                <c:pt idx="575">
                  <c:v>44540.989583331939</c:v>
                </c:pt>
                <c:pt idx="576">
                  <c:v>44540.999999998603</c:v>
                </c:pt>
                <c:pt idx="577">
                  <c:v>44541.010416665267</c:v>
                </c:pt>
                <c:pt idx="578">
                  <c:v>44541.020833331931</c:v>
                </c:pt>
                <c:pt idx="579">
                  <c:v>44541.031249998596</c:v>
                </c:pt>
                <c:pt idx="580">
                  <c:v>44541.04166666526</c:v>
                </c:pt>
                <c:pt idx="581">
                  <c:v>44541.052083331924</c:v>
                </c:pt>
                <c:pt idx="582">
                  <c:v>44541.062499998588</c:v>
                </c:pt>
                <c:pt idx="583">
                  <c:v>44541.072916665253</c:v>
                </c:pt>
                <c:pt idx="584">
                  <c:v>44541.083333331917</c:v>
                </c:pt>
                <c:pt idx="585">
                  <c:v>44541.093749998581</c:v>
                </c:pt>
                <c:pt idx="586">
                  <c:v>44541.104166665245</c:v>
                </c:pt>
                <c:pt idx="587">
                  <c:v>44541.11458333191</c:v>
                </c:pt>
                <c:pt idx="588">
                  <c:v>44541.124999998574</c:v>
                </c:pt>
                <c:pt idx="589">
                  <c:v>44541.135416665238</c:v>
                </c:pt>
                <c:pt idx="590">
                  <c:v>44541.145833331902</c:v>
                </c:pt>
                <c:pt idx="591">
                  <c:v>44541.156249998567</c:v>
                </c:pt>
                <c:pt idx="592">
                  <c:v>44541.166666665231</c:v>
                </c:pt>
                <c:pt idx="593">
                  <c:v>44541.177083331895</c:v>
                </c:pt>
                <c:pt idx="594">
                  <c:v>44541.187499998559</c:v>
                </c:pt>
                <c:pt idx="595">
                  <c:v>44541.197916665224</c:v>
                </c:pt>
                <c:pt idx="596">
                  <c:v>44541.208333331888</c:v>
                </c:pt>
                <c:pt idx="597">
                  <c:v>44541.218749998552</c:v>
                </c:pt>
                <c:pt idx="598">
                  <c:v>44541.229166665216</c:v>
                </c:pt>
                <c:pt idx="599">
                  <c:v>44541.239583331881</c:v>
                </c:pt>
                <c:pt idx="600">
                  <c:v>44541.249999998545</c:v>
                </c:pt>
                <c:pt idx="601">
                  <c:v>44541.260416665209</c:v>
                </c:pt>
                <c:pt idx="602">
                  <c:v>44541.270833331873</c:v>
                </c:pt>
                <c:pt idx="603">
                  <c:v>44541.281249998538</c:v>
                </c:pt>
                <c:pt idx="604">
                  <c:v>44541.291666665202</c:v>
                </c:pt>
                <c:pt idx="605">
                  <c:v>44541.302083331866</c:v>
                </c:pt>
                <c:pt idx="606">
                  <c:v>44541.31249999853</c:v>
                </c:pt>
                <c:pt idx="607">
                  <c:v>44541.322916665194</c:v>
                </c:pt>
                <c:pt idx="608">
                  <c:v>44541.333333331859</c:v>
                </c:pt>
                <c:pt idx="609">
                  <c:v>44541.343749998523</c:v>
                </c:pt>
                <c:pt idx="610">
                  <c:v>44541.354166665187</c:v>
                </c:pt>
                <c:pt idx="611">
                  <c:v>44541.364583331851</c:v>
                </c:pt>
                <c:pt idx="612">
                  <c:v>44541.374999998516</c:v>
                </c:pt>
                <c:pt idx="613">
                  <c:v>44541.38541666518</c:v>
                </c:pt>
                <c:pt idx="614">
                  <c:v>44541.395833331844</c:v>
                </c:pt>
                <c:pt idx="615">
                  <c:v>44541.406249998508</c:v>
                </c:pt>
                <c:pt idx="616">
                  <c:v>44541.416666665173</c:v>
                </c:pt>
                <c:pt idx="617">
                  <c:v>44541.427083331837</c:v>
                </c:pt>
                <c:pt idx="618">
                  <c:v>44541.437499998501</c:v>
                </c:pt>
                <c:pt idx="619">
                  <c:v>44541.447916665165</c:v>
                </c:pt>
                <c:pt idx="620">
                  <c:v>44541.45833333183</c:v>
                </c:pt>
                <c:pt idx="621">
                  <c:v>44541.468749998494</c:v>
                </c:pt>
                <c:pt idx="622">
                  <c:v>44541.479166665158</c:v>
                </c:pt>
                <c:pt idx="623">
                  <c:v>44541.489583331822</c:v>
                </c:pt>
                <c:pt idx="624">
                  <c:v>44541.499999998487</c:v>
                </c:pt>
                <c:pt idx="625">
                  <c:v>44541.510416665151</c:v>
                </c:pt>
                <c:pt idx="626">
                  <c:v>44541.520833331815</c:v>
                </c:pt>
                <c:pt idx="627">
                  <c:v>44541.531249998479</c:v>
                </c:pt>
                <c:pt idx="628">
                  <c:v>44541.541666665144</c:v>
                </c:pt>
                <c:pt idx="629">
                  <c:v>44541.552083331808</c:v>
                </c:pt>
                <c:pt idx="630">
                  <c:v>44541.562499998472</c:v>
                </c:pt>
                <c:pt idx="631">
                  <c:v>44541.572916665136</c:v>
                </c:pt>
                <c:pt idx="632">
                  <c:v>44541.583333331801</c:v>
                </c:pt>
                <c:pt idx="633">
                  <c:v>44541.593749998465</c:v>
                </c:pt>
                <c:pt idx="634">
                  <c:v>44541.604166665129</c:v>
                </c:pt>
                <c:pt idx="635">
                  <c:v>44541.614583331793</c:v>
                </c:pt>
                <c:pt idx="636">
                  <c:v>44541.624999998457</c:v>
                </c:pt>
                <c:pt idx="637">
                  <c:v>44541.635416665122</c:v>
                </c:pt>
                <c:pt idx="638">
                  <c:v>44541.645833331786</c:v>
                </c:pt>
                <c:pt idx="639">
                  <c:v>44541.65624999845</c:v>
                </c:pt>
                <c:pt idx="640">
                  <c:v>44541.666666665114</c:v>
                </c:pt>
                <c:pt idx="641">
                  <c:v>44541.677083331779</c:v>
                </c:pt>
                <c:pt idx="642">
                  <c:v>44541.687499998443</c:v>
                </c:pt>
                <c:pt idx="643">
                  <c:v>44541.697916665107</c:v>
                </c:pt>
                <c:pt idx="644">
                  <c:v>44541.708333331771</c:v>
                </c:pt>
                <c:pt idx="645">
                  <c:v>44541.718749998436</c:v>
                </c:pt>
                <c:pt idx="646">
                  <c:v>44541.7291666651</c:v>
                </c:pt>
                <c:pt idx="647">
                  <c:v>44541.739583331764</c:v>
                </c:pt>
                <c:pt idx="648">
                  <c:v>44541.749999998428</c:v>
                </c:pt>
                <c:pt idx="649">
                  <c:v>44541.760416665093</c:v>
                </c:pt>
                <c:pt idx="650">
                  <c:v>44541.770833331757</c:v>
                </c:pt>
                <c:pt idx="651">
                  <c:v>44541.781249998421</c:v>
                </c:pt>
                <c:pt idx="652">
                  <c:v>44541.791666665085</c:v>
                </c:pt>
                <c:pt idx="653">
                  <c:v>44541.80208333175</c:v>
                </c:pt>
                <c:pt idx="654">
                  <c:v>44541.812499998414</c:v>
                </c:pt>
                <c:pt idx="655">
                  <c:v>44541.822916665078</c:v>
                </c:pt>
                <c:pt idx="656">
                  <c:v>44541.833333331742</c:v>
                </c:pt>
                <c:pt idx="657">
                  <c:v>44541.843749998407</c:v>
                </c:pt>
                <c:pt idx="658">
                  <c:v>44541.854166665071</c:v>
                </c:pt>
                <c:pt idx="659">
                  <c:v>44541.864583331735</c:v>
                </c:pt>
                <c:pt idx="660">
                  <c:v>44541.874999998399</c:v>
                </c:pt>
                <c:pt idx="661">
                  <c:v>44541.885416665064</c:v>
                </c:pt>
                <c:pt idx="662">
                  <c:v>44541.895833331728</c:v>
                </c:pt>
                <c:pt idx="663">
                  <c:v>44541.906249998392</c:v>
                </c:pt>
                <c:pt idx="664">
                  <c:v>44541.916666665056</c:v>
                </c:pt>
                <c:pt idx="665">
                  <c:v>44541.92708333172</c:v>
                </c:pt>
                <c:pt idx="666">
                  <c:v>44541.937499998385</c:v>
                </c:pt>
                <c:pt idx="667">
                  <c:v>44541.947916665049</c:v>
                </c:pt>
                <c:pt idx="668">
                  <c:v>44541.958333331713</c:v>
                </c:pt>
                <c:pt idx="669">
                  <c:v>44541.968749998377</c:v>
                </c:pt>
                <c:pt idx="670">
                  <c:v>44541.979166665042</c:v>
                </c:pt>
                <c:pt idx="671">
                  <c:v>44541.989583331706</c:v>
                </c:pt>
              </c:numCache>
            </c:numRef>
          </c:xVal>
          <c:yVal>
            <c:numRef>
              <c:f>Strom!$R$10:$R$681</c:f>
              <c:numCache>
                <c:formatCode>0.00</c:formatCode>
                <c:ptCount val="672"/>
                <c:pt idx="0">
                  <c:v>11.769730333333401</c:v>
                </c:pt>
                <c:pt idx="1">
                  <c:v>8.6288483333334014</c:v>
                </c:pt>
                <c:pt idx="2">
                  <c:v>8.5962240000000349</c:v>
                </c:pt>
                <c:pt idx="3">
                  <c:v>8.3444933333333999</c:v>
                </c:pt>
                <c:pt idx="4">
                  <c:v>8.1737977037037055</c:v>
                </c:pt>
                <c:pt idx="5">
                  <c:v>8.3125736666667009</c:v>
                </c:pt>
                <c:pt idx="6">
                  <c:v>7.8895433333334015</c:v>
                </c:pt>
                <c:pt idx="7">
                  <c:v>8.5054490000000023</c:v>
                </c:pt>
                <c:pt idx="8">
                  <c:v>10.618215000000067</c:v>
                </c:pt>
                <c:pt idx="9">
                  <c:v>10.723510333333367</c:v>
                </c:pt>
                <c:pt idx="10">
                  <c:v>11.029547333333337</c:v>
                </c:pt>
                <c:pt idx="11">
                  <c:v>11.366803000000067</c:v>
                </c:pt>
                <c:pt idx="12">
                  <c:v>10.249827000000066</c:v>
                </c:pt>
                <c:pt idx="13">
                  <c:v>8.6365106666667657</c:v>
                </c:pt>
                <c:pt idx="14">
                  <c:v>7.7029846666666977</c:v>
                </c:pt>
                <c:pt idx="15">
                  <c:v>9.1963613333333996</c:v>
                </c:pt>
                <c:pt idx="16">
                  <c:v>10.078432000000035</c:v>
                </c:pt>
                <c:pt idx="17">
                  <c:v>10.184872333333432</c:v>
                </c:pt>
                <c:pt idx="18">
                  <c:v>10.666892666666699</c:v>
                </c:pt>
                <c:pt idx="19">
                  <c:v>9.6362813333333666</c:v>
                </c:pt>
                <c:pt idx="20">
                  <c:v>7.7549363333334007</c:v>
                </c:pt>
                <c:pt idx="21">
                  <c:v>7.8313610000000669</c:v>
                </c:pt>
                <c:pt idx="22">
                  <c:v>7.9753500000000006</c:v>
                </c:pt>
                <c:pt idx="23">
                  <c:v>8.2587346666666654</c:v>
                </c:pt>
                <c:pt idx="24">
                  <c:v>8.9542266666666688</c:v>
                </c:pt>
                <c:pt idx="25">
                  <c:v>7.6180016666667001</c:v>
                </c:pt>
                <c:pt idx="26">
                  <c:v>7.2744533333333976</c:v>
                </c:pt>
                <c:pt idx="27">
                  <c:v>8.7090180000000341</c:v>
                </c:pt>
                <c:pt idx="28">
                  <c:v>8.3750166666666672</c:v>
                </c:pt>
                <c:pt idx="29">
                  <c:v>8.8587133333333998</c:v>
                </c:pt>
                <c:pt idx="30">
                  <c:v>8.3292416666667339</c:v>
                </c:pt>
                <c:pt idx="31">
                  <c:v>8.2327490000000658</c:v>
                </c:pt>
                <c:pt idx="32">
                  <c:v>10.719740333333366</c:v>
                </c:pt>
                <c:pt idx="33">
                  <c:v>22.480284333333401</c:v>
                </c:pt>
                <c:pt idx="34">
                  <c:v>37.664589000000035</c:v>
                </c:pt>
                <c:pt idx="35">
                  <c:v>55.048077195402371</c:v>
                </c:pt>
                <c:pt idx="36">
                  <c:v>63.271739666666669</c:v>
                </c:pt>
                <c:pt idx="37">
                  <c:v>50.584159666666672</c:v>
                </c:pt>
                <c:pt idx="38">
                  <c:v>69.573493333333332</c:v>
                </c:pt>
                <c:pt idx="39">
                  <c:v>55.329593333333364</c:v>
                </c:pt>
                <c:pt idx="40">
                  <c:v>76.762936333333343</c:v>
                </c:pt>
                <c:pt idx="41">
                  <c:v>71.372051333333403</c:v>
                </c:pt>
                <c:pt idx="42">
                  <c:v>50.653298333333396</c:v>
                </c:pt>
                <c:pt idx="43">
                  <c:v>43.09136700000002</c:v>
                </c:pt>
                <c:pt idx="44">
                  <c:v>41.055610000000001</c:v>
                </c:pt>
                <c:pt idx="45">
                  <c:v>50.324721666666775</c:v>
                </c:pt>
                <c:pt idx="46">
                  <c:v>50.978429333333395</c:v>
                </c:pt>
                <c:pt idx="47">
                  <c:v>59.759354666666802</c:v>
                </c:pt>
                <c:pt idx="48">
                  <c:v>65.89372200000011</c:v>
                </c:pt>
                <c:pt idx="49">
                  <c:v>75.87515066666667</c:v>
                </c:pt>
                <c:pt idx="50">
                  <c:v>56.330960666666698</c:v>
                </c:pt>
                <c:pt idx="51">
                  <c:v>66.327281666666721</c:v>
                </c:pt>
                <c:pt idx="52">
                  <c:v>72.093090666666654</c:v>
                </c:pt>
                <c:pt idx="53">
                  <c:v>57.890137333333399</c:v>
                </c:pt>
                <c:pt idx="54">
                  <c:v>61.094356666666734</c:v>
                </c:pt>
                <c:pt idx="55">
                  <c:v>67.521267333333398</c:v>
                </c:pt>
                <c:pt idx="56">
                  <c:v>60.540085333333366</c:v>
                </c:pt>
                <c:pt idx="57">
                  <c:v>47.340400333333434</c:v>
                </c:pt>
                <c:pt idx="58">
                  <c:v>49.123113333333364</c:v>
                </c:pt>
                <c:pt idx="59">
                  <c:v>49.375370333333365</c:v>
                </c:pt>
                <c:pt idx="60">
                  <c:v>43.885595666666674</c:v>
                </c:pt>
                <c:pt idx="61">
                  <c:v>48.811008000000065</c:v>
                </c:pt>
                <c:pt idx="62">
                  <c:v>45.9006911724139</c:v>
                </c:pt>
                <c:pt idx="63">
                  <c:v>41.175476333333371</c:v>
                </c:pt>
                <c:pt idx="64">
                  <c:v>53.595685666666668</c:v>
                </c:pt>
                <c:pt idx="65">
                  <c:v>68.636250333333408</c:v>
                </c:pt>
                <c:pt idx="66">
                  <c:v>68.714344333333429</c:v>
                </c:pt>
                <c:pt idx="67">
                  <c:v>52.373383000000032</c:v>
                </c:pt>
                <c:pt idx="68">
                  <c:v>68.008656000000002</c:v>
                </c:pt>
                <c:pt idx="69">
                  <c:v>56.612693666666708</c:v>
                </c:pt>
                <c:pt idx="70">
                  <c:v>61.697689333333393</c:v>
                </c:pt>
                <c:pt idx="71">
                  <c:v>54.712038000000042</c:v>
                </c:pt>
                <c:pt idx="72">
                  <c:v>69.219532000000058</c:v>
                </c:pt>
                <c:pt idx="73">
                  <c:v>74.730488000000065</c:v>
                </c:pt>
                <c:pt idx="74">
                  <c:v>68.398285666666695</c:v>
                </c:pt>
                <c:pt idx="75">
                  <c:v>62.638128000000073</c:v>
                </c:pt>
                <c:pt idx="76">
                  <c:v>57.01019633333334</c:v>
                </c:pt>
                <c:pt idx="77">
                  <c:v>62.84524966666676</c:v>
                </c:pt>
                <c:pt idx="78">
                  <c:v>56.812731000000035</c:v>
                </c:pt>
                <c:pt idx="79">
                  <c:v>58.837364666666744</c:v>
                </c:pt>
                <c:pt idx="80">
                  <c:v>60.348311000000038</c:v>
                </c:pt>
                <c:pt idx="81">
                  <c:v>55.506036666666773</c:v>
                </c:pt>
                <c:pt idx="82">
                  <c:v>68.720831666666768</c:v>
                </c:pt>
                <c:pt idx="83">
                  <c:v>62.301738333333361</c:v>
                </c:pt>
                <c:pt idx="84">
                  <c:v>50.595024666666767</c:v>
                </c:pt>
                <c:pt idx="85">
                  <c:v>52.422945000000013</c:v>
                </c:pt>
                <c:pt idx="86">
                  <c:v>49.693175333333372</c:v>
                </c:pt>
                <c:pt idx="87">
                  <c:v>57.05496833333337</c:v>
                </c:pt>
                <c:pt idx="88">
                  <c:v>47.897680666666773</c:v>
                </c:pt>
                <c:pt idx="89">
                  <c:v>47.502633333333335</c:v>
                </c:pt>
                <c:pt idx="90">
                  <c:v>44.293356592592623</c:v>
                </c:pt>
                <c:pt idx="91">
                  <c:v>39.571631999999994</c:v>
                </c:pt>
                <c:pt idx="92">
                  <c:v>27.286841666666771</c:v>
                </c:pt>
                <c:pt idx="93">
                  <c:v>26.475121666666702</c:v>
                </c:pt>
                <c:pt idx="94">
                  <c:v>24.797246333333369</c:v>
                </c:pt>
                <c:pt idx="95">
                  <c:v>17.680824000000069</c:v>
                </c:pt>
                <c:pt idx="96">
                  <c:v>10.115207833333432</c:v>
                </c:pt>
                <c:pt idx="97">
                  <c:v>8.4610260000000022</c:v>
                </c:pt>
                <c:pt idx="98">
                  <c:v>8.06373766666667</c:v>
                </c:pt>
                <c:pt idx="99">
                  <c:v>8.831804</c:v>
                </c:pt>
                <c:pt idx="100">
                  <c:v>9.030697476190543</c:v>
                </c:pt>
                <c:pt idx="101">
                  <c:v>9.7951596666667342</c:v>
                </c:pt>
                <c:pt idx="102">
                  <c:v>8.7168169999999989</c:v>
                </c:pt>
                <c:pt idx="103">
                  <c:v>9.1766713333333989</c:v>
                </c:pt>
                <c:pt idx="104">
                  <c:v>10.892803333333399</c:v>
                </c:pt>
                <c:pt idx="105">
                  <c:v>10.803991000000067</c:v>
                </c:pt>
                <c:pt idx="106">
                  <c:v>11.405972666666665</c:v>
                </c:pt>
                <c:pt idx="107">
                  <c:v>11.185108666666732</c:v>
                </c:pt>
                <c:pt idx="108">
                  <c:v>10.567027999999999</c:v>
                </c:pt>
                <c:pt idx="109">
                  <c:v>10.251756666666767</c:v>
                </c:pt>
                <c:pt idx="110">
                  <c:v>10.176508333333366</c:v>
                </c:pt>
                <c:pt idx="111">
                  <c:v>9.468117000000067</c:v>
                </c:pt>
                <c:pt idx="112">
                  <c:v>10.746350000000035</c:v>
                </c:pt>
                <c:pt idx="113">
                  <c:v>11.2755063333334</c:v>
                </c:pt>
                <c:pt idx="114">
                  <c:v>10.701860000000066</c:v>
                </c:pt>
                <c:pt idx="115">
                  <c:v>9.8155186666666996</c:v>
                </c:pt>
                <c:pt idx="116">
                  <c:v>7.7210800000000344</c:v>
                </c:pt>
                <c:pt idx="117">
                  <c:v>9.5007970000000999</c:v>
                </c:pt>
                <c:pt idx="118">
                  <c:v>9.3608000000000331</c:v>
                </c:pt>
                <c:pt idx="119">
                  <c:v>9.9496340000000352</c:v>
                </c:pt>
                <c:pt idx="120">
                  <c:v>9.7778203333333344</c:v>
                </c:pt>
                <c:pt idx="121">
                  <c:v>8.3996076666667339</c:v>
                </c:pt>
                <c:pt idx="122">
                  <c:v>8.4827640000000333</c:v>
                </c:pt>
                <c:pt idx="123">
                  <c:v>9.9791670000000678</c:v>
                </c:pt>
                <c:pt idx="124">
                  <c:v>17.631116666666699</c:v>
                </c:pt>
                <c:pt idx="125">
                  <c:v>18.166107000000004</c:v>
                </c:pt>
                <c:pt idx="126">
                  <c:v>19.031825000000005</c:v>
                </c:pt>
                <c:pt idx="127">
                  <c:v>23.889665000000004</c:v>
                </c:pt>
                <c:pt idx="128">
                  <c:v>34.050358333333364</c:v>
                </c:pt>
                <c:pt idx="129">
                  <c:v>44.9441153333334</c:v>
                </c:pt>
                <c:pt idx="130">
                  <c:v>46.956631333333398</c:v>
                </c:pt>
                <c:pt idx="131">
                  <c:v>56.91078233333343</c:v>
                </c:pt>
                <c:pt idx="132">
                  <c:v>71.180933666666732</c:v>
                </c:pt>
                <c:pt idx="133">
                  <c:v>64.625576000000038</c:v>
                </c:pt>
                <c:pt idx="134">
                  <c:v>55.502002666666662</c:v>
                </c:pt>
                <c:pt idx="135">
                  <c:v>74.189276333333368</c:v>
                </c:pt>
                <c:pt idx="136">
                  <c:v>57.108017259259299</c:v>
                </c:pt>
                <c:pt idx="137">
                  <c:v>39.961105666666668</c:v>
                </c:pt>
                <c:pt idx="138">
                  <c:v>53.716922000000039</c:v>
                </c:pt>
                <c:pt idx="139">
                  <c:v>47.063992666666671</c:v>
                </c:pt>
                <c:pt idx="140">
                  <c:v>45.454769999999996</c:v>
                </c:pt>
                <c:pt idx="141">
                  <c:v>50.60593466666667</c:v>
                </c:pt>
                <c:pt idx="142">
                  <c:v>58.934391333333366</c:v>
                </c:pt>
                <c:pt idx="143">
                  <c:v>60.345388666666743</c:v>
                </c:pt>
                <c:pt idx="144">
                  <c:v>69.665719000000095</c:v>
                </c:pt>
                <c:pt idx="145">
                  <c:v>67.601421333333406</c:v>
                </c:pt>
                <c:pt idx="146">
                  <c:v>76.331679666666702</c:v>
                </c:pt>
                <c:pt idx="147">
                  <c:v>48.307450333333392</c:v>
                </c:pt>
                <c:pt idx="148">
                  <c:v>55.724254000000101</c:v>
                </c:pt>
                <c:pt idx="149">
                  <c:v>57.510845333333407</c:v>
                </c:pt>
                <c:pt idx="150">
                  <c:v>73.31953</c:v>
                </c:pt>
                <c:pt idx="151">
                  <c:v>56.9599306666667</c:v>
                </c:pt>
                <c:pt idx="152">
                  <c:v>65.903463333333505</c:v>
                </c:pt>
                <c:pt idx="153">
                  <c:v>59.92675466666681</c:v>
                </c:pt>
                <c:pt idx="154">
                  <c:v>50.351297666666795</c:v>
                </c:pt>
                <c:pt idx="155">
                  <c:v>47.884809333333443</c:v>
                </c:pt>
                <c:pt idx="156">
                  <c:v>53.314989000000068</c:v>
                </c:pt>
                <c:pt idx="157">
                  <c:v>52.766438000000051</c:v>
                </c:pt>
                <c:pt idx="158">
                  <c:v>55.016754000000041</c:v>
                </c:pt>
                <c:pt idx="159">
                  <c:v>57.788911000000063</c:v>
                </c:pt>
                <c:pt idx="160">
                  <c:v>45.778158000000076</c:v>
                </c:pt>
                <c:pt idx="161">
                  <c:v>50.183667</c:v>
                </c:pt>
                <c:pt idx="162">
                  <c:v>58.903361666666733</c:v>
                </c:pt>
                <c:pt idx="163">
                  <c:v>63.667930666666791</c:v>
                </c:pt>
                <c:pt idx="164">
                  <c:v>67.723962666666665</c:v>
                </c:pt>
                <c:pt idx="165">
                  <c:v>54.627431333333405</c:v>
                </c:pt>
                <c:pt idx="166">
                  <c:v>65.457791666666793</c:v>
                </c:pt>
                <c:pt idx="167">
                  <c:v>66.429106333333408</c:v>
                </c:pt>
                <c:pt idx="168">
                  <c:v>72.017313666666738</c:v>
                </c:pt>
                <c:pt idx="169">
                  <c:v>71.605108333333405</c:v>
                </c:pt>
                <c:pt idx="170">
                  <c:v>77.231690333333404</c:v>
                </c:pt>
                <c:pt idx="171">
                  <c:v>73.235586000000012</c:v>
                </c:pt>
                <c:pt idx="172">
                  <c:v>68.552785000000043</c:v>
                </c:pt>
                <c:pt idx="173">
                  <c:v>82.097085333333368</c:v>
                </c:pt>
                <c:pt idx="174">
                  <c:v>68.613564333333343</c:v>
                </c:pt>
                <c:pt idx="175">
                  <c:v>64.717526000000021</c:v>
                </c:pt>
                <c:pt idx="176">
                  <c:v>61.698374000000065</c:v>
                </c:pt>
                <c:pt idx="177">
                  <c:v>62.596882000000107</c:v>
                </c:pt>
                <c:pt idx="178">
                  <c:v>66.776664666666704</c:v>
                </c:pt>
                <c:pt idx="179">
                  <c:v>67.666275666666692</c:v>
                </c:pt>
                <c:pt idx="180">
                  <c:v>51.621361333333397</c:v>
                </c:pt>
                <c:pt idx="181">
                  <c:v>51.503596333333341</c:v>
                </c:pt>
                <c:pt idx="182">
                  <c:v>48.619512666666665</c:v>
                </c:pt>
                <c:pt idx="183">
                  <c:v>50.981456000000072</c:v>
                </c:pt>
                <c:pt idx="184">
                  <c:v>43.118963000000072</c:v>
                </c:pt>
                <c:pt idx="185">
                  <c:v>47.063902666666735</c:v>
                </c:pt>
                <c:pt idx="186">
                  <c:v>44.626653666666797</c:v>
                </c:pt>
                <c:pt idx="187">
                  <c:v>57.353117571428577</c:v>
                </c:pt>
                <c:pt idx="188">
                  <c:v>51.175506666666742</c:v>
                </c:pt>
                <c:pt idx="189">
                  <c:v>48.702074000000074</c:v>
                </c:pt>
                <c:pt idx="190">
                  <c:v>50.634452333333357</c:v>
                </c:pt>
                <c:pt idx="191">
                  <c:v>40.519789000000031</c:v>
                </c:pt>
                <c:pt idx="192">
                  <c:v>39.996600999999998</c:v>
                </c:pt>
                <c:pt idx="193">
                  <c:v>41.790089333333398</c:v>
                </c:pt>
                <c:pt idx="194">
                  <c:v>38.430737333333369</c:v>
                </c:pt>
                <c:pt idx="195">
                  <c:v>36.857057690476253</c:v>
                </c:pt>
                <c:pt idx="196">
                  <c:v>29.367131738095281</c:v>
                </c:pt>
                <c:pt idx="197">
                  <c:v>26.94283533333337</c:v>
                </c:pt>
                <c:pt idx="198">
                  <c:v>22.03387400000004</c:v>
                </c:pt>
                <c:pt idx="199">
                  <c:v>21.853203000000072</c:v>
                </c:pt>
                <c:pt idx="200">
                  <c:v>13.082599333333366</c:v>
                </c:pt>
                <c:pt idx="201">
                  <c:v>10.581137333333402</c:v>
                </c:pt>
                <c:pt idx="202">
                  <c:v>10.516738666666669</c:v>
                </c:pt>
                <c:pt idx="203">
                  <c:v>9.8920323333334004</c:v>
                </c:pt>
                <c:pt idx="204">
                  <c:v>9.5271440000001011</c:v>
                </c:pt>
                <c:pt idx="205">
                  <c:v>9.5439463333333325</c:v>
                </c:pt>
                <c:pt idx="206">
                  <c:v>9.9637613333333341</c:v>
                </c:pt>
                <c:pt idx="207">
                  <c:v>9.8415936666667001</c:v>
                </c:pt>
                <c:pt idx="208">
                  <c:v>9.6071239999999989</c:v>
                </c:pt>
                <c:pt idx="209">
                  <c:v>9.9362696666666661</c:v>
                </c:pt>
                <c:pt idx="210">
                  <c:v>9.2874373333333669</c:v>
                </c:pt>
                <c:pt idx="211">
                  <c:v>8.8826983333333356</c:v>
                </c:pt>
                <c:pt idx="212">
                  <c:v>7.1675113333333673</c:v>
                </c:pt>
                <c:pt idx="213">
                  <c:v>6.8088756666666992</c:v>
                </c:pt>
                <c:pt idx="214">
                  <c:v>7.4860180000000351</c:v>
                </c:pt>
                <c:pt idx="215">
                  <c:v>7.9580023333334005</c:v>
                </c:pt>
                <c:pt idx="216">
                  <c:v>9.2362253333333673</c:v>
                </c:pt>
                <c:pt idx="217">
                  <c:v>9.1486260000000321</c:v>
                </c:pt>
                <c:pt idx="218">
                  <c:v>7.4647526666666657</c:v>
                </c:pt>
                <c:pt idx="219">
                  <c:v>7.677775333333333</c:v>
                </c:pt>
                <c:pt idx="220">
                  <c:v>7.9392273333334344</c:v>
                </c:pt>
                <c:pt idx="221">
                  <c:v>8.3341913333333686</c:v>
                </c:pt>
                <c:pt idx="222">
                  <c:v>9.1253526666667319</c:v>
                </c:pt>
                <c:pt idx="223">
                  <c:v>20.073995333333436</c:v>
                </c:pt>
                <c:pt idx="224">
                  <c:v>18.741278333333334</c:v>
                </c:pt>
                <c:pt idx="225">
                  <c:v>22.206702</c:v>
                </c:pt>
                <c:pt idx="226">
                  <c:v>30.891175666666733</c:v>
                </c:pt>
                <c:pt idx="227">
                  <c:v>48.230427333333395</c:v>
                </c:pt>
                <c:pt idx="228">
                  <c:v>80.426040000000071</c:v>
                </c:pt>
                <c:pt idx="229">
                  <c:v>66.467304333333402</c:v>
                </c:pt>
                <c:pt idx="230">
                  <c:v>56.205074333333364</c:v>
                </c:pt>
                <c:pt idx="231">
                  <c:v>63.113404000000074</c:v>
                </c:pt>
                <c:pt idx="232">
                  <c:v>58.514719666666672</c:v>
                </c:pt>
                <c:pt idx="233">
                  <c:v>59.558041666666668</c:v>
                </c:pt>
                <c:pt idx="234">
                  <c:v>65.038857000000064</c:v>
                </c:pt>
                <c:pt idx="235">
                  <c:v>42.222597</c:v>
                </c:pt>
                <c:pt idx="236">
                  <c:v>52.409497333333405</c:v>
                </c:pt>
                <c:pt idx="237">
                  <c:v>57.680620666666712</c:v>
                </c:pt>
                <c:pt idx="238">
                  <c:v>59.030133666666742</c:v>
                </c:pt>
                <c:pt idx="239">
                  <c:v>60.033494000000033</c:v>
                </c:pt>
                <c:pt idx="240">
                  <c:v>71.365911000000096</c:v>
                </c:pt>
                <c:pt idx="241">
                  <c:v>63.525373666666795</c:v>
                </c:pt>
                <c:pt idx="242">
                  <c:v>66.900163666666799</c:v>
                </c:pt>
                <c:pt idx="243">
                  <c:v>55.943041666666794</c:v>
                </c:pt>
                <c:pt idx="244">
                  <c:v>52.810850333333498</c:v>
                </c:pt>
                <c:pt idx="245">
                  <c:v>97.376699666666738</c:v>
                </c:pt>
                <c:pt idx="246">
                  <c:v>71.053518000000068</c:v>
                </c:pt>
                <c:pt idx="247">
                  <c:v>64.423190666666727</c:v>
                </c:pt>
                <c:pt idx="248">
                  <c:v>56.650157333333347</c:v>
                </c:pt>
                <c:pt idx="249">
                  <c:v>77.478879000000092</c:v>
                </c:pt>
                <c:pt idx="250">
                  <c:v>69.339242333333402</c:v>
                </c:pt>
                <c:pt idx="251">
                  <c:v>70.623322000000101</c:v>
                </c:pt>
                <c:pt idx="252">
                  <c:v>70.703978333333396</c:v>
                </c:pt>
                <c:pt idx="253">
                  <c:v>68.967152333333402</c:v>
                </c:pt>
                <c:pt idx="254">
                  <c:v>91.102392000000094</c:v>
                </c:pt>
                <c:pt idx="255">
                  <c:v>66.168234333333373</c:v>
                </c:pt>
                <c:pt idx="256">
                  <c:v>65.527798000000047</c:v>
                </c:pt>
                <c:pt idx="257">
                  <c:v>65.508925000000062</c:v>
                </c:pt>
                <c:pt idx="258">
                  <c:v>57.01128700000006</c:v>
                </c:pt>
                <c:pt idx="259">
                  <c:v>71.680033666666674</c:v>
                </c:pt>
                <c:pt idx="260">
                  <c:v>66.017958333333496</c:v>
                </c:pt>
                <c:pt idx="261">
                  <c:v>70.939888000000096</c:v>
                </c:pt>
                <c:pt idx="262">
                  <c:v>81.644451000000089</c:v>
                </c:pt>
                <c:pt idx="263">
                  <c:v>79.269461333333339</c:v>
                </c:pt>
                <c:pt idx="264">
                  <c:v>83.857509333333354</c:v>
                </c:pt>
                <c:pt idx="265">
                  <c:v>73.599976666666691</c:v>
                </c:pt>
                <c:pt idx="266">
                  <c:v>68.189962000000065</c:v>
                </c:pt>
                <c:pt idx="267">
                  <c:v>89.079817333333409</c:v>
                </c:pt>
                <c:pt idx="268">
                  <c:v>85.03212033333341</c:v>
                </c:pt>
                <c:pt idx="269">
                  <c:v>63.895716666666772</c:v>
                </c:pt>
                <c:pt idx="270">
                  <c:v>65.075948000000096</c:v>
                </c:pt>
                <c:pt idx="271">
                  <c:v>76.663451000000094</c:v>
                </c:pt>
                <c:pt idx="272">
                  <c:v>69.313230000000004</c:v>
                </c:pt>
                <c:pt idx="273">
                  <c:v>72.817190333333329</c:v>
                </c:pt>
                <c:pt idx="274">
                  <c:v>71.732588000000092</c:v>
                </c:pt>
                <c:pt idx="275">
                  <c:v>64.579771000000022</c:v>
                </c:pt>
                <c:pt idx="276">
                  <c:v>57.996038333333438</c:v>
                </c:pt>
                <c:pt idx="277">
                  <c:v>58.424768666666736</c:v>
                </c:pt>
                <c:pt idx="278">
                  <c:v>59.728660333333394</c:v>
                </c:pt>
                <c:pt idx="279">
                  <c:v>58.599834333333376</c:v>
                </c:pt>
                <c:pt idx="280">
                  <c:v>54.390488666666712</c:v>
                </c:pt>
                <c:pt idx="281">
                  <c:v>53.05183000000001</c:v>
                </c:pt>
                <c:pt idx="282">
                  <c:v>53.0880893333334</c:v>
                </c:pt>
                <c:pt idx="283">
                  <c:v>54.389230666666798</c:v>
                </c:pt>
                <c:pt idx="284">
                  <c:v>54.3681706666667</c:v>
                </c:pt>
                <c:pt idx="285">
                  <c:v>57.338955666666706</c:v>
                </c:pt>
                <c:pt idx="286">
                  <c:v>48.68605366666678</c:v>
                </c:pt>
                <c:pt idx="287">
                  <c:v>53.891346333333445</c:v>
                </c:pt>
                <c:pt idx="288">
                  <c:v>49.036086888888988</c:v>
                </c:pt>
                <c:pt idx="289">
                  <c:v>55.117955000000102</c:v>
                </c:pt>
                <c:pt idx="290">
                  <c:v>46.475908000000004</c:v>
                </c:pt>
                <c:pt idx="291">
                  <c:v>37.262396781609269</c:v>
                </c:pt>
                <c:pt idx="292">
                  <c:v>26.349333238095276</c:v>
                </c:pt>
                <c:pt idx="293">
                  <c:v>27.429685999999997</c:v>
                </c:pt>
                <c:pt idx="294">
                  <c:v>24.317591666666701</c:v>
                </c:pt>
                <c:pt idx="295">
                  <c:v>21.974411000000032</c:v>
                </c:pt>
                <c:pt idx="296">
                  <c:v>18.962643666666736</c:v>
                </c:pt>
                <c:pt idx="297">
                  <c:v>10.575174000000066</c:v>
                </c:pt>
                <c:pt idx="298">
                  <c:v>10.889185666666698</c:v>
                </c:pt>
                <c:pt idx="299">
                  <c:v>10.492208333333341</c:v>
                </c:pt>
                <c:pt idx="300">
                  <c:v>9.7659473333334006</c:v>
                </c:pt>
                <c:pt idx="301">
                  <c:v>8.3113873333334016</c:v>
                </c:pt>
                <c:pt idx="302">
                  <c:v>8.9687350000000325</c:v>
                </c:pt>
                <c:pt idx="303">
                  <c:v>9.1630716666666689</c:v>
                </c:pt>
                <c:pt idx="304">
                  <c:v>10.050224666666768</c:v>
                </c:pt>
                <c:pt idx="305">
                  <c:v>10.4805216666667</c:v>
                </c:pt>
                <c:pt idx="306">
                  <c:v>9.9023763333333648</c:v>
                </c:pt>
                <c:pt idx="307">
                  <c:v>8.8526876666667658</c:v>
                </c:pt>
                <c:pt idx="308">
                  <c:v>7.6419296666667673</c:v>
                </c:pt>
                <c:pt idx="309">
                  <c:v>6.8149080000000328</c:v>
                </c:pt>
                <c:pt idx="310">
                  <c:v>7.5872793333333668</c:v>
                </c:pt>
                <c:pt idx="311">
                  <c:v>6.9970190000000674</c:v>
                </c:pt>
                <c:pt idx="312">
                  <c:v>8.1539693333334</c:v>
                </c:pt>
                <c:pt idx="313">
                  <c:v>8.3459860000000354</c:v>
                </c:pt>
                <c:pt idx="314">
                  <c:v>8.0233710000001004</c:v>
                </c:pt>
                <c:pt idx="315">
                  <c:v>7.8786176666667007</c:v>
                </c:pt>
                <c:pt idx="316">
                  <c:v>9.093432</c:v>
                </c:pt>
                <c:pt idx="317">
                  <c:v>8.0449513333333993</c:v>
                </c:pt>
                <c:pt idx="318">
                  <c:v>7.293042333333366</c:v>
                </c:pt>
                <c:pt idx="319">
                  <c:v>7.8064109999999989</c:v>
                </c:pt>
                <c:pt idx="320">
                  <c:v>10.153338333333435</c:v>
                </c:pt>
                <c:pt idx="321">
                  <c:v>15.409681333333401</c:v>
                </c:pt>
                <c:pt idx="322">
                  <c:v>14.747915000000066</c:v>
                </c:pt>
                <c:pt idx="323">
                  <c:v>15.271007333333401</c:v>
                </c:pt>
                <c:pt idx="324">
                  <c:v>19.573510666666696</c:v>
                </c:pt>
                <c:pt idx="325">
                  <c:v>22.703545000000069</c:v>
                </c:pt>
                <c:pt idx="326">
                  <c:v>34.378556333333336</c:v>
                </c:pt>
                <c:pt idx="327">
                  <c:v>60.056835000000063</c:v>
                </c:pt>
                <c:pt idx="328">
                  <c:v>77.107120666666674</c:v>
                </c:pt>
                <c:pt idx="329">
                  <c:v>66.911209000000042</c:v>
                </c:pt>
                <c:pt idx="330">
                  <c:v>66.704958333333366</c:v>
                </c:pt>
                <c:pt idx="331">
                  <c:v>59.494858666666744</c:v>
                </c:pt>
                <c:pt idx="332">
                  <c:v>53.567885666666704</c:v>
                </c:pt>
                <c:pt idx="333">
                  <c:v>57.170667333333412</c:v>
                </c:pt>
                <c:pt idx="334">
                  <c:v>57.246763333333405</c:v>
                </c:pt>
                <c:pt idx="335">
                  <c:v>55.815537000000106</c:v>
                </c:pt>
                <c:pt idx="336">
                  <c:v>55.195085999999996</c:v>
                </c:pt>
                <c:pt idx="337">
                  <c:v>51.2878970000001</c:v>
                </c:pt>
                <c:pt idx="338">
                  <c:v>46.501763000000103</c:v>
                </c:pt>
                <c:pt idx="339">
                  <c:v>54.043805666666699</c:v>
                </c:pt>
                <c:pt idx="340">
                  <c:v>75.019488000000081</c:v>
                </c:pt>
                <c:pt idx="341">
                  <c:v>73.89981966666673</c:v>
                </c:pt>
                <c:pt idx="342">
                  <c:v>64.147596000000007</c:v>
                </c:pt>
                <c:pt idx="343">
                  <c:v>62.901611476190553</c:v>
                </c:pt>
                <c:pt idx="344">
                  <c:v>66.404156666666779</c:v>
                </c:pt>
                <c:pt idx="345">
                  <c:v>67.564237333333409</c:v>
                </c:pt>
                <c:pt idx="346">
                  <c:v>56.766162000000044</c:v>
                </c:pt>
                <c:pt idx="347">
                  <c:v>64.771161333333438</c:v>
                </c:pt>
                <c:pt idx="348">
                  <c:v>55.587506666666741</c:v>
                </c:pt>
                <c:pt idx="349">
                  <c:v>56.198934666666666</c:v>
                </c:pt>
                <c:pt idx="350">
                  <c:v>67.732215000000068</c:v>
                </c:pt>
                <c:pt idx="351">
                  <c:v>63.165346000000007</c:v>
                </c:pt>
                <c:pt idx="352">
                  <c:v>68.663885333333397</c:v>
                </c:pt>
                <c:pt idx="353">
                  <c:v>79.40688200000011</c:v>
                </c:pt>
                <c:pt idx="354">
                  <c:v>81.243306000000103</c:v>
                </c:pt>
                <c:pt idx="355">
                  <c:v>86.057615333333388</c:v>
                </c:pt>
                <c:pt idx="356">
                  <c:v>71.660513000000094</c:v>
                </c:pt>
                <c:pt idx="357">
                  <c:v>76.12080366666666</c:v>
                </c:pt>
                <c:pt idx="358">
                  <c:v>72.11932933333344</c:v>
                </c:pt>
                <c:pt idx="359">
                  <c:v>77.330157666666736</c:v>
                </c:pt>
                <c:pt idx="360">
                  <c:v>78.285090000000011</c:v>
                </c:pt>
                <c:pt idx="361">
                  <c:v>88.145560666666739</c:v>
                </c:pt>
                <c:pt idx="362">
                  <c:v>66.0131443333334</c:v>
                </c:pt>
                <c:pt idx="363">
                  <c:v>70.106560333333363</c:v>
                </c:pt>
                <c:pt idx="364">
                  <c:v>74.124830666666739</c:v>
                </c:pt>
                <c:pt idx="365">
                  <c:v>66.551670333333334</c:v>
                </c:pt>
                <c:pt idx="366">
                  <c:v>70.130185333333401</c:v>
                </c:pt>
                <c:pt idx="367">
                  <c:v>65.827569666666705</c:v>
                </c:pt>
                <c:pt idx="368">
                  <c:v>69.381928333333363</c:v>
                </c:pt>
                <c:pt idx="369">
                  <c:v>70.043807666666737</c:v>
                </c:pt>
                <c:pt idx="370">
                  <c:v>51.969656333333397</c:v>
                </c:pt>
                <c:pt idx="371">
                  <c:v>54.575695666666668</c:v>
                </c:pt>
                <c:pt idx="372">
                  <c:v>50.354418000000074</c:v>
                </c:pt>
                <c:pt idx="373">
                  <c:v>47.614827666666699</c:v>
                </c:pt>
                <c:pt idx="374">
                  <c:v>46.607648666666705</c:v>
                </c:pt>
                <c:pt idx="375">
                  <c:v>49.949949666666697</c:v>
                </c:pt>
                <c:pt idx="376">
                  <c:v>53.454901666666736</c:v>
                </c:pt>
                <c:pt idx="377">
                  <c:v>48.118189666666701</c:v>
                </c:pt>
                <c:pt idx="378">
                  <c:v>42.918862000000068</c:v>
                </c:pt>
                <c:pt idx="379">
                  <c:v>42.430359333333371</c:v>
                </c:pt>
                <c:pt idx="380">
                  <c:v>27.50763566666674</c:v>
                </c:pt>
                <c:pt idx="381">
                  <c:v>26.389648666666702</c:v>
                </c:pt>
                <c:pt idx="382">
                  <c:v>19.594051666666804</c:v>
                </c:pt>
                <c:pt idx="383">
                  <c:v>11.566430666666704</c:v>
                </c:pt>
                <c:pt idx="384">
                  <c:v>7.2251630000000375</c:v>
                </c:pt>
                <c:pt idx="385">
                  <c:v>7.8247126666666702</c:v>
                </c:pt>
                <c:pt idx="386">
                  <c:v>7.9908710000000696</c:v>
                </c:pt>
                <c:pt idx="387">
                  <c:v>9.4480873333334117</c:v>
                </c:pt>
                <c:pt idx="388">
                  <c:v>7.5593654523809857</c:v>
                </c:pt>
                <c:pt idx="389">
                  <c:v>7.4503513333333657</c:v>
                </c:pt>
                <c:pt idx="390">
                  <c:v>7.5508160000000686</c:v>
                </c:pt>
                <c:pt idx="391">
                  <c:v>7.4306173333334353</c:v>
                </c:pt>
                <c:pt idx="392">
                  <c:v>10.937850666666701</c:v>
                </c:pt>
                <c:pt idx="393">
                  <c:v>11.063146333333336</c:v>
                </c:pt>
                <c:pt idx="394">
                  <c:v>10.542878333333368</c:v>
                </c:pt>
                <c:pt idx="395">
                  <c:v>11.022521000000037</c:v>
                </c:pt>
                <c:pt idx="396">
                  <c:v>9.2960033333334007</c:v>
                </c:pt>
                <c:pt idx="397">
                  <c:v>9.3818280000000325</c:v>
                </c:pt>
                <c:pt idx="398">
                  <c:v>9.4964456666666681</c:v>
                </c:pt>
                <c:pt idx="399">
                  <c:v>8.5935100000000677</c:v>
                </c:pt>
                <c:pt idx="400">
                  <c:v>10.772243000000033</c:v>
                </c:pt>
                <c:pt idx="401">
                  <c:v>10.3091286666667</c:v>
                </c:pt>
                <c:pt idx="402">
                  <c:v>10.287469666666667</c:v>
                </c:pt>
                <c:pt idx="403">
                  <c:v>9.5984270000000649</c:v>
                </c:pt>
                <c:pt idx="404">
                  <c:v>7.9614403333334369</c:v>
                </c:pt>
                <c:pt idx="405">
                  <c:v>8.3702656666667341</c:v>
                </c:pt>
                <c:pt idx="406">
                  <c:v>7.4987236666666686</c:v>
                </c:pt>
                <c:pt idx="407">
                  <c:v>6.9170983333333353</c:v>
                </c:pt>
                <c:pt idx="408">
                  <c:v>8.6213046666667683</c:v>
                </c:pt>
                <c:pt idx="409">
                  <c:v>8.4973453333333353</c:v>
                </c:pt>
                <c:pt idx="410">
                  <c:v>8.7819615833333344</c:v>
                </c:pt>
                <c:pt idx="411">
                  <c:v>8.147037333333369</c:v>
                </c:pt>
                <c:pt idx="412">
                  <c:v>8.6061570000000351</c:v>
                </c:pt>
                <c:pt idx="413">
                  <c:v>7.4065690000001005</c:v>
                </c:pt>
                <c:pt idx="414">
                  <c:v>8.8450203333333359</c:v>
                </c:pt>
                <c:pt idx="415">
                  <c:v>7.8813913333334362</c:v>
                </c:pt>
                <c:pt idx="416">
                  <c:v>18.458635333333397</c:v>
                </c:pt>
                <c:pt idx="417">
                  <c:v>24.040918333333401</c:v>
                </c:pt>
                <c:pt idx="418">
                  <c:v>29.930021333333364</c:v>
                </c:pt>
                <c:pt idx="419">
                  <c:v>29.642289000000034</c:v>
                </c:pt>
                <c:pt idx="420">
                  <c:v>43.157447333333337</c:v>
                </c:pt>
                <c:pt idx="421">
                  <c:v>92.659781333333328</c:v>
                </c:pt>
                <c:pt idx="422">
                  <c:v>62.172373000000064</c:v>
                </c:pt>
                <c:pt idx="423">
                  <c:v>71.196104000000034</c:v>
                </c:pt>
                <c:pt idx="424">
                  <c:v>59.581205333333372</c:v>
                </c:pt>
                <c:pt idx="425">
                  <c:v>57.759792000000104</c:v>
                </c:pt>
                <c:pt idx="426">
                  <c:v>48.529174666666705</c:v>
                </c:pt>
                <c:pt idx="427">
                  <c:v>52.053352000000011</c:v>
                </c:pt>
                <c:pt idx="428">
                  <c:v>52.3805233333334</c:v>
                </c:pt>
                <c:pt idx="429">
                  <c:v>51.4631763333335</c:v>
                </c:pt>
                <c:pt idx="430">
                  <c:v>48.286231000000107</c:v>
                </c:pt>
                <c:pt idx="431">
                  <c:v>71.029246666666694</c:v>
                </c:pt>
                <c:pt idx="432">
                  <c:v>60.408086333333401</c:v>
                </c:pt>
                <c:pt idx="433">
                  <c:v>67.542609666666692</c:v>
                </c:pt>
                <c:pt idx="434">
                  <c:v>55.759542000000074</c:v>
                </c:pt>
                <c:pt idx="435">
                  <c:v>49.879748000000106</c:v>
                </c:pt>
                <c:pt idx="436">
                  <c:v>48.5717523333334</c:v>
                </c:pt>
                <c:pt idx="437">
                  <c:v>47.400535000000097</c:v>
                </c:pt>
                <c:pt idx="438">
                  <c:v>69.562288333333399</c:v>
                </c:pt>
                <c:pt idx="439">
                  <c:v>54.520657333333403</c:v>
                </c:pt>
                <c:pt idx="440">
                  <c:v>56.457699333333395</c:v>
                </c:pt>
                <c:pt idx="441">
                  <c:v>52.930551666666808</c:v>
                </c:pt>
                <c:pt idx="442">
                  <c:v>50.36379133333341</c:v>
                </c:pt>
                <c:pt idx="443">
                  <c:v>53.573844000000101</c:v>
                </c:pt>
                <c:pt idx="444">
                  <c:v>51.735420666666741</c:v>
                </c:pt>
                <c:pt idx="445">
                  <c:v>46.255214333333363</c:v>
                </c:pt>
                <c:pt idx="446">
                  <c:v>60.2942896666667</c:v>
                </c:pt>
                <c:pt idx="447">
                  <c:v>51.126938666666739</c:v>
                </c:pt>
                <c:pt idx="448">
                  <c:v>43.931538666666739</c:v>
                </c:pt>
                <c:pt idx="449">
                  <c:v>60.002848000000071</c:v>
                </c:pt>
                <c:pt idx="450">
                  <c:v>63.236339000000001</c:v>
                </c:pt>
                <c:pt idx="451">
                  <c:v>68.707648000000091</c:v>
                </c:pt>
                <c:pt idx="452">
                  <c:v>64.880509333333407</c:v>
                </c:pt>
                <c:pt idx="453">
                  <c:v>73.992800333333406</c:v>
                </c:pt>
                <c:pt idx="454">
                  <c:v>54.932650000000059</c:v>
                </c:pt>
                <c:pt idx="455">
                  <c:v>67.110855666666737</c:v>
                </c:pt>
                <c:pt idx="456">
                  <c:v>71.983500333333367</c:v>
                </c:pt>
                <c:pt idx="457">
                  <c:v>68.446534000000028</c:v>
                </c:pt>
                <c:pt idx="458">
                  <c:v>60.056301000000033</c:v>
                </c:pt>
                <c:pt idx="459">
                  <c:v>66.959851333333404</c:v>
                </c:pt>
                <c:pt idx="460">
                  <c:v>69.472033333333329</c:v>
                </c:pt>
                <c:pt idx="461">
                  <c:v>68.049125000000103</c:v>
                </c:pt>
                <c:pt idx="462">
                  <c:v>71.711722666666759</c:v>
                </c:pt>
                <c:pt idx="463">
                  <c:v>65.333389000000039</c:v>
                </c:pt>
                <c:pt idx="464">
                  <c:v>71.252368333333322</c:v>
                </c:pt>
                <c:pt idx="465">
                  <c:v>63.154567333333368</c:v>
                </c:pt>
                <c:pt idx="466">
                  <c:v>66.060382000000061</c:v>
                </c:pt>
                <c:pt idx="467">
                  <c:v>57.346770666666657</c:v>
                </c:pt>
                <c:pt idx="468">
                  <c:v>57.423420000000036</c:v>
                </c:pt>
                <c:pt idx="469">
                  <c:v>55.152393000000004</c:v>
                </c:pt>
                <c:pt idx="470">
                  <c:v>56.693986000000038</c:v>
                </c:pt>
                <c:pt idx="471">
                  <c:v>53.804889333333342</c:v>
                </c:pt>
                <c:pt idx="472">
                  <c:v>44.032020000000045</c:v>
                </c:pt>
                <c:pt idx="473">
                  <c:v>48.606372333333404</c:v>
                </c:pt>
                <c:pt idx="474">
                  <c:v>43.793482000000097</c:v>
                </c:pt>
                <c:pt idx="475">
                  <c:v>42.639964000000077</c:v>
                </c:pt>
                <c:pt idx="476">
                  <c:v>37.096697333333339</c:v>
                </c:pt>
                <c:pt idx="477">
                  <c:v>31.194069000000063</c:v>
                </c:pt>
                <c:pt idx="478">
                  <c:v>25.262180999999998</c:v>
                </c:pt>
                <c:pt idx="479">
                  <c:v>24.728115000000066</c:v>
                </c:pt>
                <c:pt idx="480">
                  <c:v>17.714489666666733</c:v>
                </c:pt>
                <c:pt idx="481">
                  <c:v>8.6985376666667324</c:v>
                </c:pt>
                <c:pt idx="482">
                  <c:v>9.1735730000000011</c:v>
                </c:pt>
                <c:pt idx="483">
                  <c:v>8.4025938333334</c:v>
                </c:pt>
                <c:pt idx="484">
                  <c:v>8.6083303768116597</c:v>
                </c:pt>
                <c:pt idx="485">
                  <c:v>8.6665067816092645</c:v>
                </c:pt>
                <c:pt idx="486">
                  <c:v>8.7065115555556236</c:v>
                </c:pt>
                <c:pt idx="487">
                  <c:v>9.1106054957265954</c:v>
                </c:pt>
                <c:pt idx="488">
                  <c:v>11.637307435897469</c:v>
                </c:pt>
                <c:pt idx="489">
                  <c:v>11.605044666666668</c:v>
                </c:pt>
                <c:pt idx="490">
                  <c:v>11.304123333333434</c:v>
                </c:pt>
                <c:pt idx="491">
                  <c:v>10.899418333333333</c:v>
                </c:pt>
                <c:pt idx="492">
                  <c:v>10.391513666666768</c:v>
                </c:pt>
                <c:pt idx="493">
                  <c:v>8.8373840000000659</c:v>
                </c:pt>
                <c:pt idx="494">
                  <c:v>9.2496630000000657</c:v>
                </c:pt>
                <c:pt idx="495">
                  <c:v>10.492471333333366</c:v>
                </c:pt>
                <c:pt idx="496">
                  <c:v>11.005344333333335</c:v>
                </c:pt>
                <c:pt idx="497">
                  <c:v>11.400706000000101</c:v>
                </c:pt>
                <c:pt idx="498">
                  <c:v>11.151041333333366</c:v>
                </c:pt>
                <c:pt idx="499">
                  <c:v>9.5797876666666681</c:v>
                </c:pt>
                <c:pt idx="500">
                  <c:v>8.2967526666667677</c:v>
                </c:pt>
                <c:pt idx="501">
                  <c:v>7.6057046666667336</c:v>
                </c:pt>
                <c:pt idx="502">
                  <c:v>8.3884753333333357</c:v>
                </c:pt>
                <c:pt idx="503">
                  <c:v>8.4473833333333666</c:v>
                </c:pt>
                <c:pt idx="504">
                  <c:v>9.0408400000000668</c:v>
                </c:pt>
                <c:pt idx="505">
                  <c:v>8.9859730000000688</c:v>
                </c:pt>
                <c:pt idx="506">
                  <c:v>9.3957643333334335</c:v>
                </c:pt>
                <c:pt idx="507">
                  <c:v>8.3837146666666662</c:v>
                </c:pt>
                <c:pt idx="508">
                  <c:v>8.8135616666667325</c:v>
                </c:pt>
                <c:pt idx="509">
                  <c:v>9.0311306666666678</c:v>
                </c:pt>
                <c:pt idx="510">
                  <c:v>10.072511666666767</c:v>
                </c:pt>
                <c:pt idx="511">
                  <c:v>22.337395000000072</c:v>
                </c:pt>
                <c:pt idx="512">
                  <c:v>33.590365666666735</c:v>
                </c:pt>
                <c:pt idx="513">
                  <c:v>37.032028666666697</c:v>
                </c:pt>
                <c:pt idx="514">
                  <c:v>28.904237666666702</c:v>
                </c:pt>
                <c:pt idx="515">
                  <c:v>65.433145000000039</c:v>
                </c:pt>
                <c:pt idx="516">
                  <c:v>58.096449000000092</c:v>
                </c:pt>
                <c:pt idx="517">
                  <c:v>56.044550666666773</c:v>
                </c:pt>
                <c:pt idx="518">
                  <c:v>63.880684000000045</c:v>
                </c:pt>
                <c:pt idx="519">
                  <c:v>56.361653333333415</c:v>
                </c:pt>
                <c:pt idx="520">
                  <c:v>53.996919333333366</c:v>
                </c:pt>
                <c:pt idx="521">
                  <c:v>58.76888733333336</c:v>
                </c:pt>
                <c:pt idx="522">
                  <c:v>49.225740666666667</c:v>
                </c:pt>
                <c:pt idx="523">
                  <c:v>48.40252100000005</c:v>
                </c:pt>
                <c:pt idx="524">
                  <c:v>41.814368666666667</c:v>
                </c:pt>
                <c:pt idx="525">
                  <c:v>43.387486333333399</c:v>
                </c:pt>
                <c:pt idx="526">
                  <c:v>48.635932000000068</c:v>
                </c:pt>
                <c:pt idx="527">
                  <c:v>53.639235666666799</c:v>
                </c:pt>
                <c:pt idx="528">
                  <c:v>77.4666036666667</c:v>
                </c:pt>
                <c:pt idx="529">
                  <c:v>76.3197926666667</c:v>
                </c:pt>
                <c:pt idx="530">
                  <c:v>75.383349333333399</c:v>
                </c:pt>
                <c:pt idx="531">
                  <c:v>61.689534666666674</c:v>
                </c:pt>
                <c:pt idx="532">
                  <c:v>58.620906666666698</c:v>
                </c:pt>
                <c:pt idx="533">
                  <c:v>45.002188896551829</c:v>
                </c:pt>
                <c:pt idx="534">
                  <c:v>46.064475785714286</c:v>
                </c:pt>
                <c:pt idx="535">
                  <c:v>53.064443904761944</c:v>
                </c:pt>
                <c:pt idx="536">
                  <c:v>60.610656666666806</c:v>
                </c:pt>
                <c:pt idx="537">
                  <c:v>41.598458333333376</c:v>
                </c:pt>
                <c:pt idx="538">
                  <c:v>43.0688903333334</c:v>
                </c:pt>
                <c:pt idx="539">
                  <c:v>46.125826000000004</c:v>
                </c:pt>
                <c:pt idx="540">
                  <c:v>43.984064666666669</c:v>
                </c:pt>
                <c:pt idx="541">
                  <c:v>47.304089333333408</c:v>
                </c:pt>
                <c:pt idx="542">
                  <c:v>50.995527333333499</c:v>
                </c:pt>
                <c:pt idx="543">
                  <c:v>52.761314666666706</c:v>
                </c:pt>
                <c:pt idx="544">
                  <c:v>50.69868666666666</c:v>
                </c:pt>
                <c:pt idx="545">
                  <c:v>49.225640666666735</c:v>
                </c:pt>
                <c:pt idx="546">
                  <c:v>70.688062000000045</c:v>
                </c:pt>
                <c:pt idx="547">
                  <c:v>60.940947333333398</c:v>
                </c:pt>
                <c:pt idx="548">
                  <c:v>58.12778633333339</c:v>
                </c:pt>
                <c:pt idx="549">
                  <c:v>70.042383999999998</c:v>
                </c:pt>
                <c:pt idx="550">
                  <c:v>59.274682333333374</c:v>
                </c:pt>
                <c:pt idx="551">
                  <c:v>80.935317000000097</c:v>
                </c:pt>
                <c:pt idx="552">
                  <c:v>66.444728333333359</c:v>
                </c:pt>
                <c:pt idx="553">
                  <c:v>62.05502266666673</c:v>
                </c:pt>
                <c:pt idx="554">
                  <c:v>50.158128333333394</c:v>
                </c:pt>
                <c:pt idx="555">
                  <c:v>58.25640200000003</c:v>
                </c:pt>
                <c:pt idx="556">
                  <c:v>56.385519333333441</c:v>
                </c:pt>
                <c:pt idx="557">
                  <c:v>73.798547000000099</c:v>
                </c:pt>
                <c:pt idx="558">
                  <c:v>66.467084000000028</c:v>
                </c:pt>
                <c:pt idx="559">
                  <c:v>58.596427000000034</c:v>
                </c:pt>
                <c:pt idx="560">
                  <c:v>61.082956000000074</c:v>
                </c:pt>
                <c:pt idx="561">
                  <c:v>52.959646000000042</c:v>
                </c:pt>
                <c:pt idx="562">
                  <c:v>54.62496349425291</c:v>
                </c:pt>
                <c:pt idx="563">
                  <c:v>51.628406666666734</c:v>
                </c:pt>
                <c:pt idx="564">
                  <c:v>47.425248000000067</c:v>
                </c:pt>
                <c:pt idx="565">
                  <c:v>48.396191333333398</c:v>
                </c:pt>
                <c:pt idx="566">
                  <c:v>49.736647333333337</c:v>
                </c:pt>
                <c:pt idx="567">
                  <c:v>45.732588666666771</c:v>
                </c:pt>
                <c:pt idx="568">
                  <c:v>51.012420333333409</c:v>
                </c:pt>
                <c:pt idx="569">
                  <c:v>42.781553666666667</c:v>
                </c:pt>
                <c:pt idx="570">
                  <c:v>38.417803666666728</c:v>
                </c:pt>
                <c:pt idx="571">
                  <c:v>33.716636666666702</c:v>
                </c:pt>
                <c:pt idx="572">
                  <c:v>28.1390246666667</c:v>
                </c:pt>
                <c:pt idx="573">
                  <c:v>24.013249000000101</c:v>
                </c:pt>
                <c:pt idx="574">
                  <c:v>19.999109666666698</c:v>
                </c:pt>
                <c:pt idx="575">
                  <c:v>17.397737666666707</c:v>
                </c:pt>
                <c:pt idx="576">
                  <c:v>9.768009000000033</c:v>
                </c:pt>
                <c:pt idx="577">
                  <c:v>7.7535776666667005</c:v>
                </c:pt>
                <c:pt idx="578">
                  <c:v>7.3996166666667662</c:v>
                </c:pt>
                <c:pt idx="579">
                  <c:v>7.7578447142857136</c:v>
                </c:pt>
                <c:pt idx="580">
                  <c:v>7.7490014814814803</c:v>
                </c:pt>
                <c:pt idx="581">
                  <c:v>7.5716110000000327</c:v>
                </c:pt>
                <c:pt idx="582">
                  <c:v>8.9673063333333687</c:v>
                </c:pt>
                <c:pt idx="583">
                  <c:v>8.6879723333334002</c:v>
                </c:pt>
                <c:pt idx="584">
                  <c:v>10.596797481481548</c:v>
                </c:pt>
                <c:pt idx="585">
                  <c:v>11.026339494252905</c:v>
                </c:pt>
                <c:pt idx="586">
                  <c:v>11.444109000000037</c:v>
                </c:pt>
                <c:pt idx="587">
                  <c:v>10.960153407407477</c:v>
                </c:pt>
                <c:pt idx="588">
                  <c:v>10.7046663333334</c:v>
                </c:pt>
                <c:pt idx="589">
                  <c:v>9.1096909999999998</c:v>
                </c:pt>
                <c:pt idx="590">
                  <c:v>9.5913166666667333</c:v>
                </c:pt>
                <c:pt idx="591">
                  <c:v>9.9737236666667357</c:v>
                </c:pt>
                <c:pt idx="592">
                  <c:v>11.667680000000034</c:v>
                </c:pt>
                <c:pt idx="593">
                  <c:v>10.882585000000034</c:v>
                </c:pt>
                <c:pt idx="594">
                  <c:v>10.407246333333433</c:v>
                </c:pt>
                <c:pt idx="595">
                  <c:v>9.0228776666667674</c:v>
                </c:pt>
                <c:pt idx="596">
                  <c:v>7.5231326666666671</c:v>
                </c:pt>
                <c:pt idx="597">
                  <c:v>7.4277883333333996</c:v>
                </c:pt>
                <c:pt idx="598">
                  <c:v>7.5209436666667351</c:v>
                </c:pt>
                <c:pt idx="599">
                  <c:v>8.725933000000067</c:v>
                </c:pt>
                <c:pt idx="600">
                  <c:v>9.0211133333333997</c:v>
                </c:pt>
                <c:pt idx="601">
                  <c:v>8.8661999999999992</c:v>
                </c:pt>
                <c:pt idx="602">
                  <c:v>8.3815286666667337</c:v>
                </c:pt>
                <c:pt idx="603">
                  <c:v>8.2238286666666678</c:v>
                </c:pt>
                <c:pt idx="604">
                  <c:v>7.9849406666667342</c:v>
                </c:pt>
                <c:pt idx="605">
                  <c:v>7.9259376666667354</c:v>
                </c:pt>
                <c:pt idx="606">
                  <c:v>8.2343903333333976</c:v>
                </c:pt>
                <c:pt idx="607">
                  <c:v>8.6137770000000682</c:v>
                </c:pt>
                <c:pt idx="608">
                  <c:v>15.4183276666667</c:v>
                </c:pt>
                <c:pt idx="609">
                  <c:v>49.39962933333333</c:v>
                </c:pt>
                <c:pt idx="610">
                  <c:v>53.4098793333334</c:v>
                </c:pt>
                <c:pt idx="611">
                  <c:v>42.136719333333403</c:v>
                </c:pt>
                <c:pt idx="612">
                  <c:v>57.954250666666731</c:v>
                </c:pt>
                <c:pt idx="613">
                  <c:v>64.25563866666667</c:v>
                </c:pt>
                <c:pt idx="614">
                  <c:v>56.555342000000039</c:v>
                </c:pt>
                <c:pt idx="615">
                  <c:v>54.941773666666705</c:v>
                </c:pt>
                <c:pt idx="616">
                  <c:v>69.438693000000001</c:v>
                </c:pt>
                <c:pt idx="617">
                  <c:v>67.469646666666733</c:v>
                </c:pt>
                <c:pt idx="618">
                  <c:v>56.817654000000033</c:v>
                </c:pt>
                <c:pt idx="619">
                  <c:v>53.744086666666703</c:v>
                </c:pt>
                <c:pt idx="620">
                  <c:v>40.954564666666712</c:v>
                </c:pt>
                <c:pt idx="621">
                  <c:v>50.459832666666742</c:v>
                </c:pt>
                <c:pt idx="622">
                  <c:v>56.142825333333327</c:v>
                </c:pt>
                <c:pt idx="623">
                  <c:v>62.242443666666702</c:v>
                </c:pt>
                <c:pt idx="624">
                  <c:v>61.058069000000103</c:v>
                </c:pt>
                <c:pt idx="625">
                  <c:v>66.541854666666694</c:v>
                </c:pt>
                <c:pt idx="626">
                  <c:v>63.401974666666796</c:v>
                </c:pt>
                <c:pt idx="627">
                  <c:v>50.986186000000075</c:v>
                </c:pt>
                <c:pt idx="628">
                  <c:v>56.649689666666738</c:v>
                </c:pt>
                <c:pt idx="629">
                  <c:v>63.351175666666741</c:v>
                </c:pt>
                <c:pt idx="630">
                  <c:v>56.100973666666746</c:v>
                </c:pt>
                <c:pt idx="631">
                  <c:v>54.441402666666761</c:v>
                </c:pt>
                <c:pt idx="632">
                  <c:v>50.763753666666744</c:v>
                </c:pt>
                <c:pt idx="633">
                  <c:v>58.609946666666701</c:v>
                </c:pt>
                <c:pt idx="634">
                  <c:v>62.405543666666738</c:v>
                </c:pt>
                <c:pt idx="635">
                  <c:v>50.581948000000096</c:v>
                </c:pt>
                <c:pt idx="636">
                  <c:v>46.255194000000046</c:v>
                </c:pt>
                <c:pt idx="637">
                  <c:v>48.224450333333394</c:v>
                </c:pt>
                <c:pt idx="638">
                  <c:v>43.996877724137995</c:v>
                </c:pt>
                <c:pt idx="639">
                  <c:v>51.627422333333406</c:v>
                </c:pt>
                <c:pt idx="640">
                  <c:v>47.350619666666709</c:v>
                </c:pt>
                <c:pt idx="641">
                  <c:v>50.458423666666675</c:v>
                </c:pt>
                <c:pt idx="642">
                  <c:v>49.169906068965524</c:v>
                </c:pt>
                <c:pt idx="643">
                  <c:v>62.214114666666674</c:v>
                </c:pt>
                <c:pt idx="644">
                  <c:v>66.838897000000017</c:v>
                </c:pt>
                <c:pt idx="645">
                  <c:v>59.090611000000045</c:v>
                </c:pt>
                <c:pt idx="646">
                  <c:v>55.339377333333374</c:v>
                </c:pt>
                <c:pt idx="647">
                  <c:v>55.442199000000102</c:v>
                </c:pt>
                <c:pt idx="648">
                  <c:v>71.09549600000004</c:v>
                </c:pt>
                <c:pt idx="649">
                  <c:v>57.139352000000095</c:v>
                </c:pt>
                <c:pt idx="650">
                  <c:v>60.094532666666737</c:v>
                </c:pt>
                <c:pt idx="651">
                  <c:v>62.890657862069069</c:v>
                </c:pt>
                <c:pt idx="652">
                  <c:v>61.042506000000003</c:v>
                </c:pt>
                <c:pt idx="653">
                  <c:v>69.362205333333407</c:v>
                </c:pt>
                <c:pt idx="654">
                  <c:v>64.817445000000021</c:v>
                </c:pt>
                <c:pt idx="655">
                  <c:v>61.858358000000109</c:v>
                </c:pt>
                <c:pt idx="656">
                  <c:v>54.570842666666728</c:v>
                </c:pt>
                <c:pt idx="657">
                  <c:v>63.292069333333373</c:v>
                </c:pt>
                <c:pt idx="658">
                  <c:v>62.74712700000002</c:v>
                </c:pt>
                <c:pt idx="659">
                  <c:v>55.67013633333336</c:v>
                </c:pt>
                <c:pt idx="660">
                  <c:v>57.761773666666741</c:v>
                </c:pt>
                <c:pt idx="661">
                  <c:v>46.678179333333404</c:v>
                </c:pt>
                <c:pt idx="662">
                  <c:v>43.119478333333404</c:v>
                </c:pt>
                <c:pt idx="663">
                  <c:v>47.110795000000103</c:v>
                </c:pt>
                <c:pt idx="664">
                  <c:v>51.10997400000003</c:v>
                </c:pt>
                <c:pt idx="665">
                  <c:v>46.381138666666764</c:v>
                </c:pt>
                <c:pt idx="666">
                  <c:v>39.285437000000101</c:v>
                </c:pt>
                <c:pt idx="667">
                  <c:v>39.412160000000036</c:v>
                </c:pt>
                <c:pt idx="668">
                  <c:v>34.221294666666736</c:v>
                </c:pt>
                <c:pt idx="669">
                  <c:v>28.922271666666695</c:v>
                </c:pt>
                <c:pt idx="670">
                  <c:v>24.981841000000003</c:v>
                </c:pt>
                <c:pt idx="671">
                  <c:v>21.373191407407475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5-4B14-946B-C39CEEA98E09}"/>
            </c:ext>
          </c:extLst>
        </c:ser>
        <c:ser>
          <c:idx val="2"/>
          <c:order val="2"/>
          <c:tx>
            <c:v>Tagschwellwert [kW]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Strom!$A$10:$A$681</c:f>
              <c:numCache>
                <c:formatCode>m/d/yyyy\ h:mm</c:formatCode>
                <c:ptCount val="672"/>
                <c:pt idx="0">
                  <c:v>44535</c:v>
                </c:pt>
                <c:pt idx="1">
                  <c:v>44535.010416666664</c:v>
                </c:pt>
                <c:pt idx="2">
                  <c:v>44535.020833333336</c:v>
                </c:pt>
                <c:pt idx="3">
                  <c:v>44535.03125</c:v>
                </c:pt>
                <c:pt idx="4">
                  <c:v>44535.041666666664</c:v>
                </c:pt>
                <c:pt idx="5">
                  <c:v>44535.052083333336</c:v>
                </c:pt>
                <c:pt idx="6">
                  <c:v>44535.0625</c:v>
                </c:pt>
                <c:pt idx="7">
                  <c:v>44535.072916666664</c:v>
                </c:pt>
                <c:pt idx="8">
                  <c:v>44535.083333333336</c:v>
                </c:pt>
                <c:pt idx="9">
                  <c:v>44535.09375</c:v>
                </c:pt>
                <c:pt idx="10">
                  <c:v>44535.104166666664</c:v>
                </c:pt>
                <c:pt idx="11">
                  <c:v>44535.114583333336</c:v>
                </c:pt>
                <c:pt idx="12">
                  <c:v>44535.125</c:v>
                </c:pt>
                <c:pt idx="13">
                  <c:v>44535.135416666664</c:v>
                </c:pt>
                <c:pt idx="14">
                  <c:v>44535.145833333336</c:v>
                </c:pt>
                <c:pt idx="15">
                  <c:v>44535.15625</c:v>
                </c:pt>
                <c:pt idx="16">
                  <c:v>44535.166666666664</c:v>
                </c:pt>
                <c:pt idx="17">
                  <c:v>44535.177083333336</c:v>
                </c:pt>
                <c:pt idx="18">
                  <c:v>44535.1875</c:v>
                </c:pt>
                <c:pt idx="19">
                  <c:v>44535.197916666664</c:v>
                </c:pt>
                <c:pt idx="20">
                  <c:v>44535.208333333336</c:v>
                </c:pt>
                <c:pt idx="21">
                  <c:v>44535.21875</c:v>
                </c:pt>
                <c:pt idx="22">
                  <c:v>44535.229166666664</c:v>
                </c:pt>
                <c:pt idx="23">
                  <c:v>44535.239583333336</c:v>
                </c:pt>
                <c:pt idx="24">
                  <c:v>44535.25</c:v>
                </c:pt>
                <c:pt idx="25">
                  <c:v>44535.260416666664</c:v>
                </c:pt>
                <c:pt idx="26">
                  <c:v>44535.270833333336</c:v>
                </c:pt>
                <c:pt idx="27">
                  <c:v>44535.28125</c:v>
                </c:pt>
                <c:pt idx="28">
                  <c:v>44535.291666666664</c:v>
                </c:pt>
                <c:pt idx="29">
                  <c:v>44535.302083333336</c:v>
                </c:pt>
                <c:pt idx="30">
                  <c:v>44535.3125</c:v>
                </c:pt>
                <c:pt idx="31">
                  <c:v>44535.322916666664</c:v>
                </c:pt>
                <c:pt idx="32">
                  <c:v>44535.333333333336</c:v>
                </c:pt>
                <c:pt idx="33">
                  <c:v>44535.34375</c:v>
                </c:pt>
                <c:pt idx="34">
                  <c:v>44535.354166666664</c:v>
                </c:pt>
                <c:pt idx="35">
                  <c:v>44535.364583333336</c:v>
                </c:pt>
                <c:pt idx="36">
                  <c:v>44535.375</c:v>
                </c:pt>
                <c:pt idx="37">
                  <c:v>44535.385416666664</c:v>
                </c:pt>
                <c:pt idx="38">
                  <c:v>44535.395833333336</c:v>
                </c:pt>
                <c:pt idx="39">
                  <c:v>44535.40625</c:v>
                </c:pt>
                <c:pt idx="40">
                  <c:v>44535.416666666664</c:v>
                </c:pt>
                <c:pt idx="41">
                  <c:v>44535.427083333336</c:v>
                </c:pt>
                <c:pt idx="42">
                  <c:v>44535.4375</c:v>
                </c:pt>
                <c:pt idx="43">
                  <c:v>44535.447916666664</c:v>
                </c:pt>
                <c:pt idx="44">
                  <c:v>44535.458333333336</c:v>
                </c:pt>
                <c:pt idx="45">
                  <c:v>44535.46875</c:v>
                </c:pt>
                <c:pt idx="46">
                  <c:v>44535.479166666664</c:v>
                </c:pt>
                <c:pt idx="47">
                  <c:v>44535.489583333336</c:v>
                </c:pt>
                <c:pt idx="48">
                  <c:v>44535.5</c:v>
                </c:pt>
                <c:pt idx="49">
                  <c:v>44535.510416666664</c:v>
                </c:pt>
                <c:pt idx="50">
                  <c:v>44535.520833333336</c:v>
                </c:pt>
                <c:pt idx="51">
                  <c:v>44535.53125</c:v>
                </c:pt>
                <c:pt idx="52">
                  <c:v>44535.541666666664</c:v>
                </c:pt>
                <c:pt idx="53">
                  <c:v>44535.552083333336</c:v>
                </c:pt>
                <c:pt idx="54">
                  <c:v>44535.5625</c:v>
                </c:pt>
                <c:pt idx="55">
                  <c:v>44535.572916666664</c:v>
                </c:pt>
                <c:pt idx="56">
                  <c:v>44535.583333333336</c:v>
                </c:pt>
                <c:pt idx="57">
                  <c:v>44535.59375</c:v>
                </c:pt>
                <c:pt idx="58">
                  <c:v>44535.604166666664</c:v>
                </c:pt>
                <c:pt idx="59">
                  <c:v>44535.614583333336</c:v>
                </c:pt>
                <c:pt idx="60">
                  <c:v>44535.625</c:v>
                </c:pt>
                <c:pt idx="61">
                  <c:v>44535.635416666664</c:v>
                </c:pt>
                <c:pt idx="62">
                  <c:v>44535.645833333336</c:v>
                </c:pt>
                <c:pt idx="63">
                  <c:v>44535.65625</c:v>
                </c:pt>
                <c:pt idx="64">
                  <c:v>44535.666666666664</c:v>
                </c:pt>
                <c:pt idx="65">
                  <c:v>44535.677083333336</c:v>
                </c:pt>
                <c:pt idx="66">
                  <c:v>44535.6875</c:v>
                </c:pt>
                <c:pt idx="67">
                  <c:v>44535.697916666664</c:v>
                </c:pt>
                <c:pt idx="68">
                  <c:v>44535.708333333336</c:v>
                </c:pt>
                <c:pt idx="69">
                  <c:v>44535.71875</c:v>
                </c:pt>
                <c:pt idx="70">
                  <c:v>44535.729166666664</c:v>
                </c:pt>
                <c:pt idx="71">
                  <c:v>44535.739583333336</c:v>
                </c:pt>
                <c:pt idx="72">
                  <c:v>44535.75</c:v>
                </c:pt>
                <c:pt idx="73">
                  <c:v>44535.760416666664</c:v>
                </c:pt>
                <c:pt idx="74">
                  <c:v>44535.770833333336</c:v>
                </c:pt>
                <c:pt idx="75">
                  <c:v>44535.78125</c:v>
                </c:pt>
                <c:pt idx="76">
                  <c:v>44535.791666666664</c:v>
                </c:pt>
                <c:pt idx="77">
                  <c:v>44535.802083333336</c:v>
                </c:pt>
                <c:pt idx="78">
                  <c:v>44535.8125</c:v>
                </c:pt>
                <c:pt idx="79">
                  <c:v>44535.822916666664</c:v>
                </c:pt>
                <c:pt idx="80">
                  <c:v>44535.833333333336</c:v>
                </c:pt>
                <c:pt idx="81">
                  <c:v>44535.84375</c:v>
                </c:pt>
                <c:pt idx="82">
                  <c:v>44535.854166666664</c:v>
                </c:pt>
                <c:pt idx="83">
                  <c:v>44535.864583333336</c:v>
                </c:pt>
                <c:pt idx="84">
                  <c:v>44535.875</c:v>
                </c:pt>
                <c:pt idx="85">
                  <c:v>44535.885416666664</c:v>
                </c:pt>
                <c:pt idx="86">
                  <c:v>44535.895833333336</c:v>
                </c:pt>
                <c:pt idx="87">
                  <c:v>44535.90625</c:v>
                </c:pt>
                <c:pt idx="88">
                  <c:v>44535.916666666664</c:v>
                </c:pt>
                <c:pt idx="89">
                  <c:v>44535.927083333336</c:v>
                </c:pt>
                <c:pt idx="90">
                  <c:v>44535.9375</c:v>
                </c:pt>
                <c:pt idx="91">
                  <c:v>44535.947916666664</c:v>
                </c:pt>
                <c:pt idx="92">
                  <c:v>44535.958333333336</c:v>
                </c:pt>
                <c:pt idx="93">
                  <c:v>44535.96875</c:v>
                </c:pt>
                <c:pt idx="94">
                  <c:v>44535.979166666664</c:v>
                </c:pt>
                <c:pt idx="95">
                  <c:v>44535.989583333336</c:v>
                </c:pt>
                <c:pt idx="96">
                  <c:v>44536</c:v>
                </c:pt>
                <c:pt idx="97">
                  <c:v>44536.010416666664</c:v>
                </c:pt>
                <c:pt idx="98">
                  <c:v>44536.020833333336</c:v>
                </c:pt>
                <c:pt idx="99">
                  <c:v>44536.03125</c:v>
                </c:pt>
                <c:pt idx="100">
                  <c:v>44536.041666666664</c:v>
                </c:pt>
                <c:pt idx="101">
                  <c:v>44536.052083333336</c:v>
                </c:pt>
                <c:pt idx="102">
                  <c:v>44536.0625</c:v>
                </c:pt>
                <c:pt idx="103">
                  <c:v>44536.072916666664</c:v>
                </c:pt>
                <c:pt idx="104">
                  <c:v>44536.083333333336</c:v>
                </c:pt>
                <c:pt idx="105">
                  <c:v>44536.09375</c:v>
                </c:pt>
                <c:pt idx="106">
                  <c:v>44536.104166666664</c:v>
                </c:pt>
                <c:pt idx="107">
                  <c:v>44536.114583333336</c:v>
                </c:pt>
                <c:pt idx="108">
                  <c:v>44536.125</c:v>
                </c:pt>
                <c:pt idx="109">
                  <c:v>44536.135416666664</c:v>
                </c:pt>
                <c:pt idx="110">
                  <c:v>44536.145833333336</c:v>
                </c:pt>
                <c:pt idx="111">
                  <c:v>44536.15625</c:v>
                </c:pt>
                <c:pt idx="112">
                  <c:v>44536.166666666664</c:v>
                </c:pt>
                <c:pt idx="113">
                  <c:v>44536.177083333336</c:v>
                </c:pt>
                <c:pt idx="114">
                  <c:v>44536.1875</c:v>
                </c:pt>
                <c:pt idx="115">
                  <c:v>44536.197916666664</c:v>
                </c:pt>
                <c:pt idx="116">
                  <c:v>44536.208333333336</c:v>
                </c:pt>
                <c:pt idx="117">
                  <c:v>44536.21875</c:v>
                </c:pt>
                <c:pt idx="118">
                  <c:v>44536.229166666664</c:v>
                </c:pt>
                <c:pt idx="119">
                  <c:v>44536.239583333336</c:v>
                </c:pt>
                <c:pt idx="120">
                  <c:v>44536.25</c:v>
                </c:pt>
                <c:pt idx="121">
                  <c:v>44536.260416666664</c:v>
                </c:pt>
                <c:pt idx="122">
                  <c:v>44536.270833333336</c:v>
                </c:pt>
                <c:pt idx="123">
                  <c:v>44536.28125</c:v>
                </c:pt>
                <c:pt idx="124">
                  <c:v>44536.291666666664</c:v>
                </c:pt>
                <c:pt idx="125">
                  <c:v>44536.302083333336</c:v>
                </c:pt>
                <c:pt idx="126">
                  <c:v>44536.3125</c:v>
                </c:pt>
                <c:pt idx="127">
                  <c:v>44536.322916666664</c:v>
                </c:pt>
                <c:pt idx="128">
                  <c:v>44536.333333333336</c:v>
                </c:pt>
                <c:pt idx="129">
                  <c:v>44536.34375</c:v>
                </c:pt>
                <c:pt idx="130">
                  <c:v>44536.354166666664</c:v>
                </c:pt>
                <c:pt idx="131">
                  <c:v>44536.364583333336</c:v>
                </c:pt>
                <c:pt idx="132">
                  <c:v>44536.375</c:v>
                </c:pt>
                <c:pt idx="133">
                  <c:v>44536.385416666664</c:v>
                </c:pt>
                <c:pt idx="134">
                  <c:v>44536.395833333336</c:v>
                </c:pt>
                <c:pt idx="135">
                  <c:v>44536.40625</c:v>
                </c:pt>
                <c:pt idx="136">
                  <c:v>44536.416666666664</c:v>
                </c:pt>
                <c:pt idx="137">
                  <c:v>44536.427083333336</c:v>
                </c:pt>
                <c:pt idx="138">
                  <c:v>44536.4375</c:v>
                </c:pt>
                <c:pt idx="139">
                  <c:v>44536.447916666664</c:v>
                </c:pt>
                <c:pt idx="140">
                  <c:v>44536.458333333336</c:v>
                </c:pt>
                <c:pt idx="141">
                  <c:v>44536.46875</c:v>
                </c:pt>
                <c:pt idx="142">
                  <c:v>44536.479166666664</c:v>
                </c:pt>
                <c:pt idx="143">
                  <c:v>44536.489583333336</c:v>
                </c:pt>
                <c:pt idx="144">
                  <c:v>44536.5</c:v>
                </c:pt>
                <c:pt idx="145">
                  <c:v>44536.510416666664</c:v>
                </c:pt>
                <c:pt idx="146">
                  <c:v>44536.520833333336</c:v>
                </c:pt>
                <c:pt idx="147">
                  <c:v>44536.53125</c:v>
                </c:pt>
                <c:pt idx="148">
                  <c:v>44536.541666666664</c:v>
                </c:pt>
                <c:pt idx="149">
                  <c:v>44536.552083333336</c:v>
                </c:pt>
                <c:pt idx="150">
                  <c:v>44536.5625</c:v>
                </c:pt>
                <c:pt idx="151">
                  <c:v>44536.572916666664</c:v>
                </c:pt>
                <c:pt idx="152">
                  <c:v>44536.583333333336</c:v>
                </c:pt>
                <c:pt idx="153">
                  <c:v>44536.59375</c:v>
                </c:pt>
                <c:pt idx="154">
                  <c:v>44536.604166666664</c:v>
                </c:pt>
                <c:pt idx="155">
                  <c:v>44536.614583333336</c:v>
                </c:pt>
                <c:pt idx="156">
                  <c:v>44536.625</c:v>
                </c:pt>
                <c:pt idx="157">
                  <c:v>44536.635416666664</c:v>
                </c:pt>
                <c:pt idx="158">
                  <c:v>44536.645833333336</c:v>
                </c:pt>
                <c:pt idx="159">
                  <c:v>44536.65625</c:v>
                </c:pt>
                <c:pt idx="160">
                  <c:v>44536.666666666664</c:v>
                </c:pt>
                <c:pt idx="161">
                  <c:v>44536.677083333336</c:v>
                </c:pt>
                <c:pt idx="162">
                  <c:v>44536.6875</c:v>
                </c:pt>
                <c:pt idx="163">
                  <c:v>44536.697916666664</c:v>
                </c:pt>
                <c:pt idx="164">
                  <c:v>44536.708333333336</c:v>
                </c:pt>
                <c:pt idx="165">
                  <c:v>44536.71875</c:v>
                </c:pt>
                <c:pt idx="166">
                  <c:v>44536.729166666664</c:v>
                </c:pt>
                <c:pt idx="167">
                  <c:v>44536.739583333336</c:v>
                </c:pt>
                <c:pt idx="168">
                  <c:v>44536.75</c:v>
                </c:pt>
                <c:pt idx="169">
                  <c:v>44536.760416666664</c:v>
                </c:pt>
                <c:pt idx="170">
                  <c:v>44536.770833333336</c:v>
                </c:pt>
                <c:pt idx="171">
                  <c:v>44536.78125</c:v>
                </c:pt>
                <c:pt idx="172">
                  <c:v>44536.791666666664</c:v>
                </c:pt>
                <c:pt idx="173">
                  <c:v>44536.802083333336</c:v>
                </c:pt>
                <c:pt idx="174">
                  <c:v>44536.8125</c:v>
                </c:pt>
                <c:pt idx="175">
                  <c:v>44536.822916666664</c:v>
                </c:pt>
                <c:pt idx="176">
                  <c:v>44536.833333333336</c:v>
                </c:pt>
                <c:pt idx="177">
                  <c:v>44536.84375</c:v>
                </c:pt>
                <c:pt idx="178">
                  <c:v>44536.854166666664</c:v>
                </c:pt>
                <c:pt idx="179">
                  <c:v>44536.864583333336</c:v>
                </c:pt>
                <c:pt idx="180">
                  <c:v>44536.875</c:v>
                </c:pt>
                <c:pt idx="181">
                  <c:v>44536.885416666664</c:v>
                </c:pt>
                <c:pt idx="182">
                  <c:v>44536.895833333336</c:v>
                </c:pt>
                <c:pt idx="183">
                  <c:v>44536.90625</c:v>
                </c:pt>
                <c:pt idx="184">
                  <c:v>44536.916666666664</c:v>
                </c:pt>
                <c:pt idx="185">
                  <c:v>44536.927083333336</c:v>
                </c:pt>
                <c:pt idx="186">
                  <c:v>44536.9375</c:v>
                </c:pt>
                <c:pt idx="187">
                  <c:v>44536.947916666664</c:v>
                </c:pt>
                <c:pt idx="188">
                  <c:v>44536.958333333336</c:v>
                </c:pt>
                <c:pt idx="189">
                  <c:v>44536.96875</c:v>
                </c:pt>
                <c:pt idx="190">
                  <c:v>44536.979166666664</c:v>
                </c:pt>
                <c:pt idx="191">
                  <c:v>44536.989583333336</c:v>
                </c:pt>
                <c:pt idx="192">
                  <c:v>44537</c:v>
                </c:pt>
                <c:pt idx="193">
                  <c:v>44537.010416666664</c:v>
                </c:pt>
                <c:pt idx="194">
                  <c:v>44537.020833333336</c:v>
                </c:pt>
                <c:pt idx="195">
                  <c:v>44537.03125</c:v>
                </c:pt>
                <c:pt idx="196">
                  <c:v>44537.041666666664</c:v>
                </c:pt>
                <c:pt idx="197">
                  <c:v>44537.052083333336</c:v>
                </c:pt>
                <c:pt idx="198">
                  <c:v>44537.0625</c:v>
                </c:pt>
                <c:pt idx="199">
                  <c:v>44537.072916666664</c:v>
                </c:pt>
                <c:pt idx="200">
                  <c:v>44537.083333333336</c:v>
                </c:pt>
                <c:pt idx="201">
                  <c:v>44537.09375</c:v>
                </c:pt>
                <c:pt idx="202">
                  <c:v>44537.104166666664</c:v>
                </c:pt>
                <c:pt idx="203">
                  <c:v>44537.114583333336</c:v>
                </c:pt>
                <c:pt idx="204">
                  <c:v>44537.125</c:v>
                </c:pt>
                <c:pt idx="205">
                  <c:v>44537.135416666664</c:v>
                </c:pt>
                <c:pt idx="206">
                  <c:v>44537.145833333336</c:v>
                </c:pt>
                <c:pt idx="207">
                  <c:v>44537.15625</c:v>
                </c:pt>
                <c:pt idx="208">
                  <c:v>44537.166666666664</c:v>
                </c:pt>
                <c:pt idx="209">
                  <c:v>44537.177083333336</c:v>
                </c:pt>
                <c:pt idx="210">
                  <c:v>44537.1875</c:v>
                </c:pt>
                <c:pt idx="211">
                  <c:v>44537.197916666664</c:v>
                </c:pt>
                <c:pt idx="212">
                  <c:v>44537.208333333336</c:v>
                </c:pt>
                <c:pt idx="213">
                  <c:v>44537.21875</c:v>
                </c:pt>
                <c:pt idx="214">
                  <c:v>44537.229166666664</c:v>
                </c:pt>
                <c:pt idx="215">
                  <c:v>44537.239583333336</c:v>
                </c:pt>
                <c:pt idx="216">
                  <c:v>44537.25</c:v>
                </c:pt>
                <c:pt idx="217">
                  <c:v>44537.260416666664</c:v>
                </c:pt>
                <c:pt idx="218">
                  <c:v>44537.270833333336</c:v>
                </c:pt>
                <c:pt idx="219">
                  <c:v>44537.28125</c:v>
                </c:pt>
                <c:pt idx="220">
                  <c:v>44537.291666666664</c:v>
                </c:pt>
                <c:pt idx="221">
                  <c:v>44537.302083333336</c:v>
                </c:pt>
                <c:pt idx="222">
                  <c:v>44537.3125</c:v>
                </c:pt>
                <c:pt idx="223">
                  <c:v>44537.322916666664</c:v>
                </c:pt>
                <c:pt idx="224">
                  <c:v>44537.333333333336</c:v>
                </c:pt>
                <c:pt idx="225">
                  <c:v>44537.34375</c:v>
                </c:pt>
                <c:pt idx="226">
                  <c:v>44537.354166666664</c:v>
                </c:pt>
                <c:pt idx="227">
                  <c:v>44537.364583333336</c:v>
                </c:pt>
                <c:pt idx="228">
                  <c:v>44537.375</c:v>
                </c:pt>
                <c:pt idx="229">
                  <c:v>44537.385416666664</c:v>
                </c:pt>
                <c:pt idx="230">
                  <c:v>44537.395833333336</c:v>
                </c:pt>
                <c:pt idx="231">
                  <c:v>44537.40625</c:v>
                </c:pt>
                <c:pt idx="232">
                  <c:v>44537.416666666664</c:v>
                </c:pt>
                <c:pt idx="233">
                  <c:v>44537.427083333336</c:v>
                </c:pt>
                <c:pt idx="234">
                  <c:v>44537.4375</c:v>
                </c:pt>
                <c:pt idx="235">
                  <c:v>44537.447916666664</c:v>
                </c:pt>
                <c:pt idx="236">
                  <c:v>44537.458333333336</c:v>
                </c:pt>
                <c:pt idx="237">
                  <c:v>44537.46875</c:v>
                </c:pt>
                <c:pt idx="238">
                  <c:v>44537.479166666664</c:v>
                </c:pt>
                <c:pt idx="239">
                  <c:v>44537.489583333336</c:v>
                </c:pt>
                <c:pt idx="240">
                  <c:v>44537.5</c:v>
                </c:pt>
                <c:pt idx="241">
                  <c:v>44537.510416666664</c:v>
                </c:pt>
                <c:pt idx="242">
                  <c:v>44537.520833333336</c:v>
                </c:pt>
                <c:pt idx="243">
                  <c:v>44537.53125</c:v>
                </c:pt>
                <c:pt idx="244">
                  <c:v>44537.541666666664</c:v>
                </c:pt>
                <c:pt idx="245">
                  <c:v>44537.552083333336</c:v>
                </c:pt>
                <c:pt idx="246">
                  <c:v>44537.5625</c:v>
                </c:pt>
                <c:pt idx="247">
                  <c:v>44537.572916666664</c:v>
                </c:pt>
                <c:pt idx="248">
                  <c:v>44537.583333333336</c:v>
                </c:pt>
                <c:pt idx="249">
                  <c:v>44537.59375</c:v>
                </c:pt>
                <c:pt idx="250">
                  <c:v>44537.604166666664</c:v>
                </c:pt>
                <c:pt idx="251">
                  <c:v>44537.614583333336</c:v>
                </c:pt>
                <c:pt idx="252">
                  <c:v>44537.625</c:v>
                </c:pt>
                <c:pt idx="253">
                  <c:v>44537.635416666664</c:v>
                </c:pt>
                <c:pt idx="254">
                  <c:v>44537.645833333336</c:v>
                </c:pt>
                <c:pt idx="255">
                  <c:v>44537.65625</c:v>
                </c:pt>
                <c:pt idx="256">
                  <c:v>44537.666666666664</c:v>
                </c:pt>
                <c:pt idx="257">
                  <c:v>44537.677083333336</c:v>
                </c:pt>
                <c:pt idx="258">
                  <c:v>44537.6875</c:v>
                </c:pt>
                <c:pt idx="259">
                  <c:v>44537.697916666664</c:v>
                </c:pt>
                <c:pt idx="260">
                  <c:v>44537.708333333336</c:v>
                </c:pt>
                <c:pt idx="261">
                  <c:v>44537.71875</c:v>
                </c:pt>
                <c:pt idx="262">
                  <c:v>44537.729166666664</c:v>
                </c:pt>
                <c:pt idx="263">
                  <c:v>44537.739583333336</c:v>
                </c:pt>
                <c:pt idx="264">
                  <c:v>44537.75</c:v>
                </c:pt>
                <c:pt idx="265">
                  <c:v>44537.760416666664</c:v>
                </c:pt>
                <c:pt idx="266">
                  <c:v>44537.770833333336</c:v>
                </c:pt>
                <c:pt idx="267">
                  <c:v>44537.78125</c:v>
                </c:pt>
                <c:pt idx="268">
                  <c:v>44537.791666666664</c:v>
                </c:pt>
                <c:pt idx="269">
                  <c:v>44537.802083333336</c:v>
                </c:pt>
                <c:pt idx="270">
                  <c:v>44537.8125</c:v>
                </c:pt>
                <c:pt idx="271">
                  <c:v>44537.822916666664</c:v>
                </c:pt>
                <c:pt idx="272">
                  <c:v>44537.833333333336</c:v>
                </c:pt>
                <c:pt idx="273">
                  <c:v>44537.84375</c:v>
                </c:pt>
                <c:pt idx="274">
                  <c:v>44537.854166666664</c:v>
                </c:pt>
                <c:pt idx="275">
                  <c:v>44537.864583333336</c:v>
                </c:pt>
                <c:pt idx="276">
                  <c:v>44537.875</c:v>
                </c:pt>
                <c:pt idx="277">
                  <c:v>44537.885416666664</c:v>
                </c:pt>
                <c:pt idx="278">
                  <c:v>44537.895833333336</c:v>
                </c:pt>
                <c:pt idx="279">
                  <c:v>44537.90625</c:v>
                </c:pt>
                <c:pt idx="280">
                  <c:v>44537.916666666664</c:v>
                </c:pt>
                <c:pt idx="281">
                  <c:v>44537.927083333336</c:v>
                </c:pt>
                <c:pt idx="282">
                  <c:v>44537.9375</c:v>
                </c:pt>
                <c:pt idx="283">
                  <c:v>44537.947916666664</c:v>
                </c:pt>
                <c:pt idx="284">
                  <c:v>44537.958333333336</c:v>
                </c:pt>
                <c:pt idx="285">
                  <c:v>44537.96875</c:v>
                </c:pt>
                <c:pt idx="286">
                  <c:v>44537.979166666664</c:v>
                </c:pt>
                <c:pt idx="287">
                  <c:v>44537.989583333336</c:v>
                </c:pt>
                <c:pt idx="288">
                  <c:v>44538</c:v>
                </c:pt>
                <c:pt idx="289">
                  <c:v>44538.010416666664</c:v>
                </c:pt>
                <c:pt idx="290">
                  <c:v>44538.020833333336</c:v>
                </c:pt>
                <c:pt idx="291">
                  <c:v>44538.03125</c:v>
                </c:pt>
                <c:pt idx="292">
                  <c:v>44538.041666666664</c:v>
                </c:pt>
                <c:pt idx="293">
                  <c:v>44538.052083333336</c:v>
                </c:pt>
                <c:pt idx="294">
                  <c:v>44538.0625</c:v>
                </c:pt>
                <c:pt idx="295">
                  <c:v>44538.072916666664</c:v>
                </c:pt>
                <c:pt idx="296">
                  <c:v>44538.083333333336</c:v>
                </c:pt>
                <c:pt idx="297">
                  <c:v>44538.09375</c:v>
                </c:pt>
                <c:pt idx="298">
                  <c:v>44538.104166666664</c:v>
                </c:pt>
                <c:pt idx="299">
                  <c:v>44538.114583333336</c:v>
                </c:pt>
                <c:pt idx="300">
                  <c:v>44538.125</c:v>
                </c:pt>
                <c:pt idx="301">
                  <c:v>44538.135416666664</c:v>
                </c:pt>
                <c:pt idx="302">
                  <c:v>44538.145833333336</c:v>
                </c:pt>
                <c:pt idx="303">
                  <c:v>44538.15625</c:v>
                </c:pt>
                <c:pt idx="304">
                  <c:v>44538.166666666664</c:v>
                </c:pt>
                <c:pt idx="305">
                  <c:v>44538.177083333336</c:v>
                </c:pt>
                <c:pt idx="306">
                  <c:v>44538.1875</c:v>
                </c:pt>
                <c:pt idx="307">
                  <c:v>44538.197916666664</c:v>
                </c:pt>
                <c:pt idx="308">
                  <c:v>44538.208333333336</c:v>
                </c:pt>
                <c:pt idx="309">
                  <c:v>44538.21875</c:v>
                </c:pt>
                <c:pt idx="310">
                  <c:v>44538.229166666664</c:v>
                </c:pt>
                <c:pt idx="311">
                  <c:v>44538.239583333336</c:v>
                </c:pt>
                <c:pt idx="312">
                  <c:v>44538.25</c:v>
                </c:pt>
                <c:pt idx="313">
                  <c:v>44538.260416666664</c:v>
                </c:pt>
                <c:pt idx="314">
                  <c:v>44538.270833333336</c:v>
                </c:pt>
                <c:pt idx="315">
                  <c:v>44538.28125</c:v>
                </c:pt>
                <c:pt idx="316">
                  <c:v>44538.291666666664</c:v>
                </c:pt>
                <c:pt idx="317">
                  <c:v>44538.302083333336</c:v>
                </c:pt>
                <c:pt idx="318">
                  <c:v>44538.3125</c:v>
                </c:pt>
                <c:pt idx="319">
                  <c:v>44538.322916666664</c:v>
                </c:pt>
                <c:pt idx="320">
                  <c:v>44538.333333333336</c:v>
                </c:pt>
                <c:pt idx="321">
                  <c:v>44538.34375</c:v>
                </c:pt>
                <c:pt idx="322">
                  <c:v>44538.354166666664</c:v>
                </c:pt>
                <c:pt idx="323">
                  <c:v>44538.364583333336</c:v>
                </c:pt>
                <c:pt idx="324">
                  <c:v>44538.375</c:v>
                </c:pt>
                <c:pt idx="325">
                  <c:v>44538.385416666664</c:v>
                </c:pt>
                <c:pt idx="326">
                  <c:v>44538.395833333336</c:v>
                </c:pt>
                <c:pt idx="327">
                  <c:v>44538.40625</c:v>
                </c:pt>
                <c:pt idx="328">
                  <c:v>44538.416666666664</c:v>
                </c:pt>
                <c:pt idx="329">
                  <c:v>44538.427083333336</c:v>
                </c:pt>
                <c:pt idx="330">
                  <c:v>44538.4375</c:v>
                </c:pt>
                <c:pt idx="331">
                  <c:v>44538.447916666664</c:v>
                </c:pt>
                <c:pt idx="332">
                  <c:v>44538.458333333336</c:v>
                </c:pt>
                <c:pt idx="333">
                  <c:v>44538.46875</c:v>
                </c:pt>
                <c:pt idx="334">
                  <c:v>44538.479166666664</c:v>
                </c:pt>
                <c:pt idx="335">
                  <c:v>44538.489583333336</c:v>
                </c:pt>
                <c:pt idx="336">
                  <c:v>44538.5</c:v>
                </c:pt>
                <c:pt idx="337">
                  <c:v>44538.510416666664</c:v>
                </c:pt>
                <c:pt idx="338">
                  <c:v>44538.520833333336</c:v>
                </c:pt>
                <c:pt idx="339">
                  <c:v>44538.53125</c:v>
                </c:pt>
                <c:pt idx="340">
                  <c:v>44538.541666666664</c:v>
                </c:pt>
                <c:pt idx="341">
                  <c:v>44538.552083333336</c:v>
                </c:pt>
                <c:pt idx="342">
                  <c:v>44538.5625</c:v>
                </c:pt>
                <c:pt idx="343">
                  <c:v>44538.572916666664</c:v>
                </c:pt>
                <c:pt idx="344">
                  <c:v>44538.583333333336</c:v>
                </c:pt>
                <c:pt idx="345">
                  <c:v>44538.59375</c:v>
                </c:pt>
                <c:pt idx="346">
                  <c:v>44538.604166666664</c:v>
                </c:pt>
                <c:pt idx="347">
                  <c:v>44538.614583333336</c:v>
                </c:pt>
                <c:pt idx="348">
                  <c:v>44538.625</c:v>
                </c:pt>
                <c:pt idx="349">
                  <c:v>44538.635416666664</c:v>
                </c:pt>
                <c:pt idx="350">
                  <c:v>44538.645833333336</c:v>
                </c:pt>
                <c:pt idx="351">
                  <c:v>44538.65625</c:v>
                </c:pt>
                <c:pt idx="352">
                  <c:v>44538.666666666664</c:v>
                </c:pt>
                <c:pt idx="353">
                  <c:v>44538.677083333336</c:v>
                </c:pt>
                <c:pt idx="354">
                  <c:v>44538.6875</c:v>
                </c:pt>
                <c:pt idx="355">
                  <c:v>44538.697916666664</c:v>
                </c:pt>
                <c:pt idx="356">
                  <c:v>44538.708333333336</c:v>
                </c:pt>
                <c:pt idx="357">
                  <c:v>44538.71875</c:v>
                </c:pt>
                <c:pt idx="358">
                  <c:v>44538.729166666664</c:v>
                </c:pt>
                <c:pt idx="359">
                  <c:v>44538.739583333336</c:v>
                </c:pt>
                <c:pt idx="360">
                  <c:v>44538.75</c:v>
                </c:pt>
                <c:pt idx="361">
                  <c:v>44538.760416666664</c:v>
                </c:pt>
                <c:pt idx="362">
                  <c:v>44538.770833333336</c:v>
                </c:pt>
                <c:pt idx="363">
                  <c:v>44538.78125</c:v>
                </c:pt>
                <c:pt idx="364">
                  <c:v>44538.791666666664</c:v>
                </c:pt>
                <c:pt idx="365">
                  <c:v>44538.802083333336</c:v>
                </c:pt>
                <c:pt idx="366">
                  <c:v>44538.8125</c:v>
                </c:pt>
                <c:pt idx="367">
                  <c:v>44538.822916666664</c:v>
                </c:pt>
                <c:pt idx="368">
                  <c:v>44538.833333333336</c:v>
                </c:pt>
                <c:pt idx="369">
                  <c:v>44538.84375</c:v>
                </c:pt>
                <c:pt idx="370">
                  <c:v>44538.854166666664</c:v>
                </c:pt>
                <c:pt idx="371">
                  <c:v>44538.864583333336</c:v>
                </c:pt>
                <c:pt idx="372">
                  <c:v>44538.875</c:v>
                </c:pt>
                <c:pt idx="373">
                  <c:v>44538.885416666664</c:v>
                </c:pt>
                <c:pt idx="374">
                  <c:v>44538.895833333336</c:v>
                </c:pt>
                <c:pt idx="375">
                  <c:v>44538.90625</c:v>
                </c:pt>
                <c:pt idx="376">
                  <c:v>44538.916666666664</c:v>
                </c:pt>
                <c:pt idx="377">
                  <c:v>44538.927083333336</c:v>
                </c:pt>
                <c:pt idx="378">
                  <c:v>44538.9375</c:v>
                </c:pt>
                <c:pt idx="379">
                  <c:v>44538.947916666664</c:v>
                </c:pt>
                <c:pt idx="380">
                  <c:v>44538.958333333336</c:v>
                </c:pt>
                <c:pt idx="381">
                  <c:v>44538.96875</c:v>
                </c:pt>
                <c:pt idx="382">
                  <c:v>44538.979166666664</c:v>
                </c:pt>
                <c:pt idx="383">
                  <c:v>44538.989583333336</c:v>
                </c:pt>
                <c:pt idx="384">
                  <c:v>44539</c:v>
                </c:pt>
                <c:pt idx="385">
                  <c:v>44539.010416666664</c:v>
                </c:pt>
                <c:pt idx="386">
                  <c:v>44539.020833333336</c:v>
                </c:pt>
                <c:pt idx="387">
                  <c:v>44539.03125</c:v>
                </c:pt>
                <c:pt idx="388">
                  <c:v>44539.041666666664</c:v>
                </c:pt>
                <c:pt idx="389">
                  <c:v>44539.052083333336</c:v>
                </c:pt>
                <c:pt idx="390">
                  <c:v>44539.0625</c:v>
                </c:pt>
                <c:pt idx="391">
                  <c:v>44539.072916666664</c:v>
                </c:pt>
                <c:pt idx="392">
                  <c:v>44539.083333333336</c:v>
                </c:pt>
                <c:pt idx="393">
                  <c:v>44539.09375</c:v>
                </c:pt>
                <c:pt idx="394">
                  <c:v>44539.104166666664</c:v>
                </c:pt>
                <c:pt idx="395">
                  <c:v>44539.114583333336</c:v>
                </c:pt>
                <c:pt idx="396">
                  <c:v>44539.125</c:v>
                </c:pt>
                <c:pt idx="397">
                  <c:v>44539.135416666664</c:v>
                </c:pt>
                <c:pt idx="398">
                  <c:v>44539.145833333336</c:v>
                </c:pt>
                <c:pt idx="399">
                  <c:v>44539.15625</c:v>
                </c:pt>
                <c:pt idx="400">
                  <c:v>44539.166666666664</c:v>
                </c:pt>
                <c:pt idx="401">
                  <c:v>44539.177083333336</c:v>
                </c:pt>
                <c:pt idx="402">
                  <c:v>44539.1875</c:v>
                </c:pt>
                <c:pt idx="403">
                  <c:v>44539.197916666664</c:v>
                </c:pt>
                <c:pt idx="404">
                  <c:v>44539.208333333336</c:v>
                </c:pt>
                <c:pt idx="405">
                  <c:v>44539.21875</c:v>
                </c:pt>
                <c:pt idx="406">
                  <c:v>44539.229166666664</c:v>
                </c:pt>
                <c:pt idx="407">
                  <c:v>44539.239583333336</c:v>
                </c:pt>
                <c:pt idx="408">
                  <c:v>44539.25</c:v>
                </c:pt>
                <c:pt idx="409">
                  <c:v>44539.260416666664</c:v>
                </c:pt>
                <c:pt idx="410">
                  <c:v>44539.270833333336</c:v>
                </c:pt>
                <c:pt idx="411">
                  <c:v>44539.28125</c:v>
                </c:pt>
                <c:pt idx="412">
                  <c:v>44539.291666666664</c:v>
                </c:pt>
                <c:pt idx="413">
                  <c:v>44539.302083333336</c:v>
                </c:pt>
                <c:pt idx="414">
                  <c:v>44539.3125</c:v>
                </c:pt>
                <c:pt idx="415">
                  <c:v>44539.322916666664</c:v>
                </c:pt>
                <c:pt idx="416">
                  <c:v>44539.333333333336</c:v>
                </c:pt>
                <c:pt idx="417">
                  <c:v>44539.34375</c:v>
                </c:pt>
                <c:pt idx="418">
                  <c:v>44539.354166666664</c:v>
                </c:pt>
                <c:pt idx="419">
                  <c:v>44539.364583333336</c:v>
                </c:pt>
                <c:pt idx="420">
                  <c:v>44539.375</c:v>
                </c:pt>
                <c:pt idx="421">
                  <c:v>44539.385416666664</c:v>
                </c:pt>
                <c:pt idx="422">
                  <c:v>44539.395833333336</c:v>
                </c:pt>
                <c:pt idx="423">
                  <c:v>44539.40625</c:v>
                </c:pt>
                <c:pt idx="424">
                  <c:v>44539.416666666664</c:v>
                </c:pt>
                <c:pt idx="425">
                  <c:v>44539.427083333336</c:v>
                </c:pt>
                <c:pt idx="426">
                  <c:v>44539.4375</c:v>
                </c:pt>
                <c:pt idx="427">
                  <c:v>44539.447916666664</c:v>
                </c:pt>
                <c:pt idx="428">
                  <c:v>44539.458333333336</c:v>
                </c:pt>
                <c:pt idx="429">
                  <c:v>44539.46875</c:v>
                </c:pt>
                <c:pt idx="430">
                  <c:v>44539.479166666664</c:v>
                </c:pt>
                <c:pt idx="431">
                  <c:v>44539.489583333336</c:v>
                </c:pt>
                <c:pt idx="432">
                  <c:v>44539.5</c:v>
                </c:pt>
                <c:pt idx="433">
                  <c:v>44539.510416666664</c:v>
                </c:pt>
                <c:pt idx="434">
                  <c:v>44539.520833333336</c:v>
                </c:pt>
                <c:pt idx="435">
                  <c:v>44539.53125</c:v>
                </c:pt>
                <c:pt idx="436">
                  <c:v>44539.541666666664</c:v>
                </c:pt>
                <c:pt idx="437">
                  <c:v>44539.552083333336</c:v>
                </c:pt>
                <c:pt idx="438">
                  <c:v>44539.5625</c:v>
                </c:pt>
                <c:pt idx="439">
                  <c:v>44539.572916666664</c:v>
                </c:pt>
                <c:pt idx="440">
                  <c:v>44539.583333333336</c:v>
                </c:pt>
                <c:pt idx="441">
                  <c:v>44539.59375</c:v>
                </c:pt>
                <c:pt idx="442">
                  <c:v>44539.604166666664</c:v>
                </c:pt>
                <c:pt idx="443">
                  <c:v>44539.614583333336</c:v>
                </c:pt>
                <c:pt idx="444">
                  <c:v>44539.625</c:v>
                </c:pt>
                <c:pt idx="445">
                  <c:v>44539.635416666664</c:v>
                </c:pt>
                <c:pt idx="446">
                  <c:v>44539.645833333336</c:v>
                </c:pt>
                <c:pt idx="447">
                  <c:v>44539.65625</c:v>
                </c:pt>
                <c:pt idx="448">
                  <c:v>44539.666666666664</c:v>
                </c:pt>
                <c:pt idx="449">
                  <c:v>44539.677083333336</c:v>
                </c:pt>
                <c:pt idx="450">
                  <c:v>44539.6875</c:v>
                </c:pt>
                <c:pt idx="451">
                  <c:v>44539.697916666664</c:v>
                </c:pt>
                <c:pt idx="452">
                  <c:v>44539.708333333336</c:v>
                </c:pt>
                <c:pt idx="453">
                  <c:v>44539.71875</c:v>
                </c:pt>
                <c:pt idx="454">
                  <c:v>44539.729166666664</c:v>
                </c:pt>
                <c:pt idx="455">
                  <c:v>44539.739583333336</c:v>
                </c:pt>
                <c:pt idx="456">
                  <c:v>44539.75</c:v>
                </c:pt>
                <c:pt idx="457">
                  <c:v>44539.760416666664</c:v>
                </c:pt>
                <c:pt idx="458">
                  <c:v>44539.770833333336</c:v>
                </c:pt>
                <c:pt idx="459">
                  <c:v>44539.78125</c:v>
                </c:pt>
                <c:pt idx="460">
                  <c:v>44539.791666666664</c:v>
                </c:pt>
                <c:pt idx="461">
                  <c:v>44539.802083333336</c:v>
                </c:pt>
                <c:pt idx="462">
                  <c:v>44539.8125</c:v>
                </c:pt>
                <c:pt idx="463">
                  <c:v>44539.822916666664</c:v>
                </c:pt>
                <c:pt idx="464">
                  <c:v>44539.833333333336</c:v>
                </c:pt>
                <c:pt idx="465">
                  <c:v>44539.84375</c:v>
                </c:pt>
                <c:pt idx="466">
                  <c:v>44539.854166666664</c:v>
                </c:pt>
                <c:pt idx="467">
                  <c:v>44539.864583333336</c:v>
                </c:pt>
                <c:pt idx="468">
                  <c:v>44539.875</c:v>
                </c:pt>
                <c:pt idx="469">
                  <c:v>44539.885416666664</c:v>
                </c:pt>
                <c:pt idx="470">
                  <c:v>44539.895833333336</c:v>
                </c:pt>
                <c:pt idx="471">
                  <c:v>44539.90625</c:v>
                </c:pt>
                <c:pt idx="472">
                  <c:v>44539.916666666664</c:v>
                </c:pt>
                <c:pt idx="473">
                  <c:v>44539.927083333336</c:v>
                </c:pt>
                <c:pt idx="474">
                  <c:v>44539.9375</c:v>
                </c:pt>
                <c:pt idx="475">
                  <c:v>44539.947916666664</c:v>
                </c:pt>
                <c:pt idx="476">
                  <c:v>44539.958333333336</c:v>
                </c:pt>
                <c:pt idx="477">
                  <c:v>44539.96875</c:v>
                </c:pt>
                <c:pt idx="478">
                  <c:v>44539.979166666664</c:v>
                </c:pt>
                <c:pt idx="479">
                  <c:v>44539.989583333336</c:v>
                </c:pt>
                <c:pt idx="480">
                  <c:v>44540</c:v>
                </c:pt>
                <c:pt idx="481">
                  <c:v>44540.010416666664</c:v>
                </c:pt>
                <c:pt idx="482">
                  <c:v>44540.020833333336</c:v>
                </c:pt>
                <c:pt idx="483">
                  <c:v>44540.03125</c:v>
                </c:pt>
                <c:pt idx="484">
                  <c:v>44540.041666666664</c:v>
                </c:pt>
                <c:pt idx="485">
                  <c:v>44540.052083333336</c:v>
                </c:pt>
                <c:pt idx="486">
                  <c:v>44540.0625</c:v>
                </c:pt>
                <c:pt idx="487">
                  <c:v>44540.072916666664</c:v>
                </c:pt>
                <c:pt idx="488">
                  <c:v>44540.083333333336</c:v>
                </c:pt>
                <c:pt idx="489">
                  <c:v>44540.09375</c:v>
                </c:pt>
                <c:pt idx="490">
                  <c:v>44540.104166666664</c:v>
                </c:pt>
                <c:pt idx="491">
                  <c:v>44540.114583333336</c:v>
                </c:pt>
                <c:pt idx="492">
                  <c:v>44540.125</c:v>
                </c:pt>
                <c:pt idx="493">
                  <c:v>44540.135416666664</c:v>
                </c:pt>
                <c:pt idx="494">
                  <c:v>44540.145833333336</c:v>
                </c:pt>
                <c:pt idx="495">
                  <c:v>44540.15625</c:v>
                </c:pt>
                <c:pt idx="496">
                  <c:v>44540.166666666664</c:v>
                </c:pt>
                <c:pt idx="497">
                  <c:v>44540.177083333336</c:v>
                </c:pt>
                <c:pt idx="498">
                  <c:v>44540.1875</c:v>
                </c:pt>
                <c:pt idx="499">
                  <c:v>44540.197916666664</c:v>
                </c:pt>
                <c:pt idx="500">
                  <c:v>44540.208333333336</c:v>
                </c:pt>
                <c:pt idx="501">
                  <c:v>44540.21875</c:v>
                </c:pt>
                <c:pt idx="502">
                  <c:v>44540.229166666664</c:v>
                </c:pt>
                <c:pt idx="503">
                  <c:v>44540.239583333336</c:v>
                </c:pt>
                <c:pt idx="504">
                  <c:v>44540.25</c:v>
                </c:pt>
                <c:pt idx="505">
                  <c:v>44540.260416666664</c:v>
                </c:pt>
                <c:pt idx="506">
                  <c:v>44540.270833333336</c:v>
                </c:pt>
                <c:pt idx="507">
                  <c:v>44540.28125</c:v>
                </c:pt>
                <c:pt idx="508">
                  <c:v>44540.291666666664</c:v>
                </c:pt>
                <c:pt idx="509">
                  <c:v>44540.302083333336</c:v>
                </c:pt>
                <c:pt idx="510">
                  <c:v>44540.3125</c:v>
                </c:pt>
                <c:pt idx="511">
                  <c:v>44540.322916666664</c:v>
                </c:pt>
                <c:pt idx="512">
                  <c:v>44540.333333333336</c:v>
                </c:pt>
                <c:pt idx="513">
                  <c:v>44540.34375</c:v>
                </c:pt>
                <c:pt idx="514">
                  <c:v>44540.354166666664</c:v>
                </c:pt>
                <c:pt idx="515">
                  <c:v>44540.364583333336</c:v>
                </c:pt>
                <c:pt idx="516">
                  <c:v>44540.375</c:v>
                </c:pt>
                <c:pt idx="517">
                  <c:v>44540.385416666664</c:v>
                </c:pt>
                <c:pt idx="518">
                  <c:v>44540.395833333336</c:v>
                </c:pt>
                <c:pt idx="519">
                  <c:v>44540.40625</c:v>
                </c:pt>
                <c:pt idx="520">
                  <c:v>44540.416666666664</c:v>
                </c:pt>
                <c:pt idx="521">
                  <c:v>44540.427083333336</c:v>
                </c:pt>
                <c:pt idx="522">
                  <c:v>44540.4375</c:v>
                </c:pt>
                <c:pt idx="523">
                  <c:v>44540.447916666664</c:v>
                </c:pt>
                <c:pt idx="524">
                  <c:v>44540.458333333336</c:v>
                </c:pt>
                <c:pt idx="525">
                  <c:v>44540.46875</c:v>
                </c:pt>
                <c:pt idx="526">
                  <c:v>44540.479166666664</c:v>
                </c:pt>
                <c:pt idx="527">
                  <c:v>44540.489583333336</c:v>
                </c:pt>
                <c:pt idx="528">
                  <c:v>44540.5</c:v>
                </c:pt>
                <c:pt idx="529">
                  <c:v>44540.510416666664</c:v>
                </c:pt>
                <c:pt idx="530">
                  <c:v>44540.520833333336</c:v>
                </c:pt>
                <c:pt idx="531">
                  <c:v>44540.53125</c:v>
                </c:pt>
                <c:pt idx="532">
                  <c:v>44540.541666666664</c:v>
                </c:pt>
                <c:pt idx="533">
                  <c:v>44540.552083333336</c:v>
                </c:pt>
                <c:pt idx="534">
                  <c:v>44540.5625</c:v>
                </c:pt>
                <c:pt idx="535">
                  <c:v>44540.572916666664</c:v>
                </c:pt>
                <c:pt idx="536">
                  <c:v>44540.583333333336</c:v>
                </c:pt>
                <c:pt idx="537">
                  <c:v>44540.59375</c:v>
                </c:pt>
                <c:pt idx="538">
                  <c:v>44540.604166666664</c:v>
                </c:pt>
                <c:pt idx="539">
                  <c:v>44540.614583333336</c:v>
                </c:pt>
                <c:pt idx="540">
                  <c:v>44540.625</c:v>
                </c:pt>
                <c:pt idx="541">
                  <c:v>44540.635416666664</c:v>
                </c:pt>
                <c:pt idx="542">
                  <c:v>44540.645833333336</c:v>
                </c:pt>
                <c:pt idx="543">
                  <c:v>44540.65625</c:v>
                </c:pt>
                <c:pt idx="544">
                  <c:v>44540.666666666664</c:v>
                </c:pt>
                <c:pt idx="545">
                  <c:v>44540.677083333336</c:v>
                </c:pt>
                <c:pt idx="546">
                  <c:v>44540.6875</c:v>
                </c:pt>
                <c:pt idx="547">
                  <c:v>44540.697916666664</c:v>
                </c:pt>
                <c:pt idx="548">
                  <c:v>44540.708333333336</c:v>
                </c:pt>
                <c:pt idx="549">
                  <c:v>44540.71875</c:v>
                </c:pt>
                <c:pt idx="550">
                  <c:v>44540.729166666664</c:v>
                </c:pt>
                <c:pt idx="551">
                  <c:v>44540.739583333336</c:v>
                </c:pt>
                <c:pt idx="552">
                  <c:v>44540.75</c:v>
                </c:pt>
                <c:pt idx="553">
                  <c:v>44540.760416666664</c:v>
                </c:pt>
                <c:pt idx="554">
                  <c:v>44540.770833333336</c:v>
                </c:pt>
                <c:pt idx="555">
                  <c:v>44540.78125</c:v>
                </c:pt>
                <c:pt idx="556">
                  <c:v>44540.791666666664</c:v>
                </c:pt>
                <c:pt idx="557">
                  <c:v>44540.802083333336</c:v>
                </c:pt>
                <c:pt idx="558">
                  <c:v>44540.8125</c:v>
                </c:pt>
                <c:pt idx="559">
                  <c:v>44540.822916666664</c:v>
                </c:pt>
                <c:pt idx="560">
                  <c:v>44540.833333333336</c:v>
                </c:pt>
                <c:pt idx="561">
                  <c:v>44540.84375</c:v>
                </c:pt>
                <c:pt idx="562">
                  <c:v>44540.854166666664</c:v>
                </c:pt>
                <c:pt idx="563">
                  <c:v>44540.864583333336</c:v>
                </c:pt>
                <c:pt idx="564">
                  <c:v>44540.875</c:v>
                </c:pt>
                <c:pt idx="565">
                  <c:v>44540.885416666664</c:v>
                </c:pt>
                <c:pt idx="566">
                  <c:v>44540.895833333336</c:v>
                </c:pt>
                <c:pt idx="567">
                  <c:v>44540.90625</c:v>
                </c:pt>
                <c:pt idx="568">
                  <c:v>44540.916666666664</c:v>
                </c:pt>
                <c:pt idx="569">
                  <c:v>44540.927083333336</c:v>
                </c:pt>
                <c:pt idx="570">
                  <c:v>44540.9375</c:v>
                </c:pt>
                <c:pt idx="571">
                  <c:v>44540.947916666664</c:v>
                </c:pt>
                <c:pt idx="572">
                  <c:v>44540.958333333336</c:v>
                </c:pt>
                <c:pt idx="573">
                  <c:v>44540.96875</c:v>
                </c:pt>
                <c:pt idx="574">
                  <c:v>44540.979166666664</c:v>
                </c:pt>
                <c:pt idx="575">
                  <c:v>44540.989583333336</c:v>
                </c:pt>
                <c:pt idx="576">
                  <c:v>44541</c:v>
                </c:pt>
                <c:pt idx="577">
                  <c:v>44541.010416666664</c:v>
                </c:pt>
                <c:pt idx="578">
                  <c:v>44541.020833333336</c:v>
                </c:pt>
                <c:pt idx="579">
                  <c:v>44541.03125</c:v>
                </c:pt>
                <c:pt idx="580">
                  <c:v>44541.041666666664</c:v>
                </c:pt>
                <c:pt idx="581">
                  <c:v>44541.052083333336</c:v>
                </c:pt>
                <c:pt idx="582">
                  <c:v>44541.0625</c:v>
                </c:pt>
                <c:pt idx="583">
                  <c:v>44541.072916666664</c:v>
                </c:pt>
                <c:pt idx="584">
                  <c:v>44541.083333333336</c:v>
                </c:pt>
                <c:pt idx="585">
                  <c:v>44541.09375</c:v>
                </c:pt>
                <c:pt idx="586">
                  <c:v>44541.104166666664</c:v>
                </c:pt>
                <c:pt idx="587">
                  <c:v>44541.114583333336</c:v>
                </c:pt>
                <c:pt idx="588">
                  <c:v>44541.125</c:v>
                </c:pt>
                <c:pt idx="589">
                  <c:v>44541.135416666664</c:v>
                </c:pt>
                <c:pt idx="590">
                  <c:v>44541.145833333336</c:v>
                </c:pt>
                <c:pt idx="591">
                  <c:v>44541.15625</c:v>
                </c:pt>
                <c:pt idx="592">
                  <c:v>44541.166666666664</c:v>
                </c:pt>
                <c:pt idx="593">
                  <c:v>44541.177083333336</c:v>
                </c:pt>
                <c:pt idx="594">
                  <c:v>44541.1875</c:v>
                </c:pt>
                <c:pt idx="595">
                  <c:v>44541.197916666664</c:v>
                </c:pt>
                <c:pt idx="596">
                  <c:v>44541.208333333336</c:v>
                </c:pt>
                <c:pt idx="597">
                  <c:v>44541.21875</c:v>
                </c:pt>
                <c:pt idx="598">
                  <c:v>44541.229166666664</c:v>
                </c:pt>
                <c:pt idx="599">
                  <c:v>44541.239583333336</c:v>
                </c:pt>
                <c:pt idx="600">
                  <c:v>44541.25</c:v>
                </c:pt>
                <c:pt idx="601">
                  <c:v>44541.260416666664</c:v>
                </c:pt>
                <c:pt idx="602">
                  <c:v>44541.270833333336</c:v>
                </c:pt>
                <c:pt idx="603">
                  <c:v>44541.28125</c:v>
                </c:pt>
                <c:pt idx="604">
                  <c:v>44541.291666666664</c:v>
                </c:pt>
                <c:pt idx="605">
                  <c:v>44541.302083333336</c:v>
                </c:pt>
                <c:pt idx="606">
                  <c:v>44541.3125</c:v>
                </c:pt>
                <c:pt idx="607">
                  <c:v>44541.322916666664</c:v>
                </c:pt>
                <c:pt idx="608">
                  <c:v>44541.333333333336</c:v>
                </c:pt>
                <c:pt idx="609">
                  <c:v>44541.34375</c:v>
                </c:pt>
                <c:pt idx="610">
                  <c:v>44541.354166666664</c:v>
                </c:pt>
                <c:pt idx="611">
                  <c:v>44541.364583333336</c:v>
                </c:pt>
                <c:pt idx="612">
                  <c:v>44541.375</c:v>
                </c:pt>
                <c:pt idx="613">
                  <c:v>44541.385416666664</c:v>
                </c:pt>
                <c:pt idx="614">
                  <c:v>44541.395833333336</c:v>
                </c:pt>
                <c:pt idx="615">
                  <c:v>44541.40625</c:v>
                </c:pt>
                <c:pt idx="616">
                  <c:v>44541.416666666664</c:v>
                </c:pt>
                <c:pt idx="617">
                  <c:v>44541.427083333336</c:v>
                </c:pt>
                <c:pt idx="618">
                  <c:v>44541.4375</c:v>
                </c:pt>
                <c:pt idx="619">
                  <c:v>44541.447916666664</c:v>
                </c:pt>
                <c:pt idx="620">
                  <c:v>44541.458333333336</c:v>
                </c:pt>
                <c:pt idx="621">
                  <c:v>44541.46875</c:v>
                </c:pt>
                <c:pt idx="622">
                  <c:v>44541.479166666664</c:v>
                </c:pt>
                <c:pt idx="623">
                  <c:v>44541.489583333336</c:v>
                </c:pt>
                <c:pt idx="624">
                  <c:v>44541.5</c:v>
                </c:pt>
                <c:pt idx="625">
                  <c:v>44541.510416666664</c:v>
                </c:pt>
                <c:pt idx="626">
                  <c:v>44541.520833333336</c:v>
                </c:pt>
                <c:pt idx="627">
                  <c:v>44541.53125</c:v>
                </c:pt>
                <c:pt idx="628">
                  <c:v>44541.541666666664</c:v>
                </c:pt>
                <c:pt idx="629">
                  <c:v>44541.552083333336</c:v>
                </c:pt>
                <c:pt idx="630">
                  <c:v>44541.5625</c:v>
                </c:pt>
                <c:pt idx="631">
                  <c:v>44541.572916666664</c:v>
                </c:pt>
                <c:pt idx="632">
                  <c:v>44541.583333333336</c:v>
                </c:pt>
                <c:pt idx="633">
                  <c:v>44541.59375</c:v>
                </c:pt>
                <c:pt idx="634">
                  <c:v>44541.604166666664</c:v>
                </c:pt>
                <c:pt idx="635">
                  <c:v>44541.614583333336</c:v>
                </c:pt>
                <c:pt idx="636">
                  <c:v>44541.625</c:v>
                </c:pt>
                <c:pt idx="637">
                  <c:v>44541.635416666664</c:v>
                </c:pt>
                <c:pt idx="638">
                  <c:v>44541.645833333336</c:v>
                </c:pt>
                <c:pt idx="639">
                  <c:v>44541.65625</c:v>
                </c:pt>
                <c:pt idx="640">
                  <c:v>44541.666666666664</c:v>
                </c:pt>
                <c:pt idx="641">
                  <c:v>44541.677083333336</c:v>
                </c:pt>
                <c:pt idx="642">
                  <c:v>44541.6875</c:v>
                </c:pt>
                <c:pt idx="643">
                  <c:v>44541.697916666664</c:v>
                </c:pt>
                <c:pt idx="644">
                  <c:v>44541.708333333336</c:v>
                </c:pt>
                <c:pt idx="645">
                  <c:v>44541.71875</c:v>
                </c:pt>
                <c:pt idx="646">
                  <c:v>44541.729166666664</c:v>
                </c:pt>
                <c:pt idx="647">
                  <c:v>44541.739583333336</c:v>
                </c:pt>
                <c:pt idx="648">
                  <c:v>44541.75</c:v>
                </c:pt>
                <c:pt idx="649">
                  <c:v>44541.760416666664</c:v>
                </c:pt>
                <c:pt idx="650">
                  <c:v>44541.770833333336</c:v>
                </c:pt>
                <c:pt idx="651">
                  <c:v>44541.78125</c:v>
                </c:pt>
                <c:pt idx="652">
                  <c:v>44541.791666666664</c:v>
                </c:pt>
                <c:pt idx="653">
                  <c:v>44541.802083333336</c:v>
                </c:pt>
                <c:pt idx="654">
                  <c:v>44541.8125</c:v>
                </c:pt>
                <c:pt idx="655">
                  <c:v>44541.822916666664</c:v>
                </c:pt>
                <c:pt idx="656">
                  <c:v>44541.833333333336</c:v>
                </c:pt>
                <c:pt idx="657">
                  <c:v>44541.84375</c:v>
                </c:pt>
                <c:pt idx="658">
                  <c:v>44541.854166666664</c:v>
                </c:pt>
                <c:pt idx="659">
                  <c:v>44541.864583333336</c:v>
                </c:pt>
                <c:pt idx="660">
                  <c:v>44541.875</c:v>
                </c:pt>
                <c:pt idx="661">
                  <c:v>44541.885416666664</c:v>
                </c:pt>
                <c:pt idx="662">
                  <c:v>44541.895833333336</c:v>
                </c:pt>
                <c:pt idx="663">
                  <c:v>44541.90625</c:v>
                </c:pt>
                <c:pt idx="664">
                  <c:v>44541.916666666664</c:v>
                </c:pt>
                <c:pt idx="665">
                  <c:v>44541.927083333336</c:v>
                </c:pt>
                <c:pt idx="666">
                  <c:v>44541.9375</c:v>
                </c:pt>
                <c:pt idx="667">
                  <c:v>44541.947916666664</c:v>
                </c:pt>
                <c:pt idx="668">
                  <c:v>44541.958333333336</c:v>
                </c:pt>
                <c:pt idx="669">
                  <c:v>44541.96875</c:v>
                </c:pt>
                <c:pt idx="670">
                  <c:v>44541.979166666664</c:v>
                </c:pt>
                <c:pt idx="671">
                  <c:v>44541.989583333336</c:v>
                </c:pt>
              </c:numCache>
            </c:numRef>
          </c:xVal>
          <c:yVal>
            <c:numRef>
              <c:f>Strom!$G$10:$G$681</c:f>
              <c:numCache>
                <c:formatCode>0.0</c:formatCode>
                <c:ptCount val="67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5-4B14-946B-C39CEEA9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20207"/>
        <c:axId val="792942671"/>
      </c:scatterChart>
      <c:valAx>
        <c:axId val="792920207"/>
        <c:scaling>
          <c:orientation val="minMax"/>
          <c:max val="44543"/>
          <c:min val="445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942671"/>
        <c:crosses val="autoZero"/>
        <c:crossBetween val="midCat"/>
        <c:majorUnit val="1"/>
        <c:minorUnit val="0.25"/>
      </c:valAx>
      <c:valAx>
        <c:axId val="792942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el. Verbrauch</a:t>
                </a:r>
                <a:r>
                  <a:rPr lang="de-DE" baseline="0"/>
                  <a:t> [kW]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92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Verbrauch</a:t>
            </a:r>
            <a:r>
              <a:rPr lang="en-US" baseline="0"/>
              <a:t> Lüftung+Klima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Lüftung+Klima 2021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Strom!$A$10:$A$681</c:f>
              <c:numCache>
                <c:formatCode>m/d/yyyy\ h:mm</c:formatCode>
                <c:ptCount val="672"/>
                <c:pt idx="0">
                  <c:v>44535</c:v>
                </c:pt>
                <c:pt idx="1">
                  <c:v>44535.010416666664</c:v>
                </c:pt>
                <c:pt idx="2">
                  <c:v>44535.020833333336</c:v>
                </c:pt>
                <c:pt idx="3">
                  <c:v>44535.03125</c:v>
                </c:pt>
                <c:pt idx="4">
                  <c:v>44535.041666666664</c:v>
                </c:pt>
                <c:pt idx="5">
                  <c:v>44535.052083333336</c:v>
                </c:pt>
                <c:pt idx="6">
                  <c:v>44535.0625</c:v>
                </c:pt>
                <c:pt idx="7">
                  <c:v>44535.072916666664</c:v>
                </c:pt>
                <c:pt idx="8">
                  <c:v>44535.083333333336</c:v>
                </c:pt>
                <c:pt idx="9">
                  <c:v>44535.09375</c:v>
                </c:pt>
                <c:pt idx="10">
                  <c:v>44535.104166666664</c:v>
                </c:pt>
                <c:pt idx="11">
                  <c:v>44535.114583333336</c:v>
                </c:pt>
                <c:pt idx="12">
                  <c:v>44535.125</c:v>
                </c:pt>
                <c:pt idx="13">
                  <c:v>44535.135416666664</c:v>
                </c:pt>
                <c:pt idx="14">
                  <c:v>44535.145833333336</c:v>
                </c:pt>
                <c:pt idx="15">
                  <c:v>44535.15625</c:v>
                </c:pt>
                <c:pt idx="16">
                  <c:v>44535.166666666664</c:v>
                </c:pt>
                <c:pt idx="17">
                  <c:v>44535.177083333336</c:v>
                </c:pt>
                <c:pt idx="18">
                  <c:v>44535.1875</c:v>
                </c:pt>
                <c:pt idx="19">
                  <c:v>44535.197916666664</c:v>
                </c:pt>
                <c:pt idx="20">
                  <c:v>44535.208333333336</c:v>
                </c:pt>
                <c:pt idx="21">
                  <c:v>44535.21875</c:v>
                </c:pt>
                <c:pt idx="22">
                  <c:v>44535.229166666664</c:v>
                </c:pt>
                <c:pt idx="23">
                  <c:v>44535.239583333336</c:v>
                </c:pt>
                <c:pt idx="24">
                  <c:v>44535.25</c:v>
                </c:pt>
                <c:pt idx="25">
                  <c:v>44535.260416666664</c:v>
                </c:pt>
                <c:pt idx="26">
                  <c:v>44535.270833333336</c:v>
                </c:pt>
                <c:pt idx="27">
                  <c:v>44535.28125</c:v>
                </c:pt>
                <c:pt idx="28">
                  <c:v>44535.291666666664</c:v>
                </c:pt>
                <c:pt idx="29">
                  <c:v>44535.302083333336</c:v>
                </c:pt>
                <c:pt idx="30">
                  <c:v>44535.3125</c:v>
                </c:pt>
                <c:pt idx="31">
                  <c:v>44535.322916666664</c:v>
                </c:pt>
                <c:pt idx="32">
                  <c:v>44535.333333333336</c:v>
                </c:pt>
                <c:pt idx="33">
                  <c:v>44535.34375</c:v>
                </c:pt>
                <c:pt idx="34">
                  <c:v>44535.354166666664</c:v>
                </c:pt>
                <c:pt idx="35">
                  <c:v>44535.364583333336</c:v>
                </c:pt>
                <c:pt idx="36">
                  <c:v>44535.375</c:v>
                </c:pt>
                <c:pt idx="37">
                  <c:v>44535.385416666664</c:v>
                </c:pt>
                <c:pt idx="38">
                  <c:v>44535.395833333336</c:v>
                </c:pt>
                <c:pt idx="39">
                  <c:v>44535.40625</c:v>
                </c:pt>
                <c:pt idx="40">
                  <c:v>44535.416666666664</c:v>
                </c:pt>
                <c:pt idx="41">
                  <c:v>44535.427083333336</c:v>
                </c:pt>
                <c:pt idx="42">
                  <c:v>44535.4375</c:v>
                </c:pt>
                <c:pt idx="43">
                  <c:v>44535.447916666664</c:v>
                </c:pt>
                <c:pt idx="44">
                  <c:v>44535.458333333336</c:v>
                </c:pt>
                <c:pt idx="45">
                  <c:v>44535.46875</c:v>
                </c:pt>
                <c:pt idx="46">
                  <c:v>44535.479166666664</c:v>
                </c:pt>
                <c:pt idx="47">
                  <c:v>44535.489583333336</c:v>
                </c:pt>
                <c:pt idx="48">
                  <c:v>44535.5</c:v>
                </c:pt>
                <c:pt idx="49">
                  <c:v>44535.510416666664</c:v>
                </c:pt>
                <c:pt idx="50">
                  <c:v>44535.520833333336</c:v>
                </c:pt>
                <c:pt idx="51">
                  <c:v>44535.53125</c:v>
                </c:pt>
                <c:pt idx="52">
                  <c:v>44535.541666666664</c:v>
                </c:pt>
                <c:pt idx="53">
                  <c:v>44535.552083333336</c:v>
                </c:pt>
                <c:pt idx="54">
                  <c:v>44535.5625</c:v>
                </c:pt>
                <c:pt idx="55">
                  <c:v>44535.572916666664</c:v>
                </c:pt>
                <c:pt idx="56">
                  <c:v>44535.583333333336</c:v>
                </c:pt>
                <c:pt idx="57">
                  <c:v>44535.59375</c:v>
                </c:pt>
                <c:pt idx="58">
                  <c:v>44535.604166666664</c:v>
                </c:pt>
                <c:pt idx="59">
                  <c:v>44535.614583333336</c:v>
                </c:pt>
                <c:pt idx="60">
                  <c:v>44535.625</c:v>
                </c:pt>
                <c:pt idx="61">
                  <c:v>44535.635416666664</c:v>
                </c:pt>
                <c:pt idx="62">
                  <c:v>44535.645833333336</c:v>
                </c:pt>
                <c:pt idx="63">
                  <c:v>44535.65625</c:v>
                </c:pt>
                <c:pt idx="64">
                  <c:v>44535.666666666664</c:v>
                </c:pt>
                <c:pt idx="65">
                  <c:v>44535.677083333336</c:v>
                </c:pt>
                <c:pt idx="66">
                  <c:v>44535.6875</c:v>
                </c:pt>
                <c:pt idx="67">
                  <c:v>44535.697916666664</c:v>
                </c:pt>
                <c:pt idx="68">
                  <c:v>44535.708333333336</c:v>
                </c:pt>
                <c:pt idx="69">
                  <c:v>44535.71875</c:v>
                </c:pt>
                <c:pt idx="70">
                  <c:v>44535.729166666664</c:v>
                </c:pt>
                <c:pt idx="71">
                  <c:v>44535.739583333336</c:v>
                </c:pt>
                <c:pt idx="72">
                  <c:v>44535.75</c:v>
                </c:pt>
                <c:pt idx="73">
                  <c:v>44535.760416666664</c:v>
                </c:pt>
                <c:pt idx="74">
                  <c:v>44535.770833333336</c:v>
                </c:pt>
                <c:pt idx="75">
                  <c:v>44535.78125</c:v>
                </c:pt>
                <c:pt idx="76">
                  <c:v>44535.791666666664</c:v>
                </c:pt>
                <c:pt idx="77">
                  <c:v>44535.802083333336</c:v>
                </c:pt>
                <c:pt idx="78">
                  <c:v>44535.8125</c:v>
                </c:pt>
                <c:pt idx="79">
                  <c:v>44535.822916666664</c:v>
                </c:pt>
                <c:pt idx="80">
                  <c:v>44535.833333333336</c:v>
                </c:pt>
                <c:pt idx="81">
                  <c:v>44535.84375</c:v>
                </c:pt>
                <c:pt idx="82">
                  <c:v>44535.854166666664</c:v>
                </c:pt>
                <c:pt idx="83">
                  <c:v>44535.864583333336</c:v>
                </c:pt>
                <c:pt idx="84">
                  <c:v>44535.875</c:v>
                </c:pt>
                <c:pt idx="85">
                  <c:v>44535.885416666664</c:v>
                </c:pt>
                <c:pt idx="86">
                  <c:v>44535.895833333336</c:v>
                </c:pt>
                <c:pt idx="87">
                  <c:v>44535.90625</c:v>
                </c:pt>
                <c:pt idx="88">
                  <c:v>44535.916666666664</c:v>
                </c:pt>
                <c:pt idx="89">
                  <c:v>44535.927083333336</c:v>
                </c:pt>
                <c:pt idx="90">
                  <c:v>44535.9375</c:v>
                </c:pt>
                <c:pt idx="91">
                  <c:v>44535.947916666664</c:v>
                </c:pt>
                <c:pt idx="92">
                  <c:v>44535.958333333336</c:v>
                </c:pt>
                <c:pt idx="93">
                  <c:v>44535.96875</c:v>
                </c:pt>
                <c:pt idx="94">
                  <c:v>44535.979166666664</c:v>
                </c:pt>
                <c:pt idx="95">
                  <c:v>44535.989583333336</c:v>
                </c:pt>
                <c:pt idx="96">
                  <c:v>44536</c:v>
                </c:pt>
                <c:pt idx="97">
                  <c:v>44536.010416666664</c:v>
                </c:pt>
                <c:pt idx="98">
                  <c:v>44536.020833333336</c:v>
                </c:pt>
                <c:pt idx="99">
                  <c:v>44536.03125</c:v>
                </c:pt>
                <c:pt idx="100">
                  <c:v>44536.041666666664</c:v>
                </c:pt>
                <c:pt idx="101">
                  <c:v>44536.052083333336</c:v>
                </c:pt>
                <c:pt idx="102">
                  <c:v>44536.0625</c:v>
                </c:pt>
                <c:pt idx="103">
                  <c:v>44536.072916666664</c:v>
                </c:pt>
                <c:pt idx="104">
                  <c:v>44536.083333333336</c:v>
                </c:pt>
                <c:pt idx="105">
                  <c:v>44536.09375</c:v>
                </c:pt>
                <c:pt idx="106">
                  <c:v>44536.104166666664</c:v>
                </c:pt>
                <c:pt idx="107">
                  <c:v>44536.114583333336</c:v>
                </c:pt>
                <c:pt idx="108">
                  <c:v>44536.125</c:v>
                </c:pt>
                <c:pt idx="109">
                  <c:v>44536.135416666664</c:v>
                </c:pt>
                <c:pt idx="110">
                  <c:v>44536.145833333336</c:v>
                </c:pt>
                <c:pt idx="111">
                  <c:v>44536.15625</c:v>
                </c:pt>
                <c:pt idx="112">
                  <c:v>44536.166666666664</c:v>
                </c:pt>
                <c:pt idx="113">
                  <c:v>44536.177083333336</c:v>
                </c:pt>
                <c:pt idx="114">
                  <c:v>44536.1875</c:v>
                </c:pt>
                <c:pt idx="115">
                  <c:v>44536.197916666664</c:v>
                </c:pt>
                <c:pt idx="116">
                  <c:v>44536.208333333336</c:v>
                </c:pt>
                <c:pt idx="117">
                  <c:v>44536.21875</c:v>
                </c:pt>
                <c:pt idx="118">
                  <c:v>44536.229166666664</c:v>
                </c:pt>
                <c:pt idx="119">
                  <c:v>44536.239583333336</c:v>
                </c:pt>
                <c:pt idx="120">
                  <c:v>44536.25</c:v>
                </c:pt>
                <c:pt idx="121">
                  <c:v>44536.260416666664</c:v>
                </c:pt>
                <c:pt idx="122">
                  <c:v>44536.270833333336</c:v>
                </c:pt>
                <c:pt idx="123">
                  <c:v>44536.28125</c:v>
                </c:pt>
                <c:pt idx="124">
                  <c:v>44536.291666666664</c:v>
                </c:pt>
                <c:pt idx="125">
                  <c:v>44536.302083333336</c:v>
                </c:pt>
                <c:pt idx="126">
                  <c:v>44536.3125</c:v>
                </c:pt>
                <c:pt idx="127">
                  <c:v>44536.322916666664</c:v>
                </c:pt>
                <c:pt idx="128">
                  <c:v>44536.333333333336</c:v>
                </c:pt>
                <c:pt idx="129">
                  <c:v>44536.34375</c:v>
                </c:pt>
                <c:pt idx="130">
                  <c:v>44536.354166666664</c:v>
                </c:pt>
                <c:pt idx="131">
                  <c:v>44536.364583333336</c:v>
                </c:pt>
                <c:pt idx="132">
                  <c:v>44536.375</c:v>
                </c:pt>
                <c:pt idx="133">
                  <c:v>44536.385416666664</c:v>
                </c:pt>
                <c:pt idx="134">
                  <c:v>44536.395833333336</c:v>
                </c:pt>
                <c:pt idx="135">
                  <c:v>44536.40625</c:v>
                </c:pt>
                <c:pt idx="136">
                  <c:v>44536.416666666664</c:v>
                </c:pt>
                <c:pt idx="137">
                  <c:v>44536.427083333336</c:v>
                </c:pt>
                <c:pt idx="138">
                  <c:v>44536.4375</c:v>
                </c:pt>
                <c:pt idx="139">
                  <c:v>44536.447916666664</c:v>
                </c:pt>
                <c:pt idx="140">
                  <c:v>44536.458333333336</c:v>
                </c:pt>
                <c:pt idx="141">
                  <c:v>44536.46875</c:v>
                </c:pt>
                <c:pt idx="142">
                  <c:v>44536.479166666664</c:v>
                </c:pt>
                <c:pt idx="143">
                  <c:v>44536.489583333336</c:v>
                </c:pt>
                <c:pt idx="144">
                  <c:v>44536.5</c:v>
                </c:pt>
                <c:pt idx="145">
                  <c:v>44536.510416666664</c:v>
                </c:pt>
                <c:pt idx="146">
                  <c:v>44536.520833333336</c:v>
                </c:pt>
                <c:pt idx="147">
                  <c:v>44536.53125</c:v>
                </c:pt>
                <c:pt idx="148">
                  <c:v>44536.541666666664</c:v>
                </c:pt>
                <c:pt idx="149">
                  <c:v>44536.552083333336</c:v>
                </c:pt>
                <c:pt idx="150">
                  <c:v>44536.5625</c:v>
                </c:pt>
                <c:pt idx="151">
                  <c:v>44536.572916666664</c:v>
                </c:pt>
                <c:pt idx="152">
                  <c:v>44536.583333333336</c:v>
                </c:pt>
                <c:pt idx="153">
                  <c:v>44536.59375</c:v>
                </c:pt>
                <c:pt idx="154">
                  <c:v>44536.604166666664</c:v>
                </c:pt>
                <c:pt idx="155">
                  <c:v>44536.614583333336</c:v>
                </c:pt>
                <c:pt idx="156">
                  <c:v>44536.625</c:v>
                </c:pt>
                <c:pt idx="157">
                  <c:v>44536.635416666664</c:v>
                </c:pt>
                <c:pt idx="158">
                  <c:v>44536.645833333336</c:v>
                </c:pt>
                <c:pt idx="159">
                  <c:v>44536.65625</c:v>
                </c:pt>
                <c:pt idx="160">
                  <c:v>44536.666666666664</c:v>
                </c:pt>
                <c:pt idx="161">
                  <c:v>44536.677083333336</c:v>
                </c:pt>
                <c:pt idx="162">
                  <c:v>44536.6875</c:v>
                </c:pt>
                <c:pt idx="163">
                  <c:v>44536.697916666664</c:v>
                </c:pt>
                <c:pt idx="164">
                  <c:v>44536.708333333336</c:v>
                </c:pt>
                <c:pt idx="165">
                  <c:v>44536.71875</c:v>
                </c:pt>
                <c:pt idx="166">
                  <c:v>44536.729166666664</c:v>
                </c:pt>
                <c:pt idx="167">
                  <c:v>44536.739583333336</c:v>
                </c:pt>
                <c:pt idx="168">
                  <c:v>44536.75</c:v>
                </c:pt>
                <c:pt idx="169">
                  <c:v>44536.760416666664</c:v>
                </c:pt>
                <c:pt idx="170">
                  <c:v>44536.770833333336</c:v>
                </c:pt>
                <c:pt idx="171">
                  <c:v>44536.78125</c:v>
                </c:pt>
                <c:pt idx="172">
                  <c:v>44536.791666666664</c:v>
                </c:pt>
                <c:pt idx="173">
                  <c:v>44536.802083333336</c:v>
                </c:pt>
                <c:pt idx="174">
                  <c:v>44536.8125</c:v>
                </c:pt>
                <c:pt idx="175">
                  <c:v>44536.822916666664</c:v>
                </c:pt>
                <c:pt idx="176">
                  <c:v>44536.833333333336</c:v>
                </c:pt>
                <c:pt idx="177">
                  <c:v>44536.84375</c:v>
                </c:pt>
                <c:pt idx="178">
                  <c:v>44536.854166666664</c:v>
                </c:pt>
                <c:pt idx="179">
                  <c:v>44536.864583333336</c:v>
                </c:pt>
                <c:pt idx="180">
                  <c:v>44536.875</c:v>
                </c:pt>
                <c:pt idx="181">
                  <c:v>44536.885416666664</c:v>
                </c:pt>
                <c:pt idx="182">
                  <c:v>44536.895833333336</c:v>
                </c:pt>
                <c:pt idx="183">
                  <c:v>44536.90625</c:v>
                </c:pt>
                <c:pt idx="184">
                  <c:v>44536.916666666664</c:v>
                </c:pt>
                <c:pt idx="185">
                  <c:v>44536.927083333336</c:v>
                </c:pt>
                <c:pt idx="186">
                  <c:v>44536.9375</c:v>
                </c:pt>
                <c:pt idx="187">
                  <c:v>44536.947916666664</c:v>
                </c:pt>
                <c:pt idx="188">
                  <c:v>44536.958333333336</c:v>
                </c:pt>
                <c:pt idx="189">
                  <c:v>44536.96875</c:v>
                </c:pt>
                <c:pt idx="190">
                  <c:v>44536.979166666664</c:v>
                </c:pt>
                <c:pt idx="191">
                  <c:v>44536.989583333336</c:v>
                </c:pt>
                <c:pt idx="192">
                  <c:v>44537</c:v>
                </c:pt>
                <c:pt idx="193">
                  <c:v>44537.010416666664</c:v>
                </c:pt>
                <c:pt idx="194">
                  <c:v>44537.020833333336</c:v>
                </c:pt>
                <c:pt idx="195">
                  <c:v>44537.03125</c:v>
                </c:pt>
                <c:pt idx="196">
                  <c:v>44537.041666666664</c:v>
                </c:pt>
                <c:pt idx="197">
                  <c:v>44537.052083333336</c:v>
                </c:pt>
                <c:pt idx="198">
                  <c:v>44537.0625</c:v>
                </c:pt>
                <c:pt idx="199">
                  <c:v>44537.072916666664</c:v>
                </c:pt>
                <c:pt idx="200">
                  <c:v>44537.083333333336</c:v>
                </c:pt>
                <c:pt idx="201">
                  <c:v>44537.09375</c:v>
                </c:pt>
                <c:pt idx="202">
                  <c:v>44537.104166666664</c:v>
                </c:pt>
                <c:pt idx="203">
                  <c:v>44537.114583333336</c:v>
                </c:pt>
                <c:pt idx="204">
                  <c:v>44537.125</c:v>
                </c:pt>
                <c:pt idx="205">
                  <c:v>44537.135416666664</c:v>
                </c:pt>
                <c:pt idx="206">
                  <c:v>44537.145833333336</c:v>
                </c:pt>
                <c:pt idx="207">
                  <c:v>44537.15625</c:v>
                </c:pt>
                <c:pt idx="208">
                  <c:v>44537.166666666664</c:v>
                </c:pt>
                <c:pt idx="209">
                  <c:v>44537.177083333336</c:v>
                </c:pt>
                <c:pt idx="210">
                  <c:v>44537.1875</c:v>
                </c:pt>
                <c:pt idx="211">
                  <c:v>44537.197916666664</c:v>
                </c:pt>
                <c:pt idx="212">
                  <c:v>44537.208333333336</c:v>
                </c:pt>
                <c:pt idx="213">
                  <c:v>44537.21875</c:v>
                </c:pt>
                <c:pt idx="214">
                  <c:v>44537.229166666664</c:v>
                </c:pt>
                <c:pt idx="215">
                  <c:v>44537.239583333336</c:v>
                </c:pt>
                <c:pt idx="216">
                  <c:v>44537.25</c:v>
                </c:pt>
                <c:pt idx="217">
                  <c:v>44537.260416666664</c:v>
                </c:pt>
                <c:pt idx="218">
                  <c:v>44537.270833333336</c:v>
                </c:pt>
                <c:pt idx="219">
                  <c:v>44537.28125</c:v>
                </c:pt>
                <c:pt idx="220">
                  <c:v>44537.291666666664</c:v>
                </c:pt>
                <c:pt idx="221">
                  <c:v>44537.302083333336</c:v>
                </c:pt>
                <c:pt idx="222">
                  <c:v>44537.3125</c:v>
                </c:pt>
                <c:pt idx="223">
                  <c:v>44537.322916666664</c:v>
                </c:pt>
                <c:pt idx="224">
                  <c:v>44537.333333333336</c:v>
                </c:pt>
                <c:pt idx="225">
                  <c:v>44537.34375</c:v>
                </c:pt>
                <c:pt idx="226">
                  <c:v>44537.354166666664</c:v>
                </c:pt>
                <c:pt idx="227">
                  <c:v>44537.364583333336</c:v>
                </c:pt>
                <c:pt idx="228">
                  <c:v>44537.375</c:v>
                </c:pt>
                <c:pt idx="229">
                  <c:v>44537.385416666664</c:v>
                </c:pt>
                <c:pt idx="230">
                  <c:v>44537.395833333336</c:v>
                </c:pt>
                <c:pt idx="231">
                  <c:v>44537.40625</c:v>
                </c:pt>
                <c:pt idx="232">
                  <c:v>44537.416666666664</c:v>
                </c:pt>
                <c:pt idx="233">
                  <c:v>44537.427083333336</c:v>
                </c:pt>
                <c:pt idx="234">
                  <c:v>44537.4375</c:v>
                </c:pt>
                <c:pt idx="235">
                  <c:v>44537.447916666664</c:v>
                </c:pt>
                <c:pt idx="236">
                  <c:v>44537.458333333336</c:v>
                </c:pt>
                <c:pt idx="237">
                  <c:v>44537.46875</c:v>
                </c:pt>
                <c:pt idx="238">
                  <c:v>44537.479166666664</c:v>
                </c:pt>
                <c:pt idx="239">
                  <c:v>44537.489583333336</c:v>
                </c:pt>
                <c:pt idx="240">
                  <c:v>44537.5</c:v>
                </c:pt>
                <c:pt idx="241">
                  <c:v>44537.510416666664</c:v>
                </c:pt>
                <c:pt idx="242">
                  <c:v>44537.520833333336</c:v>
                </c:pt>
                <c:pt idx="243">
                  <c:v>44537.53125</c:v>
                </c:pt>
                <c:pt idx="244">
                  <c:v>44537.541666666664</c:v>
                </c:pt>
                <c:pt idx="245">
                  <c:v>44537.552083333336</c:v>
                </c:pt>
                <c:pt idx="246">
                  <c:v>44537.5625</c:v>
                </c:pt>
                <c:pt idx="247">
                  <c:v>44537.572916666664</c:v>
                </c:pt>
                <c:pt idx="248">
                  <c:v>44537.583333333336</c:v>
                </c:pt>
                <c:pt idx="249">
                  <c:v>44537.59375</c:v>
                </c:pt>
                <c:pt idx="250">
                  <c:v>44537.604166666664</c:v>
                </c:pt>
                <c:pt idx="251">
                  <c:v>44537.614583333336</c:v>
                </c:pt>
                <c:pt idx="252">
                  <c:v>44537.625</c:v>
                </c:pt>
                <c:pt idx="253">
                  <c:v>44537.635416666664</c:v>
                </c:pt>
                <c:pt idx="254">
                  <c:v>44537.645833333336</c:v>
                </c:pt>
                <c:pt idx="255">
                  <c:v>44537.65625</c:v>
                </c:pt>
                <c:pt idx="256">
                  <c:v>44537.666666666664</c:v>
                </c:pt>
                <c:pt idx="257">
                  <c:v>44537.677083333336</c:v>
                </c:pt>
                <c:pt idx="258">
                  <c:v>44537.6875</c:v>
                </c:pt>
                <c:pt idx="259">
                  <c:v>44537.697916666664</c:v>
                </c:pt>
                <c:pt idx="260">
                  <c:v>44537.708333333336</c:v>
                </c:pt>
                <c:pt idx="261">
                  <c:v>44537.71875</c:v>
                </c:pt>
                <c:pt idx="262">
                  <c:v>44537.729166666664</c:v>
                </c:pt>
                <c:pt idx="263">
                  <c:v>44537.739583333336</c:v>
                </c:pt>
                <c:pt idx="264">
                  <c:v>44537.75</c:v>
                </c:pt>
                <c:pt idx="265">
                  <c:v>44537.760416666664</c:v>
                </c:pt>
                <c:pt idx="266">
                  <c:v>44537.770833333336</c:v>
                </c:pt>
                <c:pt idx="267">
                  <c:v>44537.78125</c:v>
                </c:pt>
                <c:pt idx="268">
                  <c:v>44537.791666666664</c:v>
                </c:pt>
                <c:pt idx="269">
                  <c:v>44537.802083333336</c:v>
                </c:pt>
                <c:pt idx="270">
                  <c:v>44537.8125</c:v>
                </c:pt>
                <c:pt idx="271">
                  <c:v>44537.822916666664</c:v>
                </c:pt>
                <c:pt idx="272">
                  <c:v>44537.833333333336</c:v>
                </c:pt>
                <c:pt idx="273">
                  <c:v>44537.84375</c:v>
                </c:pt>
                <c:pt idx="274">
                  <c:v>44537.854166666664</c:v>
                </c:pt>
                <c:pt idx="275">
                  <c:v>44537.864583333336</c:v>
                </c:pt>
                <c:pt idx="276">
                  <c:v>44537.875</c:v>
                </c:pt>
                <c:pt idx="277">
                  <c:v>44537.885416666664</c:v>
                </c:pt>
                <c:pt idx="278">
                  <c:v>44537.895833333336</c:v>
                </c:pt>
                <c:pt idx="279">
                  <c:v>44537.90625</c:v>
                </c:pt>
                <c:pt idx="280">
                  <c:v>44537.916666666664</c:v>
                </c:pt>
                <c:pt idx="281">
                  <c:v>44537.927083333336</c:v>
                </c:pt>
                <c:pt idx="282">
                  <c:v>44537.9375</c:v>
                </c:pt>
                <c:pt idx="283">
                  <c:v>44537.947916666664</c:v>
                </c:pt>
                <c:pt idx="284">
                  <c:v>44537.958333333336</c:v>
                </c:pt>
                <c:pt idx="285">
                  <c:v>44537.96875</c:v>
                </c:pt>
                <c:pt idx="286">
                  <c:v>44537.979166666664</c:v>
                </c:pt>
                <c:pt idx="287">
                  <c:v>44537.989583333336</c:v>
                </c:pt>
                <c:pt idx="288">
                  <c:v>44538</c:v>
                </c:pt>
                <c:pt idx="289">
                  <c:v>44538.010416666664</c:v>
                </c:pt>
                <c:pt idx="290">
                  <c:v>44538.020833333336</c:v>
                </c:pt>
                <c:pt idx="291">
                  <c:v>44538.03125</c:v>
                </c:pt>
                <c:pt idx="292">
                  <c:v>44538.041666666664</c:v>
                </c:pt>
                <c:pt idx="293">
                  <c:v>44538.052083333336</c:v>
                </c:pt>
                <c:pt idx="294">
                  <c:v>44538.0625</c:v>
                </c:pt>
                <c:pt idx="295">
                  <c:v>44538.072916666664</c:v>
                </c:pt>
                <c:pt idx="296">
                  <c:v>44538.083333333336</c:v>
                </c:pt>
                <c:pt idx="297">
                  <c:v>44538.09375</c:v>
                </c:pt>
                <c:pt idx="298">
                  <c:v>44538.104166666664</c:v>
                </c:pt>
                <c:pt idx="299">
                  <c:v>44538.114583333336</c:v>
                </c:pt>
                <c:pt idx="300">
                  <c:v>44538.125</c:v>
                </c:pt>
                <c:pt idx="301">
                  <c:v>44538.135416666664</c:v>
                </c:pt>
                <c:pt idx="302">
                  <c:v>44538.145833333336</c:v>
                </c:pt>
                <c:pt idx="303">
                  <c:v>44538.15625</c:v>
                </c:pt>
                <c:pt idx="304">
                  <c:v>44538.166666666664</c:v>
                </c:pt>
                <c:pt idx="305">
                  <c:v>44538.177083333336</c:v>
                </c:pt>
                <c:pt idx="306">
                  <c:v>44538.1875</c:v>
                </c:pt>
                <c:pt idx="307">
                  <c:v>44538.197916666664</c:v>
                </c:pt>
                <c:pt idx="308">
                  <c:v>44538.208333333336</c:v>
                </c:pt>
                <c:pt idx="309">
                  <c:v>44538.21875</c:v>
                </c:pt>
                <c:pt idx="310">
                  <c:v>44538.229166666664</c:v>
                </c:pt>
                <c:pt idx="311">
                  <c:v>44538.239583333336</c:v>
                </c:pt>
                <c:pt idx="312">
                  <c:v>44538.25</c:v>
                </c:pt>
                <c:pt idx="313">
                  <c:v>44538.260416666664</c:v>
                </c:pt>
                <c:pt idx="314">
                  <c:v>44538.270833333336</c:v>
                </c:pt>
                <c:pt idx="315">
                  <c:v>44538.28125</c:v>
                </c:pt>
                <c:pt idx="316">
                  <c:v>44538.291666666664</c:v>
                </c:pt>
                <c:pt idx="317">
                  <c:v>44538.302083333336</c:v>
                </c:pt>
                <c:pt idx="318">
                  <c:v>44538.3125</c:v>
                </c:pt>
                <c:pt idx="319">
                  <c:v>44538.322916666664</c:v>
                </c:pt>
                <c:pt idx="320">
                  <c:v>44538.333333333336</c:v>
                </c:pt>
                <c:pt idx="321">
                  <c:v>44538.34375</c:v>
                </c:pt>
                <c:pt idx="322">
                  <c:v>44538.354166666664</c:v>
                </c:pt>
                <c:pt idx="323">
                  <c:v>44538.364583333336</c:v>
                </c:pt>
                <c:pt idx="324">
                  <c:v>44538.375</c:v>
                </c:pt>
                <c:pt idx="325">
                  <c:v>44538.385416666664</c:v>
                </c:pt>
                <c:pt idx="326">
                  <c:v>44538.395833333336</c:v>
                </c:pt>
                <c:pt idx="327">
                  <c:v>44538.40625</c:v>
                </c:pt>
                <c:pt idx="328">
                  <c:v>44538.416666666664</c:v>
                </c:pt>
                <c:pt idx="329">
                  <c:v>44538.427083333336</c:v>
                </c:pt>
                <c:pt idx="330">
                  <c:v>44538.4375</c:v>
                </c:pt>
                <c:pt idx="331">
                  <c:v>44538.447916666664</c:v>
                </c:pt>
                <c:pt idx="332">
                  <c:v>44538.458333333336</c:v>
                </c:pt>
                <c:pt idx="333">
                  <c:v>44538.46875</c:v>
                </c:pt>
                <c:pt idx="334">
                  <c:v>44538.479166666664</c:v>
                </c:pt>
                <c:pt idx="335">
                  <c:v>44538.489583333336</c:v>
                </c:pt>
                <c:pt idx="336">
                  <c:v>44538.5</c:v>
                </c:pt>
                <c:pt idx="337">
                  <c:v>44538.510416666664</c:v>
                </c:pt>
                <c:pt idx="338">
                  <c:v>44538.520833333336</c:v>
                </c:pt>
                <c:pt idx="339">
                  <c:v>44538.53125</c:v>
                </c:pt>
                <c:pt idx="340">
                  <c:v>44538.541666666664</c:v>
                </c:pt>
                <c:pt idx="341">
                  <c:v>44538.552083333336</c:v>
                </c:pt>
                <c:pt idx="342">
                  <c:v>44538.5625</c:v>
                </c:pt>
                <c:pt idx="343">
                  <c:v>44538.572916666664</c:v>
                </c:pt>
                <c:pt idx="344">
                  <c:v>44538.583333333336</c:v>
                </c:pt>
                <c:pt idx="345">
                  <c:v>44538.59375</c:v>
                </c:pt>
                <c:pt idx="346">
                  <c:v>44538.604166666664</c:v>
                </c:pt>
                <c:pt idx="347">
                  <c:v>44538.614583333336</c:v>
                </c:pt>
                <c:pt idx="348">
                  <c:v>44538.625</c:v>
                </c:pt>
                <c:pt idx="349">
                  <c:v>44538.635416666664</c:v>
                </c:pt>
                <c:pt idx="350">
                  <c:v>44538.645833333336</c:v>
                </c:pt>
                <c:pt idx="351">
                  <c:v>44538.65625</c:v>
                </c:pt>
                <c:pt idx="352">
                  <c:v>44538.666666666664</c:v>
                </c:pt>
                <c:pt idx="353">
                  <c:v>44538.677083333336</c:v>
                </c:pt>
                <c:pt idx="354">
                  <c:v>44538.6875</c:v>
                </c:pt>
                <c:pt idx="355">
                  <c:v>44538.697916666664</c:v>
                </c:pt>
                <c:pt idx="356">
                  <c:v>44538.708333333336</c:v>
                </c:pt>
                <c:pt idx="357">
                  <c:v>44538.71875</c:v>
                </c:pt>
                <c:pt idx="358">
                  <c:v>44538.729166666664</c:v>
                </c:pt>
                <c:pt idx="359">
                  <c:v>44538.739583333336</c:v>
                </c:pt>
                <c:pt idx="360">
                  <c:v>44538.75</c:v>
                </c:pt>
                <c:pt idx="361">
                  <c:v>44538.760416666664</c:v>
                </c:pt>
                <c:pt idx="362">
                  <c:v>44538.770833333336</c:v>
                </c:pt>
                <c:pt idx="363">
                  <c:v>44538.78125</c:v>
                </c:pt>
                <c:pt idx="364">
                  <c:v>44538.791666666664</c:v>
                </c:pt>
                <c:pt idx="365">
                  <c:v>44538.802083333336</c:v>
                </c:pt>
                <c:pt idx="366">
                  <c:v>44538.8125</c:v>
                </c:pt>
                <c:pt idx="367">
                  <c:v>44538.822916666664</c:v>
                </c:pt>
                <c:pt idx="368">
                  <c:v>44538.833333333336</c:v>
                </c:pt>
                <c:pt idx="369">
                  <c:v>44538.84375</c:v>
                </c:pt>
                <c:pt idx="370">
                  <c:v>44538.854166666664</c:v>
                </c:pt>
                <c:pt idx="371">
                  <c:v>44538.864583333336</c:v>
                </c:pt>
                <c:pt idx="372">
                  <c:v>44538.875</c:v>
                </c:pt>
                <c:pt idx="373">
                  <c:v>44538.885416666664</c:v>
                </c:pt>
                <c:pt idx="374">
                  <c:v>44538.895833333336</c:v>
                </c:pt>
                <c:pt idx="375">
                  <c:v>44538.90625</c:v>
                </c:pt>
                <c:pt idx="376">
                  <c:v>44538.916666666664</c:v>
                </c:pt>
                <c:pt idx="377">
                  <c:v>44538.927083333336</c:v>
                </c:pt>
                <c:pt idx="378">
                  <c:v>44538.9375</c:v>
                </c:pt>
                <c:pt idx="379">
                  <c:v>44538.947916666664</c:v>
                </c:pt>
                <c:pt idx="380">
                  <c:v>44538.958333333336</c:v>
                </c:pt>
                <c:pt idx="381">
                  <c:v>44538.96875</c:v>
                </c:pt>
                <c:pt idx="382">
                  <c:v>44538.979166666664</c:v>
                </c:pt>
                <c:pt idx="383">
                  <c:v>44538.989583333336</c:v>
                </c:pt>
                <c:pt idx="384">
                  <c:v>44539</c:v>
                </c:pt>
                <c:pt idx="385">
                  <c:v>44539.010416666664</c:v>
                </c:pt>
                <c:pt idx="386">
                  <c:v>44539.020833333336</c:v>
                </c:pt>
                <c:pt idx="387">
                  <c:v>44539.03125</c:v>
                </c:pt>
                <c:pt idx="388">
                  <c:v>44539.041666666664</c:v>
                </c:pt>
                <c:pt idx="389">
                  <c:v>44539.052083333336</c:v>
                </c:pt>
                <c:pt idx="390">
                  <c:v>44539.0625</c:v>
                </c:pt>
                <c:pt idx="391">
                  <c:v>44539.072916666664</c:v>
                </c:pt>
                <c:pt idx="392">
                  <c:v>44539.083333333336</c:v>
                </c:pt>
                <c:pt idx="393">
                  <c:v>44539.09375</c:v>
                </c:pt>
                <c:pt idx="394">
                  <c:v>44539.104166666664</c:v>
                </c:pt>
                <c:pt idx="395">
                  <c:v>44539.114583333336</c:v>
                </c:pt>
                <c:pt idx="396">
                  <c:v>44539.125</c:v>
                </c:pt>
                <c:pt idx="397">
                  <c:v>44539.135416666664</c:v>
                </c:pt>
                <c:pt idx="398">
                  <c:v>44539.145833333336</c:v>
                </c:pt>
                <c:pt idx="399">
                  <c:v>44539.15625</c:v>
                </c:pt>
                <c:pt idx="400">
                  <c:v>44539.166666666664</c:v>
                </c:pt>
                <c:pt idx="401">
                  <c:v>44539.177083333336</c:v>
                </c:pt>
                <c:pt idx="402">
                  <c:v>44539.1875</c:v>
                </c:pt>
                <c:pt idx="403">
                  <c:v>44539.197916666664</c:v>
                </c:pt>
                <c:pt idx="404">
                  <c:v>44539.208333333336</c:v>
                </c:pt>
                <c:pt idx="405">
                  <c:v>44539.21875</c:v>
                </c:pt>
                <c:pt idx="406">
                  <c:v>44539.229166666664</c:v>
                </c:pt>
                <c:pt idx="407">
                  <c:v>44539.239583333336</c:v>
                </c:pt>
                <c:pt idx="408">
                  <c:v>44539.25</c:v>
                </c:pt>
                <c:pt idx="409">
                  <c:v>44539.260416666664</c:v>
                </c:pt>
                <c:pt idx="410">
                  <c:v>44539.270833333336</c:v>
                </c:pt>
                <c:pt idx="411">
                  <c:v>44539.28125</c:v>
                </c:pt>
                <c:pt idx="412">
                  <c:v>44539.291666666664</c:v>
                </c:pt>
                <c:pt idx="413">
                  <c:v>44539.302083333336</c:v>
                </c:pt>
                <c:pt idx="414">
                  <c:v>44539.3125</c:v>
                </c:pt>
                <c:pt idx="415">
                  <c:v>44539.322916666664</c:v>
                </c:pt>
                <c:pt idx="416">
                  <c:v>44539.333333333336</c:v>
                </c:pt>
                <c:pt idx="417">
                  <c:v>44539.34375</c:v>
                </c:pt>
                <c:pt idx="418">
                  <c:v>44539.354166666664</c:v>
                </c:pt>
                <c:pt idx="419">
                  <c:v>44539.364583333336</c:v>
                </c:pt>
                <c:pt idx="420">
                  <c:v>44539.375</c:v>
                </c:pt>
                <c:pt idx="421">
                  <c:v>44539.385416666664</c:v>
                </c:pt>
                <c:pt idx="422">
                  <c:v>44539.395833333336</c:v>
                </c:pt>
                <c:pt idx="423">
                  <c:v>44539.40625</c:v>
                </c:pt>
                <c:pt idx="424">
                  <c:v>44539.416666666664</c:v>
                </c:pt>
                <c:pt idx="425">
                  <c:v>44539.427083333336</c:v>
                </c:pt>
                <c:pt idx="426">
                  <c:v>44539.4375</c:v>
                </c:pt>
                <c:pt idx="427">
                  <c:v>44539.447916666664</c:v>
                </c:pt>
                <c:pt idx="428">
                  <c:v>44539.458333333336</c:v>
                </c:pt>
                <c:pt idx="429">
                  <c:v>44539.46875</c:v>
                </c:pt>
                <c:pt idx="430">
                  <c:v>44539.479166666664</c:v>
                </c:pt>
                <c:pt idx="431">
                  <c:v>44539.489583333336</c:v>
                </c:pt>
                <c:pt idx="432">
                  <c:v>44539.5</c:v>
                </c:pt>
                <c:pt idx="433">
                  <c:v>44539.510416666664</c:v>
                </c:pt>
                <c:pt idx="434">
                  <c:v>44539.520833333336</c:v>
                </c:pt>
                <c:pt idx="435">
                  <c:v>44539.53125</c:v>
                </c:pt>
                <c:pt idx="436">
                  <c:v>44539.541666666664</c:v>
                </c:pt>
                <c:pt idx="437">
                  <c:v>44539.552083333336</c:v>
                </c:pt>
                <c:pt idx="438">
                  <c:v>44539.5625</c:v>
                </c:pt>
                <c:pt idx="439">
                  <c:v>44539.572916666664</c:v>
                </c:pt>
                <c:pt idx="440">
                  <c:v>44539.583333333336</c:v>
                </c:pt>
                <c:pt idx="441">
                  <c:v>44539.59375</c:v>
                </c:pt>
                <c:pt idx="442">
                  <c:v>44539.604166666664</c:v>
                </c:pt>
                <c:pt idx="443">
                  <c:v>44539.614583333336</c:v>
                </c:pt>
                <c:pt idx="444">
                  <c:v>44539.625</c:v>
                </c:pt>
                <c:pt idx="445">
                  <c:v>44539.635416666664</c:v>
                </c:pt>
                <c:pt idx="446">
                  <c:v>44539.645833333336</c:v>
                </c:pt>
                <c:pt idx="447">
                  <c:v>44539.65625</c:v>
                </c:pt>
                <c:pt idx="448">
                  <c:v>44539.666666666664</c:v>
                </c:pt>
                <c:pt idx="449">
                  <c:v>44539.677083333336</c:v>
                </c:pt>
                <c:pt idx="450">
                  <c:v>44539.6875</c:v>
                </c:pt>
                <c:pt idx="451">
                  <c:v>44539.697916666664</c:v>
                </c:pt>
                <c:pt idx="452">
                  <c:v>44539.708333333336</c:v>
                </c:pt>
                <c:pt idx="453">
                  <c:v>44539.71875</c:v>
                </c:pt>
                <c:pt idx="454">
                  <c:v>44539.729166666664</c:v>
                </c:pt>
                <c:pt idx="455">
                  <c:v>44539.739583333336</c:v>
                </c:pt>
                <c:pt idx="456">
                  <c:v>44539.75</c:v>
                </c:pt>
                <c:pt idx="457">
                  <c:v>44539.760416666664</c:v>
                </c:pt>
                <c:pt idx="458">
                  <c:v>44539.770833333336</c:v>
                </c:pt>
                <c:pt idx="459">
                  <c:v>44539.78125</c:v>
                </c:pt>
                <c:pt idx="460">
                  <c:v>44539.791666666664</c:v>
                </c:pt>
                <c:pt idx="461">
                  <c:v>44539.802083333336</c:v>
                </c:pt>
                <c:pt idx="462">
                  <c:v>44539.8125</c:v>
                </c:pt>
                <c:pt idx="463">
                  <c:v>44539.822916666664</c:v>
                </c:pt>
                <c:pt idx="464">
                  <c:v>44539.833333333336</c:v>
                </c:pt>
                <c:pt idx="465">
                  <c:v>44539.84375</c:v>
                </c:pt>
                <c:pt idx="466">
                  <c:v>44539.854166666664</c:v>
                </c:pt>
                <c:pt idx="467">
                  <c:v>44539.864583333336</c:v>
                </c:pt>
                <c:pt idx="468">
                  <c:v>44539.875</c:v>
                </c:pt>
                <c:pt idx="469">
                  <c:v>44539.885416666664</c:v>
                </c:pt>
                <c:pt idx="470">
                  <c:v>44539.895833333336</c:v>
                </c:pt>
                <c:pt idx="471">
                  <c:v>44539.90625</c:v>
                </c:pt>
                <c:pt idx="472">
                  <c:v>44539.916666666664</c:v>
                </c:pt>
                <c:pt idx="473">
                  <c:v>44539.927083333336</c:v>
                </c:pt>
                <c:pt idx="474">
                  <c:v>44539.9375</c:v>
                </c:pt>
                <c:pt idx="475">
                  <c:v>44539.947916666664</c:v>
                </c:pt>
                <c:pt idx="476">
                  <c:v>44539.958333333336</c:v>
                </c:pt>
                <c:pt idx="477">
                  <c:v>44539.96875</c:v>
                </c:pt>
                <c:pt idx="478">
                  <c:v>44539.979166666664</c:v>
                </c:pt>
                <c:pt idx="479">
                  <c:v>44539.989583333336</c:v>
                </c:pt>
                <c:pt idx="480">
                  <c:v>44540</c:v>
                </c:pt>
                <c:pt idx="481">
                  <c:v>44540.010416666664</c:v>
                </c:pt>
                <c:pt idx="482">
                  <c:v>44540.020833333336</c:v>
                </c:pt>
                <c:pt idx="483">
                  <c:v>44540.03125</c:v>
                </c:pt>
                <c:pt idx="484">
                  <c:v>44540.041666666664</c:v>
                </c:pt>
                <c:pt idx="485">
                  <c:v>44540.052083333336</c:v>
                </c:pt>
                <c:pt idx="486">
                  <c:v>44540.0625</c:v>
                </c:pt>
                <c:pt idx="487">
                  <c:v>44540.072916666664</c:v>
                </c:pt>
                <c:pt idx="488">
                  <c:v>44540.083333333336</c:v>
                </c:pt>
                <c:pt idx="489">
                  <c:v>44540.09375</c:v>
                </c:pt>
                <c:pt idx="490">
                  <c:v>44540.104166666664</c:v>
                </c:pt>
                <c:pt idx="491">
                  <c:v>44540.114583333336</c:v>
                </c:pt>
                <c:pt idx="492">
                  <c:v>44540.125</c:v>
                </c:pt>
                <c:pt idx="493">
                  <c:v>44540.135416666664</c:v>
                </c:pt>
                <c:pt idx="494">
                  <c:v>44540.145833333336</c:v>
                </c:pt>
                <c:pt idx="495">
                  <c:v>44540.15625</c:v>
                </c:pt>
                <c:pt idx="496">
                  <c:v>44540.166666666664</c:v>
                </c:pt>
                <c:pt idx="497">
                  <c:v>44540.177083333336</c:v>
                </c:pt>
                <c:pt idx="498">
                  <c:v>44540.1875</c:v>
                </c:pt>
                <c:pt idx="499">
                  <c:v>44540.197916666664</c:v>
                </c:pt>
                <c:pt idx="500">
                  <c:v>44540.208333333336</c:v>
                </c:pt>
                <c:pt idx="501">
                  <c:v>44540.21875</c:v>
                </c:pt>
                <c:pt idx="502">
                  <c:v>44540.229166666664</c:v>
                </c:pt>
                <c:pt idx="503">
                  <c:v>44540.239583333336</c:v>
                </c:pt>
                <c:pt idx="504">
                  <c:v>44540.25</c:v>
                </c:pt>
                <c:pt idx="505">
                  <c:v>44540.260416666664</c:v>
                </c:pt>
                <c:pt idx="506">
                  <c:v>44540.270833333336</c:v>
                </c:pt>
                <c:pt idx="507">
                  <c:v>44540.28125</c:v>
                </c:pt>
                <c:pt idx="508">
                  <c:v>44540.291666666664</c:v>
                </c:pt>
                <c:pt idx="509">
                  <c:v>44540.302083333336</c:v>
                </c:pt>
                <c:pt idx="510">
                  <c:v>44540.3125</c:v>
                </c:pt>
                <c:pt idx="511">
                  <c:v>44540.322916666664</c:v>
                </c:pt>
                <c:pt idx="512">
                  <c:v>44540.333333333336</c:v>
                </c:pt>
                <c:pt idx="513">
                  <c:v>44540.34375</c:v>
                </c:pt>
                <c:pt idx="514">
                  <c:v>44540.354166666664</c:v>
                </c:pt>
                <c:pt idx="515">
                  <c:v>44540.364583333336</c:v>
                </c:pt>
                <c:pt idx="516">
                  <c:v>44540.375</c:v>
                </c:pt>
                <c:pt idx="517">
                  <c:v>44540.385416666664</c:v>
                </c:pt>
                <c:pt idx="518">
                  <c:v>44540.395833333336</c:v>
                </c:pt>
                <c:pt idx="519">
                  <c:v>44540.40625</c:v>
                </c:pt>
                <c:pt idx="520">
                  <c:v>44540.416666666664</c:v>
                </c:pt>
                <c:pt idx="521">
                  <c:v>44540.427083333336</c:v>
                </c:pt>
                <c:pt idx="522">
                  <c:v>44540.4375</c:v>
                </c:pt>
                <c:pt idx="523">
                  <c:v>44540.447916666664</c:v>
                </c:pt>
                <c:pt idx="524">
                  <c:v>44540.458333333336</c:v>
                </c:pt>
                <c:pt idx="525">
                  <c:v>44540.46875</c:v>
                </c:pt>
                <c:pt idx="526">
                  <c:v>44540.479166666664</c:v>
                </c:pt>
                <c:pt idx="527">
                  <c:v>44540.489583333336</c:v>
                </c:pt>
                <c:pt idx="528">
                  <c:v>44540.5</c:v>
                </c:pt>
                <c:pt idx="529">
                  <c:v>44540.510416666664</c:v>
                </c:pt>
                <c:pt idx="530">
                  <c:v>44540.520833333336</c:v>
                </c:pt>
                <c:pt idx="531">
                  <c:v>44540.53125</c:v>
                </c:pt>
                <c:pt idx="532">
                  <c:v>44540.541666666664</c:v>
                </c:pt>
                <c:pt idx="533">
                  <c:v>44540.552083333336</c:v>
                </c:pt>
                <c:pt idx="534">
                  <c:v>44540.5625</c:v>
                </c:pt>
                <c:pt idx="535">
                  <c:v>44540.572916666664</c:v>
                </c:pt>
                <c:pt idx="536">
                  <c:v>44540.583333333336</c:v>
                </c:pt>
                <c:pt idx="537">
                  <c:v>44540.59375</c:v>
                </c:pt>
                <c:pt idx="538">
                  <c:v>44540.604166666664</c:v>
                </c:pt>
                <c:pt idx="539">
                  <c:v>44540.614583333336</c:v>
                </c:pt>
                <c:pt idx="540">
                  <c:v>44540.625</c:v>
                </c:pt>
                <c:pt idx="541">
                  <c:v>44540.635416666664</c:v>
                </c:pt>
                <c:pt idx="542">
                  <c:v>44540.645833333336</c:v>
                </c:pt>
                <c:pt idx="543">
                  <c:v>44540.65625</c:v>
                </c:pt>
                <c:pt idx="544">
                  <c:v>44540.666666666664</c:v>
                </c:pt>
                <c:pt idx="545">
                  <c:v>44540.677083333336</c:v>
                </c:pt>
                <c:pt idx="546">
                  <c:v>44540.6875</c:v>
                </c:pt>
                <c:pt idx="547">
                  <c:v>44540.697916666664</c:v>
                </c:pt>
                <c:pt idx="548">
                  <c:v>44540.708333333336</c:v>
                </c:pt>
                <c:pt idx="549">
                  <c:v>44540.71875</c:v>
                </c:pt>
                <c:pt idx="550">
                  <c:v>44540.729166666664</c:v>
                </c:pt>
                <c:pt idx="551">
                  <c:v>44540.739583333336</c:v>
                </c:pt>
                <c:pt idx="552">
                  <c:v>44540.75</c:v>
                </c:pt>
                <c:pt idx="553">
                  <c:v>44540.760416666664</c:v>
                </c:pt>
                <c:pt idx="554">
                  <c:v>44540.770833333336</c:v>
                </c:pt>
                <c:pt idx="555">
                  <c:v>44540.78125</c:v>
                </c:pt>
                <c:pt idx="556">
                  <c:v>44540.791666666664</c:v>
                </c:pt>
                <c:pt idx="557">
                  <c:v>44540.802083333336</c:v>
                </c:pt>
                <c:pt idx="558">
                  <c:v>44540.8125</c:v>
                </c:pt>
                <c:pt idx="559">
                  <c:v>44540.822916666664</c:v>
                </c:pt>
                <c:pt idx="560">
                  <c:v>44540.833333333336</c:v>
                </c:pt>
                <c:pt idx="561">
                  <c:v>44540.84375</c:v>
                </c:pt>
                <c:pt idx="562">
                  <c:v>44540.854166666664</c:v>
                </c:pt>
                <c:pt idx="563">
                  <c:v>44540.864583333336</c:v>
                </c:pt>
                <c:pt idx="564">
                  <c:v>44540.875</c:v>
                </c:pt>
                <c:pt idx="565">
                  <c:v>44540.885416666664</c:v>
                </c:pt>
                <c:pt idx="566">
                  <c:v>44540.895833333336</c:v>
                </c:pt>
                <c:pt idx="567">
                  <c:v>44540.90625</c:v>
                </c:pt>
                <c:pt idx="568">
                  <c:v>44540.916666666664</c:v>
                </c:pt>
                <c:pt idx="569">
                  <c:v>44540.927083333336</c:v>
                </c:pt>
                <c:pt idx="570">
                  <c:v>44540.9375</c:v>
                </c:pt>
                <c:pt idx="571">
                  <c:v>44540.947916666664</c:v>
                </c:pt>
                <c:pt idx="572">
                  <c:v>44540.958333333336</c:v>
                </c:pt>
                <c:pt idx="573">
                  <c:v>44540.96875</c:v>
                </c:pt>
                <c:pt idx="574">
                  <c:v>44540.979166666664</c:v>
                </c:pt>
                <c:pt idx="575">
                  <c:v>44540.989583333336</c:v>
                </c:pt>
                <c:pt idx="576">
                  <c:v>44541</c:v>
                </c:pt>
                <c:pt idx="577">
                  <c:v>44541.010416666664</c:v>
                </c:pt>
                <c:pt idx="578">
                  <c:v>44541.020833333336</c:v>
                </c:pt>
                <c:pt idx="579">
                  <c:v>44541.03125</c:v>
                </c:pt>
                <c:pt idx="580">
                  <c:v>44541.041666666664</c:v>
                </c:pt>
                <c:pt idx="581">
                  <c:v>44541.052083333336</c:v>
                </c:pt>
                <c:pt idx="582">
                  <c:v>44541.0625</c:v>
                </c:pt>
                <c:pt idx="583">
                  <c:v>44541.072916666664</c:v>
                </c:pt>
                <c:pt idx="584">
                  <c:v>44541.083333333336</c:v>
                </c:pt>
                <c:pt idx="585">
                  <c:v>44541.09375</c:v>
                </c:pt>
                <c:pt idx="586">
                  <c:v>44541.104166666664</c:v>
                </c:pt>
                <c:pt idx="587">
                  <c:v>44541.114583333336</c:v>
                </c:pt>
                <c:pt idx="588">
                  <c:v>44541.125</c:v>
                </c:pt>
                <c:pt idx="589">
                  <c:v>44541.135416666664</c:v>
                </c:pt>
                <c:pt idx="590">
                  <c:v>44541.145833333336</c:v>
                </c:pt>
                <c:pt idx="591">
                  <c:v>44541.15625</c:v>
                </c:pt>
                <c:pt idx="592">
                  <c:v>44541.166666666664</c:v>
                </c:pt>
                <c:pt idx="593">
                  <c:v>44541.177083333336</c:v>
                </c:pt>
                <c:pt idx="594">
                  <c:v>44541.1875</c:v>
                </c:pt>
                <c:pt idx="595">
                  <c:v>44541.197916666664</c:v>
                </c:pt>
                <c:pt idx="596">
                  <c:v>44541.208333333336</c:v>
                </c:pt>
                <c:pt idx="597">
                  <c:v>44541.21875</c:v>
                </c:pt>
                <c:pt idx="598">
                  <c:v>44541.229166666664</c:v>
                </c:pt>
                <c:pt idx="599">
                  <c:v>44541.239583333336</c:v>
                </c:pt>
                <c:pt idx="600">
                  <c:v>44541.25</c:v>
                </c:pt>
                <c:pt idx="601">
                  <c:v>44541.260416666664</c:v>
                </c:pt>
                <c:pt idx="602">
                  <c:v>44541.270833333336</c:v>
                </c:pt>
                <c:pt idx="603">
                  <c:v>44541.28125</c:v>
                </c:pt>
                <c:pt idx="604">
                  <c:v>44541.291666666664</c:v>
                </c:pt>
                <c:pt idx="605">
                  <c:v>44541.302083333336</c:v>
                </c:pt>
                <c:pt idx="606">
                  <c:v>44541.3125</c:v>
                </c:pt>
                <c:pt idx="607">
                  <c:v>44541.322916666664</c:v>
                </c:pt>
                <c:pt idx="608">
                  <c:v>44541.333333333336</c:v>
                </c:pt>
                <c:pt idx="609">
                  <c:v>44541.34375</c:v>
                </c:pt>
                <c:pt idx="610">
                  <c:v>44541.354166666664</c:v>
                </c:pt>
                <c:pt idx="611">
                  <c:v>44541.364583333336</c:v>
                </c:pt>
                <c:pt idx="612">
                  <c:v>44541.375</c:v>
                </c:pt>
                <c:pt idx="613">
                  <c:v>44541.385416666664</c:v>
                </c:pt>
                <c:pt idx="614">
                  <c:v>44541.395833333336</c:v>
                </c:pt>
                <c:pt idx="615">
                  <c:v>44541.40625</c:v>
                </c:pt>
                <c:pt idx="616">
                  <c:v>44541.416666666664</c:v>
                </c:pt>
                <c:pt idx="617">
                  <c:v>44541.427083333336</c:v>
                </c:pt>
                <c:pt idx="618">
                  <c:v>44541.4375</c:v>
                </c:pt>
                <c:pt idx="619">
                  <c:v>44541.447916666664</c:v>
                </c:pt>
                <c:pt idx="620">
                  <c:v>44541.458333333336</c:v>
                </c:pt>
                <c:pt idx="621">
                  <c:v>44541.46875</c:v>
                </c:pt>
                <c:pt idx="622">
                  <c:v>44541.479166666664</c:v>
                </c:pt>
                <c:pt idx="623">
                  <c:v>44541.489583333336</c:v>
                </c:pt>
                <c:pt idx="624">
                  <c:v>44541.5</c:v>
                </c:pt>
                <c:pt idx="625">
                  <c:v>44541.510416666664</c:v>
                </c:pt>
                <c:pt idx="626">
                  <c:v>44541.520833333336</c:v>
                </c:pt>
                <c:pt idx="627">
                  <c:v>44541.53125</c:v>
                </c:pt>
                <c:pt idx="628">
                  <c:v>44541.541666666664</c:v>
                </c:pt>
                <c:pt idx="629">
                  <c:v>44541.552083333336</c:v>
                </c:pt>
                <c:pt idx="630">
                  <c:v>44541.5625</c:v>
                </c:pt>
                <c:pt idx="631">
                  <c:v>44541.572916666664</c:v>
                </c:pt>
                <c:pt idx="632">
                  <c:v>44541.583333333336</c:v>
                </c:pt>
                <c:pt idx="633">
                  <c:v>44541.59375</c:v>
                </c:pt>
                <c:pt idx="634">
                  <c:v>44541.604166666664</c:v>
                </c:pt>
                <c:pt idx="635">
                  <c:v>44541.614583333336</c:v>
                </c:pt>
                <c:pt idx="636">
                  <c:v>44541.625</c:v>
                </c:pt>
                <c:pt idx="637">
                  <c:v>44541.635416666664</c:v>
                </c:pt>
                <c:pt idx="638">
                  <c:v>44541.645833333336</c:v>
                </c:pt>
                <c:pt idx="639">
                  <c:v>44541.65625</c:v>
                </c:pt>
                <c:pt idx="640">
                  <c:v>44541.666666666664</c:v>
                </c:pt>
                <c:pt idx="641">
                  <c:v>44541.677083333336</c:v>
                </c:pt>
                <c:pt idx="642">
                  <c:v>44541.6875</c:v>
                </c:pt>
                <c:pt idx="643">
                  <c:v>44541.697916666664</c:v>
                </c:pt>
                <c:pt idx="644">
                  <c:v>44541.708333333336</c:v>
                </c:pt>
                <c:pt idx="645">
                  <c:v>44541.71875</c:v>
                </c:pt>
                <c:pt idx="646">
                  <c:v>44541.729166666664</c:v>
                </c:pt>
                <c:pt idx="647">
                  <c:v>44541.739583333336</c:v>
                </c:pt>
                <c:pt idx="648">
                  <c:v>44541.75</c:v>
                </c:pt>
                <c:pt idx="649">
                  <c:v>44541.760416666664</c:v>
                </c:pt>
                <c:pt idx="650">
                  <c:v>44541.770833333336</c:v>
                </c:pt>
                <c:pt idx="651">
                  <c:v>44541.78125</c:v>
                </c:pt>
                <c:pt idx="652">
                  <c:v>44541.791666666664</c:v>
                </c:pt>
                <c:pt idx="653">
                  <c:v>44541.802083333336</c:v>
                </c:pt>
                <c:pt idx="654">
                  <c:v>44541.8125</c:v>
                </c:pt>
                <c:pt idx="655">
                  <c:v>44541.822916666664</c:v>
                </c:pt>
                <c:pt idx="656">
                  <c:v>44541.833333333336</c:v>
                </c:pt>
                <c:pt idx="657">
                  <c:v>44541.84375</c:v>
                </c:pt>
                <c:pt idx="658">
                  <c:v>44541.854166666664</c:v>
                </c:pt>
                <c:pt idx="659">
                  <c:v>44541.864583333336</c:v>
                </c:pt>
                <c:pt idx="660">
                  <c:v>44541.875</c:v>
                </c:pt>
                <c:pt idx="661">
                  <c:v>44541.885416666664</c:v>
                </c:pt>
                <c:pt idx="662">
                  <c:v>44541.895833333336</c:v>
                </c:pt>
                <c:pt idx="663">
                  <c:v>44541.90625</c:v>
                </c:pt>
                <c:pt idx="664">
                  <c:v>44541.916666666664</c:v>
                </c:pt>
                <c:pt idx="665">
                  <c:v>44541.927083333336</c:v>
                </c:pt>
                <c:pt idx="666">
                  <c:v>44541.9375</c:v>
                </c:pt>
                <c:pt idx="667">
                  <c:v>44541.947916666664</c:v>
                </c:pt>
                <c:pt idx="668">
                  <c:v>44541.958333333336</c:v>
                </c:pt>
                <c:pt idx="669">
                  <c:v>44541.96875</c:v>
                </c:pt>
                <c:pt idx="670">
                  <c:v>44541.979166666664</c:v>
                </c:pt>
                <c:pt idx="671">
                  <c:v>44541.989583333336</c:v>
                </c:pt>
              </c:numCache>
            </c:numRef>
          </c:xVal>
          <c:yVal>
            <c:numRef>
              <c:f>Strom!$E$10:$E$681</c:f>
              <c:numCache>
                <c:formatCode>0</c:formatCode>
                <c:ptCount val="672"/>
                <c:pt idx="0">
                  <c:v>4.9199569333333306</c:v>
                </c:pt>
                <c:pt idx="1">
                  <c:v>4.92184886666666</c:v>
                </c:pt>
                <c:pt idx="2">
                  <c:v>4.9211887999999995</c:v>
                </c:pt>
                <c:pt idx="3">
                  <c:v>4.9238024999999999</c:v>
                </c:pt>
                <c:pt idx="4">
                  <c:v>0.98903213333333306</c:v>
                </c:pt>
                <c:pt idx="5">
                  <c:v>0.70875533333333307</c:v>
                </c:pt>
                <c:pt idx="6">
                  <c:v>0.70764159999999898</c:v>
                </c:pt>
                <c:pt idx="7">
                  <c:v>0.70830885714285707</c:v>
                </c:pt>
                <c:pt idx="8">
                  <c:v>0.70605993333333295</c:v>
                </c:pt>
                <c:pt idx="9">
                  <c:v>0.70649313333333308</c:v>
                </c:pt>
                <c:pt idx="10">
                  <c:v>0.70554113333333301</c:v>
                </c:pt>
                <c:pt idx="11">
                  <c:v>0.70563378571428492</c:v>
                </c:pt>
                <c:pt idx="12">
                  <c:v>0.70344640000000003</c:v>
                </c:pt>
                <c:pt idx="13">
                  <c:v>0.70447566666666606</c:v>
                </c:pt>
                <c:pt idx="14">
                  <c:v>0.7044559333333329</c:v>
                </c:pt>
                <c:pt idx="15">
                  <c:v>0.70486407142857099</c:v>
                </c:pt>
                <c:pt idx="16">
                  <c:v>0.70155046666666598</c:v>
                </c:pt>
                <c:pt idx="17">
                  <c:v>0.70209779999999999</c:v>
                </c:pt>
                <c:pt idx="18">
                  <c:v>0.704567733333333</c:v>
                </c:pt>
                <c:pt idx="19">
                  <c:v>0.70341964285714198</c:v>
                </c:pt>
                <c:pt idx="20">
                  <c:v>0.70326353333333302</c:v>
                </c:pt>
                <c:pt idx="21">
                  <c:v>0.70176026666666602</c:v>
                </c:pt>
                <c:pt idx="22">
                  <c:v>0.70144146666666596</c:v>
                </c:pt>
                <c:pt idx="23">
                  <c:v>0.70211592857142791</c:v>
                </c:pt>
                <c:pt idx="24">
                  <c:v>0.69999300000000009</c:v>
                </c:pt>
                <c:pt idx="25">
                  <c:v>0.70086793333333297</c:v>
                </c:pt>
                <c:pt idx="26">
                  <c:v>0.70103913333333301</c:v>
                </c:pt>
                <c:pt idx="27">
                  <c:v>0.70007035714285704</c:v>
                </c:pt>
                <c:pt idx="28">
                  <c:v>0.70176113333333301</c:v>
                </c:pt>
                <c:pt idx="29">
                  <c:v>0.70001893333333309</c:v>
                </c:pt>
                <c:pt idx="30">
                  <c:v>0.70097553333333307</c:v>
                </c:pt>
                <c:pt idx="31">
                  <c:v>0.70101473333333297</c:v>
                </c:pt>
                <c:pt idx="32">
                  <c:v>3.5143895000000001</c:v>
                </c:pt>
                <c:pt idx="33">
                  <c:v>4.9711903333333307</c:v>
                </c:pt>
                <c:pt idx="34">
                  <c:v>4.9598945999999993</c:v>
                </c:pt>
                <c:pt idx="35">
                  <c:v>4.9862496666666605</c:v>
                </c:pt>
                <c:pt idx="36">
                  <c:v>4.9905812142857107</c:v>
                </c:pt>
                <c:pt idx="37">
                  <c:v>4.97664026666666</c:v>
                </c:pt>
                <c:pt idx="38">
                  <c:v>4.9182326666666603</c:v>
                </c:pt>
                <c:pt idx="39">
                  <c:v>4.9286868666666592</c:v>
                </c:pt>
                <c:pt idx="40">
                  <c:v>4.9086797142857099</c:v>
                </c:pt>
                <c:pt idx="41">
                  <c:v>4.9119291999999994</c:v>
                </c:pt>
                <c:pt idx="42">
                  <c:v>4.9125822666666599</c:v>
                </c:pt>
                <c:pt idx="43">
                  <c:v>4.9054921333333299</c:v>
                </c:pt>
                <c:pt idx="44">
                  <c:v>4.9124097857142797</c:v>
                </c:pt>
                <c:pt idx="45">
                  <c:v>4.9096449333333307</c:v>
                </c:pt>
                <c:pt idx="46">
                  <c:v>4.9029302666666599</c:v>
                </c:pt>
                <c:pt idx="47">
                  <c:v>4.9350319333333301</c:v>
                </c:pt>
                <c:pt idx="48">
                  <c:v>4.9437389285714195</c:v>
                </c:pt>
                <c:pt idx="49">
                  <c:v>4.9336585999999993</c:v>
                </c:pt>
                <c:pt idx="50">
                  <c:v>4.9295635999999901</c:v>
                </c:pt>
                <c:pt idx="51">
                  <c:v>4.9242027333333303</c:v>
                </c:pt>
                <c:pt idx="52">
                  <c:v>4.9100704285714203</c:v>
                </c:pt>
                <c:pt idx="53">
                  <c:v>4.9331595999999998</c:v>
                </c:pt>
                <c:pt idx="54">
                  <c:v>4.9691805999999996</c:v>
                </c:pt>
                <c:pt idx="55">
                  <c:v>4.9683291333333299</c:v>
                </c:pt>
                <c:pt idx="56">
                  <c:v>4.9762522857142804</c:v>
                </c:pt>
                <c:pt idx="57">
                  <c:v>4.9657556666666594</c:v>
                </c:pt>
                <c:pt idx="58">
                  <c:v>4.9604059333333295</c:v>
                </c:pt>
                <c:pt idx="59">
                  <c:v>4.9113530666666598</c:v>
                </c:pt>
                <c:pt idx="60">
                  <c:v>4.9131682857142795</c:v>
                </c:pt>
                <c:pt idx="61">
                  <c:v>4.9120073333333298</c:v>
                </c:pt>
                <c:pt idx="62">
                  <c:v>4.9394329333333298</c:v>
                </c:pt>
                <c:pt idx="63">
                  <c:v>4.9653212666666606</c:v>
                </c:pt>
                <c:pt idx="64">
                  <c:v>4.9347595714285699</c:v>
                </c:pt>
                <c:pt idx="65">
                  <c:v>4.9007973333333306</c:v>
                </c:pt>
                <c:pt idx="66">
                  <c:v>4.90072713333333</c:v>
                </c:pt>
                <c:pt idx="67">
                  <c:v>4.8933014000000004</c:v>
                </c:pt>
                <c:pt idx="68">
                  <c:v>4.90383521428571</c:v>
                </c:pt>
                <c:pt idx="69">
                  <c:v>4.9215821999999996</c:v>
                </c:pt>
                <c:pt idx="70">
                  <c:v>4.9066261333333294</c:v>
                </c:pt>
                <c:pt idx="71">
                  <c:v>4.9121380666666603</c:v>
                </c:pt>
                <c:pt idx="72">
                  <c:v>4.9070669999999996</c:v>
                </c:pt>
                <c:pt idx="73">
                  <c:v>4.9008214666666596</c:v>
                </c:pt>
                <c:pt idx="74">
                  <c:v>4.9118545333333303</c:v>
                </c:pt>
                <c:pt idx="75">
                  <c:v>4.9238157999999901</c:v>
                </c:pt>
                <c:pt idx="76">
                  <c:v>4.9613529285714204</c:v>
                </c:pt>
                <c:pt idx="77">
                  <c:v>4.9578697999999903</c:v>
                </c:pt>
                <c:pt idx="78">
                  <c:v>4.9778825333333296</c:v>
                </c:pt>
                <c:pt idx="79">
                  <c:v>4.9795983999999995</c:v>
                </c:pt>
                <c:pt idx="80">
                  <c:v>4.9710572142857101</c:v>
                </c:pt>
                <c:pt idx="81">
                  <c:v>4.9309964666666604</c:v>
                </c:pt>
                <c:pt idx="82">
                  <c:v>4.9513328000000003</c:v>
                </c:pt>
                <c:pt idx="83">
                  <c:v>4.9834710666666595</c:v>
                </c:pt>
                <c:pt idx="84">
                  <c:v>4.9856408571428501</c:v>
                </c:pt>
                <c:pt idx="85">
                  <c:v>4.9843848666666597</c:v>
                </c:pt>
                <c:pt idx="86">
                  <c:v>4.9902381333333299</c:v>
                </c:pt>
                <c:pt idx="87">
                  <c:v>4.9969178000000003</c:v>
                </c:pt>
                <c:pt idx="88">
                  <c:v>4.9916007857142803</c:v>
                </c:pt>
                <c:pt idx="89">
                  <c:v>4.9976756</c:v>
                </c:pt>
                <c:pt idx="90">
                  <c:v>4.9895741999999998</c:v>
                </c:pt>
                <c:pt idx="91">
                  <c:v>5.0024273999999993</c:v>
                </c:pt>
                <c:pt idx="92">
                  <c:v>5.0039378571428497</c:v>
                </c:pt>
                <c:pt idx="93">
                  <c:v>5.0018443999999995</c:v>
                </c:pt>
                <c:pt idx="94">
                  <c:v>5.0053153333333302</c:v>
                </c:pt>
                <c:pt idx="95">
                  <c:v>5.0151728666666608</c:v>
                </c:pt>
                <c:pt idx="96">
                  <c:v>0.74251442857142802</c:v>
                </c:pt>
                <c:pt idx="97">
                  <c:v>0.71075699999999997</c:v>
                </c:pt>
                <c:pt idx="98">
                  <c:v>0.71141073333333305</c:v>
                </c:pt>
                <c:pt idx="99">
                  <c:v>0.711358933333333</c:v>
                </c:pt>
                <c:pt idx="100">
                  <c:v>0.71121835714285708</c:v>
                </c:pt>
                <c:pt idx="101">
                  <c:v>0.71139906666666608</c:v>
                </c:pt>
                <c:pt idx="102">
                  <c:v>0.70966906666666607</c:v>
                </c:pt>
                <c:pt idx="103">
                  <c:v>0.71116006666666598</c:v>
                </c:pt>
                <c:pt idx="104">
                  <c:v>0.71037114285714198</c:v>
                </c:pt>
                <c:pt idx="105">
                  <c:v>0.7092214</c:v>
                </c:pt>
                <c:pt idx="106">
                  <c:v>0.70767160000000007</c:v>
                </c:pt>
                <c:pt idx="107">
                  <c:v>0.70833199999999996</c:v>
                </c:pt>
                <c:pt idx="108">
                  <c:v>0.70832349999999999</c:v>
                </c:pt>
                <c:pt idx="109">
                  <c:v>0.70723313333333293</c:v>
                </c:pt>
                <c:pt idx="110">
                  <c:v>0.70965246666666604</c:v>
                </c:pt>
                <c:pt idx="111">
                  <c:v>0.70802039999999999</c:v>
                </c:pt>
                <c:pt idx="112">
                  <c:v>0.70805264285714198</c:v>
                </c:pt>
                <c:pt idx="113">
                  <c:v>0.71004493333333296</c:v>
                </c:pt>
                <c:pt idx="114">
                  <c:v>0.71034953333333306</c:v>
                </c:pt>
                <c:pt idx="115">
                  <c:v>0.70925526666666594</c:v>
                </c:pt>
                <c:pt idx="116">
                  <c:v>0.70872142857142795</c:v>
                </c:pt>
                <c:pt idx="117">
                  <c:v>0.70819726666666605</c:v>
                </c:pt>
                <c:pt idx="118">
                  <c:v>0.70648100000000003</c:v>
                </c:pt>
                <c:pt idx="119">
                  <c:v>0.70672140000000006</c:v>
                </c:pt>
                <c:pt idx="120">
                  <c:v>0.70400499999999999</c:v>
                </c:pt>
                <c:pt idx="121">
                  <c:v>0.70077346666666596</c:v>
                </c:pt>
                <c:pt idx="122">
                  <c:v>0.70195586666666598</c:v>
                </c:pt>
                <c:pt idx="123">
                  <c:v>0.70573253333333297</c:v>
                </c:pt>
                <c:pt idx="124">
                  <c:v>0.70200192857142807</c:v>
                </c:pt>
                <c:pt idx="125">
                  <c:v>0.70527073333333301</c:v>
                </c:pt>
                <c:pt idx="126">
                  <c:v>0.70812106666666608</c:v>
                </c:pt>
                <c:pt idx="127">
                  <c:v>0.70820933333333302</c:v>
                </c:pt>
                <c:pt idx="128">
                  <c:v>3.5446060000000004</c:v>
                </c:pt>
                <c:pt idx="129">
                  <c:v>5.02809246666666</c:v>
                </c:pt>
                <c:pt idx="130">
                  <c:v>5.0137115333333302</c:v>
                </c:pt>
                <c:pt idx="131">
                  <c:v>5.0087874666666599</c:v>
                </c:pt>
                <c:pt idx="132">
                  <c:v>5.0397088571428501</c:v>
                </c:pt>
                <c:pt idx="133">
                  <c:v>5.0236260000000001</c:v>
                </c:pt>
                <c:pt idx="134">
                  <c:v>5.0106571999999998</c:v>
                </c:pt>
                <c:pt idx="135">
                  <c:v>4.9670621333333305</c:v>
                </c:pt>
                <c:pt idx="136">
                  <c:v>4.9679812857142798</c:v>
                </c:pt>
                <c:pt idx="137">
                  <c:v>4.9496711333333296</c:v>
                </c:pt>
                <c:pt idx="138">
                  <c:v>4.9609203333333296</c:v>
                </c:pt>
                <c:pt idx="139">
                  <c:v>4.9634615999999996</c:v>
                </c:pt>
                <c:pt idx="140">
                  <c:v>4.9655826428571403</c:v>
                </c:pt>
                <c:pt idx="141">
                  <c:v>4.9552475333333295</c:v>
                </c:pt>
                <c:pt idx="142">
                  <c:v>4.9475321999999995</c:v>
                </c:pt>
                <c:pt idx="143">
                  <c:v>4.9529639333333302</c:v>
                </c:pt>
                <c:pt idx="144">
                  <c:v>4.9480150714285704</c:v>
                </c:pt>
                <c:pt idx="145">
                  <c:v>4.9525237999999998</c:v>
                </c:pt>
                <c:pt idx="146">
                  <c:v>4.9516586666666598</c:v>
                </c:pt>
                <c:pt idx="147">
                  <c:v>4.9663443999999997</c:v>
                </c:pt>
                <c:pt idx="148">
                  <c:v>4.9639912142857101</c:v>
                </c:pt>
                <c:pt idx="149">
                  <c:v>4.9643403333333298</c:v>
                </c:pt>
                <c:pt idx="150">
                  <c:v>4.94794206666666</c:v>
                </c:pt>
                <c:pt idx="151">
                  <c:v>4.9690555333333295</c:v>
                </c:pt>
                <c:pt idx="152">
                  <c:v>4.9717656428571395</c:v>
                </c:pt>
                <c:pt idx="153">
                  <c:v>4.9919495999999999</c:v>
                </c:pt>
                <c:pt idx="154">
                  <c:v>5.0080433333333305</c:v>
                </c:pt>
                <c:pt idx="155">
                  <c:v>4.9982890666666595</c:v>
                </c:pt>
                <c:pt idx="156">
                  <c:v>4.9652979999999998</c:v>
                </c:pt>
                <c:pt idx="157">
                  <c:v>4.9707243999999999</c:v>
                </c:pt>
                <c:pt idx="158">
                  <c:v>4.9658050666666602</c:v>
                </c:pt>
                <c:pt idx="159">
                  <c:v>4.9734627333333297</c:v>
                </c:pt>
                <c:pt idx="160">
                  <c:v>4.9750076428571397</c:v>
                </c:pt>
                <c:pt idx="161">
                  <c:v>4.9629139333333292</c:v>
                </c:pt>
                <c:pt idx="162">
                  <c:v>4.9571267333333298</c:v>
                </c:pt>
                <c:pt idx="163">
                  <c:v>4.9565104666666606</c:v>
                </c:pt>
                <c:pt idx="164">
                  <c:v>4.9674304000000005</c:v>
                </c:pt>
                <c:pt idx="165">
                  <c:v>4.9676985</c:v>
                </c:pt>
                <c:pt idx="166">
                  <c:v>4.9641286666666602</c:v>
                </c:pt>
                <c:pt idx="167">
                  <c:v>4.958742</c:v>
                </c:pt>
                <c:pt idx="168">
                  <c:v>5.0173276666666595</c:v>
                </c:pt>
                <c:pt idx="169">
                  <c:v>4.9991148571428505</c:v>
                </c:pt>
                <c:pt idx="170">
                  <c:v>4.9880964000000008</c:v>
                </c:pt>
                <c:pt idx="171">
                  <c:v>4.9854429333333297</c:v>
                </c:pt>
                <c:pt idx="172">
                  <c:v>4.9886374</c:v>
                </c:pt>
                <c:pt idx="173">
                  <c:v>4.9935010000000002</c:v>
                </c:pt>
                <c:pt idx="174">
                  <c:v>4.9826753333333302</c:v>
                </c:pt>
                <c:pt idx="175">
                  <c:v>4.9583057333333302</c:v>
                </c:pt>
                <c:pt idx="176">
                  <c:v>4.9587320666666601</c:v>
                </c:pt>
                <c:pt idx="177">
                  <c:v>4.95349592857142</c:v>
                </c:pt>
                <c:pt idx="178">
                  <c:v>4.9571344000000002</c:v>
                </c:pt>
                <c:pt idx="179">
                  <c:v>4.9571431333333305</c:v>
                </c:pt>
                <c:pt idx="180">
                  <c:v>5.00130273333333</c:v>
                </c:pt>
                <c:pt idx="181">
                  <c:v>5.0080977142857099</c:v>
                </c:pt>
                <c:pt idx="182">
                  <c:v>5.0179354666666605</c:v>
                </c:pt>
                <c:pt idx="183">
                  <c:v>5.0138146666666596</c:v>
                </c:pt>
                <c:pt idx="184">
                  <c:v>5.0020395999999998</c:v>
                </c:pt>
                <c:pt idx="185">
                  <c:v>5.0213149999999995</c:v>
                </c:pt>
                <c:pt idx="186">
                  <c:v>5.0170657999999904</c:v>
                </c:pt>
                <c:pt idx="187">
                  <c:v>5.0054365333333299</c:v>
                </c:pt>
                <c:pt idx="188">
                  <c:v>5.0002209333333303</c:v>
                </c:pt>
                <c:pt idx="189">
                  <c:v>5.0247314285714202</c:v>
                </c:pt>
                <c:pt idx="190">
                  <c:v>5.0340310666666603</c:v>
                </c:pt>
                <c:pt idx="191">
                  <c:v>5.04259273333333</c:v>
                </c:pt>
                <c:pt idx="192">
                  <c:v>0.74219926666666591</c:v>
                </c:pt>
                <c:pt idx="193">
                  <c:v>0.71282142857142794</c:v>
                </c:pt>
                <c:pt idx="194">
                  <c:v>0.71408113333333301</c:v>
                </c:pt>
                <c:pt idx="195">
                  <c:v>0.71160726666666596</c:v>
                </c:pt>
                <c:pt idx="196">
                  <c:v>0.71177813333333306</c:v>
                </c:pt>
                <c:pt idx="197">
                  <c:v>0.71233257142857098</c:v>
                </c:pt>
                <c:pt idx="198">
                  <c:v>0.71124513333333295</c:v>
                </c:pt>
                <c:pt idx="199">
                  <c:v>0.71292679999999997</c:v>
                </c:pt>
                <c:pt idx="200">
                  <c:v>0.70396766666666599</c:v>
                </c:pt>
                <c:pt idx="201">
                  <c:v>0.7041850714285709</c:v>
                </c:pt>
                <c:pt idx="202">
                  <c:v>0.70499699999999998</c:v>
                </c:pt>
                <c:pt idx="203">
                  <c:v>0.70602619999999905</c:v>
                </c:pt>
                <c:pt idx="204">
                  <c:v>0.70562593333333301</c:v>
                </c:pt>
                <c:pt idx="205">
                  <c:v>0.705196357142857</c:v>
                </c:pt>
                <c:pt idx="206">
                  <c:v>0.70487500000000003</c:v>
                </c:pt>
                <c:pt idx="207">
                  <c:v>0.7044664666666659</c:v>
                </c:pt>
                <c:pt idx="208">
                  <c:v>0.70339639999999992</c:v>
                </c:pt>
                <c:pt idx="209">
                  <c:v>0.70278799999999997</c:v>
                </c:pt>
                <c:pt idx="210">
                  <c:v>0.70092406666666607</c:v>
                </c:pt>
                <c:pt idx="211">
                  <c:v>0.70056186666666598</c:v>
                </c:pt>
                <c:pt idx="212">
                  <c:v>0.70422006666666592</c:v>
                </c:pt>
                <c:pt idx="213">
                  <c:v>0.706196357142857</c:v>
                </c:pt>
                <c:pt idx="214">
                  <c:v>0.70618346666666609</c:v>
                </c:pt>
                <c:pt idx="215">
                  <c:v>0.70432546666666596</c:v>
                </c:pt>
                <c:pt idx="216">
                  <c:v>0.70107940000000002</c:v>
                </c:pt>
                <c:pt idx="217">
                  <c:v>0.70069014285714193</c:v>
                </c:pt>
                <c:pt idx="218">
                  <c:v>0.70357906666666603</c:v>
                </c:pt>
                <c:pt idx="219">
                  <c:v>0.70455566666666591</c:v>
                </c:pt>
                <c:pt idx="220">
                  <c:v>0.70726626666666592</c:v>
                </c:pt>
                <c:pt idx="221">
                  <c:v>0.70697514285714202</c:v>
                </c:pt>
                <c:pt idx="222">
                  <c:v>0.70881179999999999</c:v>
                </c:pt>
                <c:pt idx="223">
                  <c:v>0.70907173333333295</c:v>
                </c:pt>
                <c:pt idx="224">
                  <c:v>3.6353933999999999</c:v>
                </c:pt>
                <c:pt idx="225">
                  <c:v>5.0379632857142793</c:v>
                </c:pt>
                <c:pt idx="226">
                  <c:v>5.0525642666666597</c:v>
                </c:pt>
                <c:pt idx="227">
                  <c:v>5.0603318000000002</c:v>
                </c:pt>
                <c:pt idx="228">
                  <c:v>4.9794697999999995</c:v>
                </c:pt>
                <c:pt idx="229">
                  <c:v>4.9594975000000003</c:v>
                </c:pt>
                <c:pt idx="230">
                  <c:v>4.9561917333333305</c:v>
                </c:pt>
                <c:pt idx="231">
                  <c:v>4.9466555333333302</c:v>
                </c:pt>
                <c:pt idx="232">
                  <c:v>4.9355744000000001</c:v>
                </c:pt>
                <c:pt idx="233">
                  <c:v>4.9416863571428502</c:v>
                </c:pt>
                <c:pt idx="234">
                  <c:v>4.9511729333333294</c:v>
                </c:pt>
                <c:pt idx="235">
                  <c:v>4.9467177333333305</c:v>
                </c:pt>
                <c:pt idx="236">
                  <c:v>4.9365231999999999</c:v>
                </c:pt>
                <c:pt idx="237">
                  <c:v>4.9368218571428493</c:v>
                </c:pt>
                <c:pt idx="238">
                  <c:v>4.9424303333333297</c:v>
                </c:pt>
                <c:pt idx="239">
                  <c:v>4.9393696666666598</c:v>
                </c:pt>
                <c:pt idx="240">
                  <c:v>4.9581672666666599</c:v>
                </c:pt>
                <c:pt idx="241">
                  <c:v>5.0036817857142797</c:v>
                </c:pt>
                <c:pt idx="242">
                  <c:v>4.9896365333333295</c:v>
                </c:pt>
                <c:pt idx="243">
                  <c:v>4.9647977999999906</c:v>
                </c:pt>
                <c:pt idx="244">
                  <c:v>4.9369883333333302</c:v>
                </c:pt>
                <c:pt idx="245">
                  <c:v>4.9391127333333298</c:v>
                </c:pt>
                <c:pt idx="246">
                  <c:v>4.9419744285714193</c:v>
                </c:pt>
                <c:pt idx="247">
                  <c:v>4.9361053333333302</c:v>
                </c:pt>
                <c:pt idx="248">
                  <c:v>4.9363047333333299</c:v>
                </c:pt>
                <c:pt idx="249">
                  <c:v>4.9350357333333301</c:v>
                </c:pt>
                <c:pt idx="250">
                  <c:v>4.9478520000000001</c:v>
                </c:pt>
                <c:pt idx="251">
                  <c:v>4.9761390666666605</c:v>
                </c:pt>
                <c:pt idx="252">
                  <c:v>4.9846408000000002</c:v>
                </c:pt>
                <c:pt idx="253">
                  <c:v>4.9569565333333303</c:v>
                </c:pt>
                <c:pt idx="254">
                  <c:v>4.9452046428571403</c:v>
                </c:pt>
                <c:pt idx="255">
                  <c:v>4.9493892666666595</c:v>
                </c:pt>
                <c:pt idx="256">
                  <c:v>4.9521452666666601</c:v>
                </c:pt>
                <c:pt idx="257">
                  <c:v>4.9350429999999994</c:v>
                </c:pt>
                <c:pt idx="258">
                  <c:v>4.9361488571428502</c:v>
                </c:pt>
                <c:pt idx="259">
                  <c:v>4.9333671333333298</c:v>
                </c:pt>
                <c:pt idx="260">
                  <c:v>4.9721356666666594</c:v>
                </c:pt>
                <c:pt idx="261">
                  <c:v>4.9720291999999997</c:v>
                </c:pt>
                <c:pt idx="262">
                  <c:v>4.9877965714285697</c:v>
                </c:pt>
                <c:pt idx="263">
                  <c:v>4.9999640000000003</c:v>
                </c:pt>
                <c:pt idx="264">
                  <c:v>4.9696745333333299</c:v>
                </c:pt>
                <c:pt idx="265">
                  <c:v>4.9532230000000004</c:v>
                </c:pt>
                <c:pt idx="266">
                  <c:v>4.9434846428571397</c:v>
                </c:pt>
                <c:pt idx="267">
                  <c:v>4.9979354000000003</c:v>
                </c:pt>
                <c:pt idx="268">
                  <c:v>4.9982332666666602</c:v>
                </c:pt>
                <c:pt idx="269">
                  <c:v>5.0192832000000003</c:v>
                </c:pt>
                <c:pt idx="270">
                  <c:v>5.0042186428571407</c:v>
                </c:pt>
                <c:pt idx="271">
                  <c:v>4.99086346666666</c:v>
                </c:pt>
                <c:pt idx="272">
                  <c:v>4.9985306000000005</c:v>
                </c:pt>
                <c:pt idx="273">
                  <c:v>5.0066069999999998</c:v>
                </c:pt>
                <c:pt idx="274">
                  <c:v>5.0141823571428503</c:v>
                </c:pt>
                <c:pt idx="275">
                  <c:v>4.98508073333333</c:v>
                </c:pt>
                <c:pt idx="276">
                  <c:v>4.9582573333333304</c:v>
                </c:pt>
                <c:pt idx="277">
                  <c:v>4.9853390666666604</c:v>
                </c:pt>
                <c:pt idx="278">
                  <c:v>4.9822412857142799</c:v>
                </c:pt>
                <c:pt idx="279">
                  <c:v>4.9840201999999998</c:v>
                </c:pt>
                <c:pt idx="280">
                  <c:v>4.9870792000000002</c:v>
                </c:pt>
                <c:pt idx="281">
                  <c:v>4.9898945999999995</c:v>
                </c:pt>
                <c:pt idx="282">
                  <c:v>4.9890461428571395</c:v>
                </c:pt>
                <c:pt idx="283">
                  <c:v>4.9890214666666601</c:v>
                </c:pt>
                <c:pt idx="284">
                  <c:v>5.0031286000000001</c:v>
                </c:pt>
                <c:pt idx="285">
                  <c:v>5.0133617999999993</c:v>
                </c:pt>
                <c:pt idx="286">
                  <c:v>5.0233940714285703</c:v>
                </c:pt>
                <c:pt idx="287">
                  <c:v>5.0227830666666593</c:v>
                </c:pt>
                <c:pt idx="288">
                  <c:v>0.711219933333333</c:v>
                </c:pt>
                <c:pt idx="289">
                  <c:v>0.71144766666666603</c:v>
                </c:pt>
                <c:pt idx="290">
                  <c:v>0.710041642857142</c:v>
                </c:pt>
                <c:pt idx="291">
                  <c:v>0.70992026666666597</c:v>
                </c:pt>
                <c:pt idx="292">
                  <c:v>0.70851406666666605</c:v>
                </c:pt>
                <c:pt idx="293">
                  <c:v>0.70763866666666608</c:v>
                </c:pt>
                <c:pt idx="294">
                  <c:v>0.70871878571428504</c:v>
                </c:pt>
                <c:pt idx="295">
                  <c:v>0.70946353333333301</c:v>
                </c:pt>
                <c:pt idx="296">
                  <c:v>0.70533219999999996</c:v>
                </c:pt>
                <c:pt idx="297">
                  <c:v>0.70620833333333299</c:v>
                </c:pt>
                <c:pt idx="298">
                  <c:v>0.70649835714285703</c:v>
                </c:pt>
                <c:pt idx="299">
                  <c:v>0.70659486666666604</c:v>
                </c:pt>
                <c:pt idx="300">
                  <c:v>0.70533173333333299</c:v>
                </c:pt>
                <c:pt idx="301">
                  <c:v>0.70638119999999904</c:v>
                </c:pt>
                <c:pt idx="302">
                  <c:v>0.70660207142857101</c:v>
                </c:pt>
                <c:pt idx="303">
                  <c:v>0.70537733333333297</c:v>
                </c:pt>
                <c:pt idx="304">
                  <c:v>0.70503359999999993</c:v>
                </c:pt>
                <c:pt idx="305">
                  <c:v>0.70554686666666599</c:v>
                </c:pt>
                <c:pt idx="306">
                  <c:v>0.705663642857142</c:v>
                </c:pt>
                <c:pt idx="307">
                  <c:v>0.70578933333333305</c:v>
                </c:pt>
                <c:pt idx="308">
                  <c:v>0.70509266666666603</c:v>
                </c:pt>
                <c:pt idx="309">
                  <c:v>0.70224493333333304</c:v>
                </c:pt>
                <c:pt idx="310">
                  <c:v>0.70237592857142794</c:v>
                </c:pt>
                <c:pt idx="311">
                  <c:v>0.70256453333333302</c:v>
                </c:pt>
                <c:pt idx="312">
                  <c:v>0.70710600000000001</c:v>
                </c:pt>
                <c:pt idx="313">
                  <c:v>0.70552086666666602</c:v>
                </c:pt>
                <c:pt idx="314">
                  <c:v>0.70522292857142799</c:v>
                </c:pt>
                <c:pt idx="315">
                  <c:v>0.70173053333333302</c:v>
                </c:pt>
                <c:pt idx="316">
                  <c:v>0.70903340000000004</c:v>
                </c:pt>
                <c:pt idx="317">
                  <c:v>0.70650940000000007</c:v>
                </c:pt>
                <c:pt idx="318">
                  <c:v>0.70815800000000007</c:v>
                </c:pt>
                <c:pt idx="319">
                  <c:v>0.70662314285714201</c:v>
                </c:pt>
                <c:pt idx="320">
                  <c:v>3.3599299999999999</c:v>
                </c:pt>
                <c:pt idx="321">
                  <c:v>4.97387086666666</c:v>
                </c:pt>
                <c:pt idx="322">
                  <c:v>4.9514174000000004</c:v>
                </c:pt>
                <c:pt idx="323">
                  <c:v>4.9867205714285703</c:v>
                </c:pt>
                <c:pt idx="324">
                  <c:v>4.9819833999999998</c:v>
                </c:pt>
                <c:pt idx="325">
                  <c:v>4.9877032666666601</c:v>
                </c:pt>
                <c:pt idx="326">
                  <c:v>4.9558917999999901</c:v>
                </c:pt>
                <c:pt idx="327">
                  <c:v>4.9394774285714202</c:v>
                </c:pt>
                <c:pt idx="328">
                  <c:v>4.9310575333333295</c:v>
                </c:pt>
                <c:pt idx="329">
                  <c:v>4.9223370666666595</c:v>
                </c:pt>
                <c:pt idx="330">
                  <c:v>4.9180110000000008</c:v>
                </c:pt>
                <c:pt idx="331">
                  <c:v>4.9190092857142798</c:v>
                </c:pt>
                <c:pt idx="332">
                  <c:v>4.9120630666666605</c:v>
                </c:pt>
                <c:pt idx="333">
                  <c:v>4.9151940666666594</c:v>
                </c:pt>
                <c:pt idx="334">
                  <c:v>4.9390752000000004</c:v>
                </c:pt>
                <c:pt idx="335">
                  <c:v>4.9176502142857101</c:v>
                </c:pt>
                <c:pt idx="336">
                  <c:v>4.9064189333333301</c:v>
                </c:pt>
                <c:pt idx="337">
                  <c:v>4.8970886</c:v>
                </c:pt>
                <c:pt idx="338">
                  <c:v>4.9608591333333294</c:v>
                </c:pt>
                <c:pt idx="339">
                  <c:v>4.9436907142857098</c:v>
                </c:pt>
                <c:pt idx="340">
                  <c:v>4.91473259999999</c:v>
                </c:pt>
                <c:pt idx="341">
                  <c:v>4.9289077333333298</c:v>
                </c:pt>
                <c:pt idx="342">
                  <c:v>4.9183872666666604</c:v>
                </c:pt>
                <c:pt idx="343">
                  <c:v>4.9570168571428503</c:v>
                </c:pt>
                <c:pt idx="344">
                  <c:v>4.9558811333333299</c:v>
                </c:pt>
                <c:pt idx="345">
                  <c:v>4.9649592</c:v>
                </c:pt>
                <c:pt idx="346">
                  <c:v>4.9526403333333304</c:v>
                </c:pt>
                <c:pt idx="347">
                  <c:v>4.9247560000000004</c:v>
                </c:pt>
                <c:pt idx="348">
                  <c:v>4.9198829999999996</c:v>
                </c:pt>
                <c:pt idx="349">
                  <c:v>4.9208512000000004</c:v>
                </c:pt>
                <c:pt idx="350">
                  <c:v>4.9376242000000001</c:v>
                </c:pt>
                <c:pt idx="351">
                  <c:v>4.9545782142857098</c:v>
                </c:pt>
                <c:pt idx="352">
                  <c:v>4.9433058000000001</c:v>
                </c:pt>
                <c:pt idx="353">
                  <c:v>4.9158895333333303</c:v>
                </c:pt>
                <c:pt idx="354">
                  <c:v>4.8991699333333303</c:v>
                </c:pt>
                <c:pt idx="355">
                  <c:v>4.8984832857142804</c:v>
                </c:pt>
                <c:pt idx="356">
                  <c:v>4.9013262666666595</c:v>
                </c:pt>
                <c:pt idx="357">
                  <c:v>4.9018921999999998</c:v>
                </c:pt>
                <c:pt idx="358">
                  <c:v>4.9048117333333305</c:v>
                </c:pt>
                <c:pt idx="359">
                  <c:v>4.9059251428571393</c:v>
                </c:pt>
                <c:pt idx="360">
                  <c:v>4.9020686666666595</c:v>
                </c:pt>
                <c:pt idx="361">
                  <c:v>4.9068833333333295</c:v>
                </c:pt>
                <c:pt idx="362">
                  <c:v>4.9575414000000002</c:v>
                </c:pt>
                <c:pt idx="363">
                  <c:v>4.9580110714285706</c:v>
                </c:pt>
                <c:pt idx="364">
                  <c:v>4.9597807999999901</c:v>
                </c:pt>
                <c:pt idx="365">
                  <c:v>4.9599456666666599</c:v>
                </c:pt>
                <c:pt idx="366">
                  <c:v>4.9601212666666594</c:v>
                </c:pt>
                <c:pt idx="367">
                  <c:v>4.9832327142857107</c:v>
                </c:pt>
                <c:pt idx="368">
                  <c:v>4.9534973999999998</c:v>
                </c:pt>
                <c:pt idx="369">
                  <c:v>4.9564852666666601</c:v>
                </c:pt>
                <c:pt idx="370">
                  <c:v>4.9622645999999904</c:v>
                </c:pt>
                <c:pt idx="371">
                  <c:v>4.96804235714285</c:v>
                </c:pt>
                <c:pt idx="372">
                  <c:v>4.9604815333333301</c:v>
                </c:pt>
                <c:pt idx="373">
                  <c:v>4.9634642000000007</c:v>
                </c:pt>
                <c:pt idx="374">
                  <c:v>4.9565725333333299</c:v>
                </c:pt>
                <c:pt idx="375">
                  <c:v>4.9706397142857108</c:v>
                </c:pt>
                <c:pt idx="376">
                  <c:v>4.9601453333333305</c:v>
                </c:pt>
                <c:pt idx="377">
                  <c:v>4.9776438666666598</c:v>
                </c:pt>
                <c:pt idx="378">
                  <c:v>4.9497602666666598</c:v>
                </c:pt>
                <c:pt idx="379">
                  <c:v>4.9544110714285701</c:v>
                </c:pt>
                <c:pt idx="380">
                  <c:v>4.9807235333333297</c:v>
                </c:pt>
                <c:pt idx="381">
                  <c:v>4.9883590666666597</c:v>
                </c:pt>
                <c:pt idx="382">
                  <c:v>4.9850507333333303</c:v>
                </c:pt>
                <c:pt idx="383">
                  <c:v>4.9952722857142797</c:v>
                </c:pt>
                <c:pt idx="384">
                  <c:v>1.0493449333333298</c:v>
                </c:pt>
                <c:pt idx="385">
                  <c:v>0.75282993333333292</c:v>
                </c:pt>
                <c:pt idx="386">
                  <c:v>0.7135726</c:v>
                </c:pt>
                <c:pt idx="387">
                  <c:v>0.70850150000000001</c:v>
                </c:pt>
                <c:pt idx="388">
                  <c:v>0.70711186666666592</c:v>
                </c:pt>
                <c:pt idx="389">
                  <c:v>0.70736553333333307</c:v>
                </c:pt>
                <c:pt idx="390">
                  <c:v>0.70691833333333298</c:v>
                </c:pt>
                <c:pt idx="391">
                  <c:v>0.70859000000000005</c:v>
                </c:pt>
                <c:pt idx="392">
                  <c:v>0.70746992857142799</c:v>
                </c:pt>
                <c:pt idx="393">
                  <c:v>0.70850099999999994</c:v>
                </c:pt>
                <c:pt idx="394">
                  <c:v>0.70865019999999901</c:v>
                </c:pt>
                <c:pt idx="395">
                  <c:v>0.70702226666666601</c:v>
                </c:pt>
                <c:pt idx="396">
                  <c:v>0.70811878571428499</c:v>
                </c:pt>
                <c:pt idx="397">
                  <c:v>0.70513800000000004</c:v>
                </c:pt>
                <c:pt idx="398">
                  <c:v>0.70653573333333308</c:v>
                </c:pt>
                <c:pt idx="399">
                  <c:v>0.70584693333333304</c:v>
                </c:pt>
                <c:pt idx="400">
                  <c:v>0.70576657142857091</c:v>
                </c:pt>
                <c:pt idx="401">
                  <c:v>0.70592386666666596</c:v>
                </c:pt>
                <c:pt idx="402">
                  <c:v>0.70458773333333291</c:v>
                </c:pt>
                <c:pt idx="403">
                  <c:v>0.7044918</c:v>
                </c:pt>
                <c:pt idx="404">
                  <c:v>0.70222228571428502</c:v>
                </c:pt>
                <c:pt idx="405">
                  <c:v>0.70150793333333294</c:v>
                </c:pt>
                <c:pt idx="406">
                  <c:v>0.70242019999999905</c:v>
                </c:pt>
                <c:pt idx="407">
                  <c:v>0.70195913333333304</c:v>
                </c:pt>
                <c:pt idx="408">
                  <c:v>0.70277099999999992</c:v>
                </c:pt>
                <c:pt idx="409">
                  <c:v>0.70547000000000004</c:v>
                </c:pt>
                <c:pt idx="410">
                  <c:v>0.70379639999999999</c:v>
                </c:pt>
                <c:pt idx="411">
                  <c:v>0.70046280000000005</c:v>
                </c:pt>
                <c:pt idx="412">
                  <c:v>0.70514100000000002</c:v>
                </c:pt>
                <c:pt idx="413">
                  <c:v>0.70618559999999997</c:v>
                </c:pt>
                <c:pt idx="414">
                  <c:v>0.70469999999999999</c:v>
                </c:pt>
                <c:pt idx="415">
                  <c:v>0.70475046666666596</c:v>
                </c:pt>
                <c:pt idx="416">
                  <c:v>3.5321438571428496</c:v>
                </c:pt>
                <c:pt idx="417">
                  <c:v>4.9932801333333297</c:v>
                </c:pt>
                <c:pt idx="418">
                  <c:v>5.007066</c:v>
                </c:pt>
                <c:pt idx="419">
                  <c:v>4.9963313999999999</c:v>
                </c:pt>
                <c:pt idx="420">
                  <c:v>4.9863731428571398</c:v>
                </c:pt>
                <c:pt idx="421">
                  <c:v>4.9947288666666596</c:v>
                </c:pt>
                <c:pt idx="422">
                  <c:v>4.9861596666666603</c:v>
                </c:pt>
                <c:pt idx="423">
                  <c:v>4.9404628666666603</c:v>
                </c:pt>
                <c:pt idx="424">
                  <c:v>4.9352455714285695</c:v>
                </c:pt>
                <c:pt idx="425">
                  <c:v>4.9397560666666607</c:v>
                </c:pt>
                <c:pt idx="426">
                  <c:v>4.9407985333333295</c:v>
                </c:pt>
                <c:pt idx="427">
                  <c:v>4.9408294666666599</c:v>
                </c:pt>
                <c:pt idx="428">
                  <c:v>4.9467945000000002</c:v>
                </c:pt>
                <c:pt idx="429">
                  <c:v>4.9920054</c:v>
                </c:pt>
                <c:pt idx="430">
                  <c:v>4.9903117333333302</c:v>
                </c:pt>
                <c:pt idx="431">
                  <c:v>4.9481540000000006</c:v>
                </c:pt>
                <c:pt idx="432">
                  <c:v>4.9452155000000007</c:v>
                </c:pt>
                <c:pt idx="433">
                  <c:v>4.9355706000000001</c:v>
                </c:pt>
                <c:pt idx="434">
                  <c:v>4.9295951333333292</c:v>
                </c:pt>
                <c:pt idx="435">
                  <c:v>4.9107567999999997</c:v>
                </c:pt>
                <c:pt idx="436">
                  <c:v>4.9282792142857099</c:v>
                </c:pt>
                <c:pt idx="437">
                  <c:v>4.9281776666666604</c:v>
                </c:pt>
                <c:pt idx="438">
                  <c:v>4.9592094666666595</c:v>
                </c:pt>
                <c:pt idx="439">
                  <c:v>4.9687413333333295</c:v>
                </c:pt>
                <c:pt idx="440">
                  <c:v>4.9853586428571397</c:v>
                </c:pt>
                <c:pt idx="441">
                  <c:v>4.9792349333333306</c:v>
                </c:pt>
                <c:pt idx="442">
                  <c:v>4.9820427333333299</c:v>
                </c:pt>
                <c:pt idx="443">
                  <c:v>4.98794646666666</c:v>
                </c:pt>
                <c:pt idx="444">
                  <c:v>4.9517077142857095</c:v>
                </c:pt>
                <c:pt idx="445">
                  <c:v>4.9395638000000002</c:v>
                </c:pt>
                <c:pt idx="446">
                  <c:v>4.93253233333333</c:v>
                </c:pt>
                <c:pt idx="447">
                  <c:v>4.9407834666666606</c:v>
                </c:pt>
                <c:pt idx="448">
                  <c:v>4.9221860714285706</c:v>
                </c:pt>
                <c:pt idx="449">
                  <c:v>4.9229295333333303</c:v>
                </c:pt>
                <c:pt idx="450">
                  <c:v>4.9275155999999996</c:v>
                </c:pt>
                <c:pt idx="451">
                  <c:v>4.9185083333333299</c:v>
                </c:pt>
                <c:pt idx="452">
                  <c:v>4.94654285714285</c:v>
                </c:pt>
                <c:pt idx="453">
                  <c:v>4.9688249999999998</c:v>
                </c:pt>
                <c:pt idx="454">
                  <c:v>4.9810791999999999</c:v>
                </c:pt>
                <c:pt idx="455">
                  <c:v>4.9825921333333296</c:v>
                </c:pt>
                <c:pt idx="456">
                  <c:v>4.9798079285714199</c:v>
                </c:pt>
                <c:pt idx="457">
                  <c:v>4.9727195333333301</c:v>
                </c:pt>
                <c:pt idx="458">
                  <c:v>4.9347597333333297</c:v>
                </c:pt>
                <c:pt idx="459">
                  <c:v>4.9628317333333296</c:v>
                </c:pt>
                <c:pt idx="460">
                  <c:v>4.9604650000000001</c:v>
                </c:pt>
                <c:pt idx="461">
                  <c:v>4.9779681333333299</c:v>
                </c:pt>
                <c:pt idx="462">
                  <c:v>4.9893598666666605</c:v>
                </c:pt>
                <c:pt idx="463">
                  <c:v>4.98810033333333</c:v>
                </c:pt>
                <c:pt idx="464">
                  <c:v>4.9887685999999904</c:v>
                </c:pt>
                <c:pt idx="465">
                  <c:v>4.9590504285714196</c:v>
                </c:pt>
                <c:pt idx="466">
                  <c:v>4.9728165333333303</c:v>
                </c:pt>
                <c:pt idx="467">
                  <c:v>4.9983633333333302</c:v>
                </c:pt>
                <c:pt idx="468">
                  <c:v>4.9833274000000003</c:v>
                </c:pt>
                <c:pt idx="469">
                  <c:v>4.9707629999999998</c:v>
                </c:pt>
                <c:pt idx="470">
                  <c:v>4.9739333333333295</c:v>
                </c:pt>
                <c:pt idx="471">
                  <c:v>4.98522586666666</c:v>
                </c:pt>
                <c:pt idx="472">
                  <c:v>4.9919262666666597</c:v>
                </c:pt>
                <c:pt idx="473">
                  <c:v>4.9953130714285701</c:v>
                </c:pt>
                <c:pt idx="474">
                  <c:v>5.0002111333333294</c:v>
                </c:pt>
                <c:pt idx="475">
                  <c:v>5.0002822</c:v>
                </c:pt>
                <c:pt idx="476">
                  <c:v>5.0061420666666603</c:v>
                </c:pt>
                <c:pt idx="477">
                  <c:v>4.9977652142857094</c:v>
                </c:pt>
                <c:pt idx="478">
                  <c:v>4.9942502666666595</c:v>
                </c:pt>
                <c:pt idx="479">
                  <c:v>4.9586693999999998</c:v>
                </c:pt>
                <c:pt idx="480">
                  <c:v>0.713455333333333</c:v>
                </c:pt>
                <c:pt idx="481">
                  <c:v>0.71292449999999996</c:v>
                </c:pt>
                <c:pt idx="482">
                  <c:v>0.71107880000000001</c:v>
                </c:pt>
                <c:pt idx="483">
                  <c:v>0.71160679999999998</c:v>
                </c:pt>
                <c:pt idx="484">
                  <c:v>0.70804073333333306</c:v>
                </c:pt>
                <c:pt idx="485">
                  <c:v>0.70614357142857098</c:v>
                </c:pt>
                <c:pt idx="486">
                  <c:v>0.70490073333333303</c:v>
                </c:pt>
                <c:pt idx="487">
                  <c:v>0.70539146666666597</c:v>
                </c:pt>
                <c:pt idx="488">
                  <c:v>0.705181533333333</c:v>
                </c:pt>
                <c:pt idx="489">
                  <c:v>0.70526800000000001</c:v>
                </c:pt>
                <c:pt idx="490">
                  <c:v>0.70551693333333299</c:v>
                </c:pt>
                <c:pt idx="491">
                  <c:v>0.70479793333333307</c:v>
                </c:pt>
                <c:pt idx="492">
                  <c:v>0.703485466666666</c:v>
                </c:pt>
                <c:pt idx="493">
                  <c:v>0.70400457142857098</c:v>
                </c:pt>
                <c:pt idx="494">
                  <c:v>0.70445886666666602</c:v>
                </c:pt>
                <c:pt idx="495">
                  <c:v>0.70282146666666601</c:v>
                </c:pt>
                <c:pt idx="496">
                  <c:v>0.70417620000000003</c:v>
                </c:pt>
                <c:pt idx="497">
                  <c:v>0.70392064285714195</c:v>
                </c:pt>
                <c:pt idx="498">
                  <c:v>0.702786466666666</c:v>
                </c:pt>
                <c:pt idx="499">
                  <c:v>0.70244806666666604</c:v>
                </c:pt>
                <c:pt idx="500">
                  <c:v>0.70125400000000004</c:v>
                </c:pt>
                <c:pt idx="501">
                  <c:v>0.71035978571428493</c:v>
                </c:pt>
                <c:pt idx="502">
                  <c:v>0.71041306666666604</c:v>
                </c:pt>
                <c:pt idx="503">
                  <c:v>0.70520626666666597</c:v>
                </c:pt>
                <c:pt idx="504">
                  <c:v>0.70444346666666602</c:v>
                </c:pt>
                <c:pt idx="505">
                  <c:v>0.70551421428571404</c:v>
                </c:pt>
                <c:pt idx="506">
                  <c:v>0.70355093333333296</c:v>
                </c:pt>
                <c:pt idx="507">
                  <c:v>0.70083046666666593</c:v>
                </c:pt>
                <c:pt idx="508">
                  <c:v>0.70772913333333309</c:v>
                </c:pt>
                <c:pt idx="509">
                  <c:v>0.706972214285714</c:v>
                </c:pt>
                <c:pt idx="510">
                  <c:v>0.70456253333333307</c:v>
                </c:pt>
                <c:pt idx="511">
                  <c:v>0.70554799999999995</c:v>
                </c:pt>
                <c:pt idx="512">
                  <c:v>3.4234418666666602</c:v>
                </c:pt>
                <c:pt idx="513">
                  <c:v>4.9977396428571401</c:v>
                </c:pt>
                <c:pt idx="514">
                  <c:v>4.97619613333333</c:v>
                </c:pt>
                <c:pt idx="515">
                  <c:v>4.96766913333333</c:v>
                </c:pt>
                <c:pt idx="516">
                  <c:v>4.9729041333333299</c:v>
                </c:pt>
                <c:pt idx="517">
                  <c:v>4.9170878571428505</c:v>
                </c:pt>
                <c:pt idx="518">
                  <c:v>4.9194711333333299</c:v>
                </c:pt>
                <c:pt idx="519">
                  <c:v>4.9037579999999998</c:v>
                </c:pt>
                <c:pt idx="520">
                  <c:v>4.8943637333333303</c:v>
                </c:pt>
                <c:pt idx="521">
                  <c:v>4.8956696666666604</c:v>
                </c:pt>
                <c:pt idx="522">
                  <c:v>4.8889016428571406</c:v>
                </c:pt>
                <c:pt idx="523">
                  <c:v>4.8858964666666598</c:v>
                </c:pt>
                <c:pt idx="524">
                  <c:v>4.8879254000000003</c:v>
                </c:pt>
                <c:pt idx="525">
                  <c:v>4.8947147333333296</c:v>
                </c:pt>
                <c:pt idx="526">
                  <c:v>4.88446721428571</c:v>
                </c:pt>
                <c:pt idx="527">
                  <c:v>4.8788696666666604</c:v>
                </c:pt>
                <c:pt idx="528">
                  <c:v>4.8814248666666602</c:v>
                </c:pt>
                <c:pt idx="529">
                  <c:v>4.8841460666666601</c:v>
                </c:pt>
                <c:pt idx="530">
                  <c:v>4.9205996428571401</c:v>
                </c:pt>
                <c:pt idx="531">
                  <c:v>4.9291825333333303</c:v>
                </c:pt>
                <c:pt idx="532">
                  <c:v>4.8927574666666596</c:v>
                </c:pt>
                <c:pt idx="533">
                  <c:v>4.8770848666666602</c:v>
                </c:pt>
                <c:pt idx="534">
                  <c:v>4.8915640000000007</c:v>
                </c:pt>
                <c:pt idx="535">
                  <c:v>4.8918955999999998</c:v>
                </c:pt>
                <c:pt idx="536">
                  <c:v>4.8746957333333301</c:v>
                </c:pt>
                <c:pt idx="537">
                  <c:v>4.8838869999999996</c:v>
                </c:pt>
                <c:pt idx="538">
                  <c:v>4.8931989285714197</c:v>
                </c:pt>
                <c:pt idx="539">
                  <c:v>4.8899192000000005</c:v>
                </c:pt>
                <c:pt idx="540">
                  <c:v>4.9248108000000004</c:v>
                </c:pt>
                <c:pt idx="541">
                  <c:v>4.9361669333333307</c:v>
                </c:pt>
                <c:pt idx="542">
                  <c:v>4.9499368571428501</c:v>
                </c:pt>
                <c:pt idx="543">
                  <c:v>4.9253077999999997</c:v>
                </c:pt>
                <c:pt idx="544">
                  <c:v>4.8664782666666593</c:v>
                </c:pt>
                <c:pt idx="545">
                  <c:v>4.8750671333333306</c:v>
                </c:pt>
                <c:pt idx="546">
                  <c:v>4.8730910714285702</c:v>
                </c:pt>
                <c:pt idx="547">
                  <c:v>4.8741765333333298</c:v>
                </c:pt>
                <c:pt idx="548">
                  <c:v>4.8742864666666597</c:v>
                </c:pt>
                <c:pt idx="549">
                  <c:v>4.8836664666666598</c:v>
                </c:pt>
                <c:pt idx="550">
                  <c:v>4.8847042857142799</c:v>
                </c:pt>
                <c:pt idx="551">
                  <c:v>4.9216337999999995</c:v>
                </c:pt>
                <c:pt idx="552">
                  <c:v>4.9524477333333294</c:v>
                </c:pt>
                <c:pt idx="553">
                  <c:v>4.9328261333333305</c:v>
                </c:pt>
                <c:pt idx="554">
                  <c:v>4.9237042857142796</c:v>
                </c:pt>
                <c:pt idx="555">
                  <c:v>4.9561392666666597</c:v>
                </c:pt>
                <c:pt idx="556">
                  <c:v>4.9350581333333299</c:v>
                </c:pt>
                <c:pt idx="557">
                  <c:v>4.9299996666666601</c:v>
                </c:pt>
                <c:pt idx="558">
                  <c:v>4.9227411428571406</c:v>
                </c:pt>
                <c:pt idx="559">
                  <c:v>4.9255359333333297</c:v>
                </c:pt>
                <c:pt idx="560">
                  <c:v>4.8877638666666599</c:v>
                </c:pt>
                <c:pt idx="561">
                  <c:v>4.9008300666666598</c:v>
                </c:pt>
                <c:pt idx="562">
                  <c:v>4.9455297142857102</c:v>
                </c:pt>
                <c:pt idx="563">
                  <c:v>4.9353794666666602</c:v>
                </c:pt>
                <c:pt idx="564">
                  <c:v>4.9405903333333301</c:v>
                </c:pt>
                <c:pt idx="565">
                  <c:v>4.9688845333333305</c:v>
                </c:pt>
                <c:pt idx="566">
                  <c:v>4.9597277142857106</c:v>
                </c:pt>
                <c:pt idx="567">
                  <c:v>4.9744462666666607</c:v>
                </c:pt>
                <c:pt idx="568">
                  <c:v>4.9751966666666601</c:v>
                </c:pt>
                <c:pt idx="569">
                  <c:v>4.9623925999999905</c:v>
                </c:pt>
                <c:pt idx="570">
                  <c:v>4.9510177142857099</c:v>
                </c:pt>
                <c:pt idx="571">
                  <c:v>4.9455700666666598</c:v>
                </c:pt>
                <c:pt idx="572">
                  <c:v>4.9534180666666598</c:v>
                </c:pt>
                <c:pt idx="573">
                  <c:v>4.9599791333333298</c:v>
                </c:pt>
                <c:pt idx="574">
                  <c:v>4.9712827142857101</c:v>
                </c:pt>
                <c:pt idx="575">
                  <c:v>4.9905852666666597</c:v>
                </c:pt>
                <c:pt idx="576">
                  <c:v>4.9854871999999997</c:v>
                </c:pt>
                <c:pt idx="577">
                  <c:v>4.9434765333333299</c:v>
                </c:pt>
                <c:pt idx="578">
                  <c:v>4.9498645714285701</c:v>
                </c:pt>
                <c:pt idx="579">
                  <c:v>4.9489994666666597</c:v>
                </c:pt>
                <c:pt idx="580">
                  <c:v>0.71567253333333303</c:v>
                </c:pt>
                <c:pt idx="581">
                  <c:v>0.71582819999999903</c:v>
                </c:pt>
                <c:pt idx="582">
                  <c:v>0.7153624999999999</c:v>
                </c:pt>
                <c:pt idx="583">
                  <c:v>0.71515086666666605</c:v>
                </c:pt>
                <c:pt idx="584">
                  <c:v>0.71481186666666596</c:v>
                </c:pt>
                <c:pt idx="585">
                  <c:v>0.71050580000000008</c:v>
                </c:pt>
                <c:pt idx="586">
                  <c:v>0.70640546666666604</c:v>
                </c:pt>
                <c:pt idx="587">
                  <c:v>0.70690507142857095</c:v>
                </c:pt>
                <c:pt idx="588">
                  <c:v>0.70443746666666596</c:v>
                </c:pt>
                <c:pt idx="589">
                  <c:v>0.70619233333333298</c:v>
                </c:pt>
                <c:pt idx="590">
                  <c:v>0.70484279999999999</c:v>
                </c:pt>
                <c:pt idx="591">
                  <c:v>0.70542321428571408</c:v>
                </c:pt>
                <c:pt idx="592">
                  <c:v>0.70295593333333295</c:v>
                </c:pt>
                <c:pt idx="593">
                  <c:v>0.70656240000000003</c:v>
                </c:pt>
                <c:pt idx="594">
                  <c:v>0.70779826666666601</c:v>
                </c:pt>
                <c:pt idx="595">
                  <c:v>0.70664921428571403</c:v>
                </c:pt>
                <c:pt idx="596">
                  <c:v>0.70650126666666602</c:v>
                </c:pt>
                <c:pt idx="597">
                  <c:v>0.70511946666666592</c:v>
                </c:pt>
                <c:pt idx="598">
                  <c:v>0.70489886666666601</c:v>
                </c:pt>
                <c:pt idx="599">
                  <c:v>0.70536128571428502</c:v>
                </c:pt>
                <c:pt idx="600">
                  <c:v>0.70220340000000003</c:v>
                </c:pt>
                <c:pt idx="601">
                  <c:v>0.70527906666666607</c:v>
                </c:pt>
                <c:pt idx="602">
                  <c:v>0.70661059999999998</c:v>
                </c:pt>
                <c:pt idx="603">
                  <c:v>0.70769635714285695</c:v>
                </c:pt>
                <c:pt idx="604">
                  <c:v>0.70802940000000003</c:v>
                </c:pt>
                <c:pt idx="605">
                  <c:v>0.70518939999999997</c:v>
                </c:pt>
                <c:pt idx="606">
                  <c:v>0.70576673333333306</c:v>
                </c:pt>
                <c:pt idx="607">
                  <c:v>0.70566657142857103</c:v>
                </c:pt>
                <c:pt idx="608">
                  <c:v>3.3665612</c:v>
                </c:pt>
                <c:pt idx="609">
                  <c:v>5.0177482666666604</c:v>
                </c:pt>
                <c:pt idx="610">
                  <c:v>5.0063288666666601</c:v>
                </c:pt>
                <c:pt idx="611">
                  <c:v>4.9829675</c:v>
                </c:pt>
                <c:pt idx="612">
                  <c:v>4.9834187333333304</c:v>
                </c:pt>
                <c:pt idx="613">
                  <c:v>5.01962626666666</c:v>
                </c:pt>
                <c:pt idx="614">
                  <c:v>5.0096923333333301</c:v>
                </c:pt>
                <c:pt idx="615">
                  <c:v>5.0158922142857101</c:v>
                </c:pt>
                <c:pt idx="616">
                  <c:v>4.9891856666666596</c:v>
                </c:pt>
                <c:pt idx="617">
                  <c:v>4.9663897333333296</c:v>
                </c:pt>
                <c:pt idx="618">
                  <c:v>4.9668873333333305</c:v>
                </c:pt>
                <c:pt idx="619">
                  <c:v>4.98034085714285</c:v>
                </c:pt>
                <c:pt idx="620">
                  <c:v>4.9667342666666601</c:v>
                </c:pt>
                <c:pt idx="621">
                  <c:v>5.02752426666666</c:v>
                </c:pt>
                <c:pt idx="622">
                  <c:v>5.02342333333333</c:v>
                </c:pt>
                <c:pt idx="623">
                  <c:v>4.9755922142857099</c:v>
                </c:pt>
                <c:pt idx="624">
                  <c:v>4.9800373333333301</c:v>
                </c:pt>
                <c:pt idx="625">
                  <c:v>4.97613913333333</c:v>
                </c:pt>
                <c:pt idx="626">
                  <c:v>4.9744465333333299</c:v>
                </c:pt>
                <c:pt idx="627">
                  <c:v>4.9484789285714195</c:v>
                </c:pt>
                <c:pt idx="628">
                  <c:v>4.9435104666666598</c:v>
                </c:pt>
                <c:pt idx="629">
                  <c:v>4.9622531333333297</c:v>
                </c:pt>
                <c:pt idx="630">
                  <c:v>4.95649479999999</c:v>
                </c:pt>
                <c:pt idx="631">
                  <c:v>4.9664514285714203</c:v>
                </c:pt>
                <c:pt idx="632">
                  <c:v>4.9674431999999999</c:v>
                </c:pt>
                <c:pt idx="633">
                  <c:v>4.9646531333333295</c:v>
                </c:pt>
                <c:pt idx="634">
                  <c:v>4.9739230000000001</c:v>
                </c:pt>
                <c:pt idx="635">
                  <c:v>4.9964269999999997</c:v>
                </c:pt>
                <c:pt idx="636">
                  <c:v>5.0162250000000004</c:v>
                </c:pt>
                <c:pt idx="637">
                  <c:v>4.9986332666666602</c:v>
                </c:pt>
                <c:pt idx="638">
                  <c:v>4.9788536666666596</c:v>
                </c:pt>
                <c:pt idx="639">
                  <c:v>4.9927275714285697</c:v>
                </c:pt>
                <c:pt idx="640">
                  <c:v>5.0149216666666598</c:v>
                </c:pt>
                <c:pt idx="641">
                  <c:v>5.0227478000000003</c:v>
                </c:pt>
                <c:pt idx="642">
                  <c:v>5.0078107333333302</c:v>
                </c:pt>
                <c:pt idx="643">
                  <c:v>4.9864177857142806</c:v>
                </c:pt>
                <c:pt idx="644">
                  <c:v>4.9568902666666599</c:v>
                </c:pt>
                <c:pt idx="645">
                  <c:v>4.9552188666666597</c:v>
                </c:pt>
                <c:pt idx="646">
                  <c:v>4.96710853333333</c:v>
                </c:pt>
                <c:pt idx="647">
                  <c:v>4.9723526428571407</c:v>
                </c:pt>
                <c:pt idx="648">
                  <c:v>4.9756428666666599</c:v>
                </c:pt>
                <c:pt idx="649">
                  <c:v>5.0095384000000003</c:v>
                </c:pt>
                <c:pt idx="650">
                  <c:v>5.0060115333333295</c:v>
                </c:pt>
                <c:pt idx="651">
                  <c:v>5.01170771428571</c:v>
                </c:pt>
                <c:pt idx="652">
                  <c:v>5.0271413333333301</c:v>
                </c:pt>
                <c:pt idx="653">
                  <c:v>4.9951657333333292</c:v>
                </c:pt>
                <c:pt idx="654">
                  <c:v>4.9906932666666597</c:v>
                </c:pt>
                <c:pt idx="655">
                  <c:v>4.9813827857142794</c:v>
                </c:pt>
                <c:pt idx="656">
                  <c:v>4.9814128000000002</c:v>
                </c:pt>
                <c:pt idx="657">
                  <c:v>4.9863845999999903</c:v>
                </c:pt>
                <c:pt idx="658">
                  <c:v>4.9838586666666593</c:v>
                </c:pt>
                <c:pt idx="659">
                  <c:v>5.0327704666666593</c:v>
                </c:pt>
                <c:pt idx="660">
                  <c:v>5.0277363571428495</c:v>
                </c:pt>
                <c:pt idx="661">
                  <c:v>5.0327024666666604</c:v>
                </c:pt>
                <c:pt idx="662">
                  <c:v>5.03562173333333</c:v>
                </c:pt>
                <c:pt idx="663">
                  <c:v>4.9992394000000004</c:v>
                </c:pt>
                <c:pt idx="664">
                  <c:v>4.9921836428571398</c:v>
                </c:pt>
                <c:pt idx="665">
                  <c:v>5.0489927999999997</c:v>
                </c:pt>
                <c:pt idx="666">
                  <c:v>5.0528826000000002</c:v>
                </c:pt>
                <c:pt idx="667">
                  <c:v>5.0550260666666595</c:v>
                </c:pt>
                <c:pt idx="668">
                  <c:v>5.0664399999999992</c:v>
                </c:pt>
                <c:pt idx="669">
                  <c:v>5.0690678666666598</c:v>
                </c:pt>
                <c:pt idx="670">
                  <c:v>5.0683242000000002</c:v>
                </c:pt>
                <c:pt idx="671">
                  <c:v>5.0771635999999996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7-47BF-8E26-7399C2333C73}"/>
            </c:ext>
          </c:extLst>
        </c:ser>
        <c:ser>
          <c:idx val="0"/>
          <c:order val="1"/>
          <c:tx>
            <c:v>Lüftung+Klima 2019</c:v>
          </c:tx>
          <c:spPr>
            <a:ln w="12700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xVal>
            <c:numRef>
              <c:f>Strom!$B$10:$B$681</c:f>
              <c:numCache>
                <c:formatCode>ddd/\,\ dd/mm/yyyy\ hh:mm</c:formatCode>
                <c:ptCount val="672"/>
                <c:pt idx="0">
                  <c:v>44535</c:v>
                </c:pt>
                <c:pt idx="1">
                  <c:v>44535.010416666664</c:v>
                </c:pt>
                <c:pt idx="2">
                  <c:v>44535.020833333328</c:v>
                </c:pt>
                <c:pt idx="3">
                  <c:v>44535.031249999993</c:v>
                </c:pt>
                <c:pt idx="4">
                  <c:v>44535.041666666657</c:v>
                </c:pt>
                <c:pt idx="5">
                  <c:v>44535.052083333321</c:v>
                </c:pt>
                <c:pt idx="6">
                  <c:v>44535.062499999985</c:v>
                </c:pt>
                <c:pt idx="7">
                  <c:v>44535.07291666665</c:v>
                </c:pt>
                <c:pt idx="8">
                  <c:v>44535.083333333314</c:v>
                </c:pt>
                <c:pt idx="9">
                  <c:v>44535.093749999978</c:v>
                </c:pt>
                <c:pt idx="10">
                  <c:v>44535.104166666642</c:v>
                </c:pt>
                <c:pt idx="11">
                  <c:v>44535.114583333307</c:v>
                </c:pt>
                <c:pt idx="12">
                  <c:v>44535.124999999971</c:v>
                </c:pt>
                <c:pt idx="13">
                  <c:v>44535.135416666635</c:v>
                </c:pt>
                <c:pt idx="14">
                  <c:v>44535.145833333299</c:v>
                </c:pt>
                <c:pt idx="15">
                  <c:v>44535.156249999964</c:v>
                </c:pt>
                <c:pt idx="16">
                  <c:v>44535.166666666628</c:v>
                </c:pt>
                <c:pt idx="17">
                  <c:v>44535.177083333292</c:v>
                </c:pt>
                <c:pt idx="18">
                  <c:v>44535.187499999956</c:v>
                </c:pt>
                <c:pt idx="19">
                  <c:v>44535.197916666621</c:v>
                </c:pt>
                <c:pt idx="20">
                  <c:v>44535.208333333285</c:v>
                </c:pt>
                <c:pt idx="21">
                  <c:v>44535.218749999949</c:v>
                </c:pt>
                <c:pt idx="22">
                  <c:v>44535.229166666613</c:v>
                </c:pt>
                <c:pt idx="23">
                  <c:v>44535.239583333278</c:v>
                </c:pt>
                <c:pt idx="24">
                  <c:v>44535.249999999942</c:v>
                </c:pt>
                <c:pt idx="25">
                  <c:v>44535.260416666606</c:v>
                </c:pt>
                <c:pt idx="26">
                  <c:v>44535.27083333327</c:v>
                </c:pt>
                <c:pt idx="27">
                  <c:v>44535.281249999935</c:v>
                </c:pt>
                <c:pt idx="28">
                  <c:v>44535.291666666599</c:v>
                </c:pt>
                <c:pt idx="29">
                  <c:v>44535.302083333263</c:v>
                </c:pt>
                <c:pt idx="30">
                  <c:v>44535.312499999927</c:v>
                </c:pt>
                <c:pt idx="31">
                  <c:v>44535.322916666591</c:v>
                </c:pt>
                <c:pt idx="32">
                  <c:v>44535.333333333256</c:v>
                </c:pt>
                <c:pt idx="33">
                  <c:v>44535.34374999992</c:v>
                </c:pt>
                <c:pt idx="34">
                  <c:v>44535.354166666584</c:v>
                </c:pt>
                <c:pt idx="35">
                  <c:v>44535.364583333248</c:v>
                </c:pt>
                <c:pt idx="36">
                  <c:v>44535.374999999913</c:v>
                </c:pt>
                <c:pt idx="37">
                  <c:v>44535.385416666577</c:v>
                </c:pt>
                <c:pt idx="38">
                  <c:v>44535.395833333241</c:v>
                </c:pt>
                <c:pt idx="39">
                  <c:v>44535.406249999905</c:v>
                </c:pt>
                <c:pt idx="40">
                  <c:v>44535.41666666657</c:v>
                </c:pt>
                <c:pt idx="41">
                  <c:v>44535.427083333234</c:v>
                </c:pt>
                <c:pt idx="42">
                  <c:v>44535.437499999898</c:v>
                </c:pt>
                <c:pt idx="43">
                  <c:v>44535.447916666562</c:v>
                </c:pt>
                <c:pt idx="44">
                  <c:v>44535.458333333227</c:v>
                </c:pt>
                <c:pt idx="45">
                  <c:v>44535.468749999891</c:v>
                </c:pt>
                <c:pt idx="46">
                  <c:v>44535.479166666555</c:v>
                </c:pt>
                <c:pt idx="47">
                  <c:v>44535.489583333219</c:v>
                </c:pt>
                <c:pt idx="48">
                  <c:v>44535.499999999884</c:v>
                </c:pt>
                <c:pt idx="49">
                  <c:v>44535.510416666548</c:v>
                </c:pt>
                <c:pt idx="50">
                  <c:v>44535.520833333212</c:v>
                </c:pt>
                <c:pt idx="51">
                  <c:v>44535.531249999876</c:v>
                </c:pt>
                <c:pt idx="52">
                  <c:v>44535.541666666541</c:v>
                </c:pt>
                <c:pt idx="53">
                  <c:v>44535.552083333205</c:v>
                </c:pt>
                <c:pt idx="54">
                  <c:v>44535.562499999869</c:v>
                </c:pt>
                <c:pt idx="55">
                  <c:v>44535.572916666533</c:v>
                </c:pt>
                <c:pt idx="56">
                  <c:v>44535.583333333198</c:v>
                </c:pt>
                <c:pt idx="57">
                  <c:v>44535.593749999862</c:v>
                </c:pt>
                <c:pt idx="58">
                  <c:v>44535.604166666526</c:v>
                </c:pt>
                <c:pt idx="59">
                  <c:v>44535.61458333319</c:v>
                </c:pt>
                <c:pt idx="60">
                  <c:v>44535.624999999854</c:v>
                </c:pt>
                <c:pt idx="61">
                  <c:v>44535.635416666519</c:v>
                </c:pt>
                <c:pt idx="62">
                  <c:v>44535.645833333183</c:v>
                </c:pt>
                <c:pt idx="63">
                  <c:v>44535.656249999847</c:v>
                </c:pt>
                <c:pt idx="64">
                  <c:v>44535.666666666511</c:v>
                </c:pt>
                <c:pt idx="65">
                  <c:v>44535.677083333176</c:v>
                </c:pt>
                <c:pt idx="66">
                  <c:v>44535.68749999984</c:v>
                </c:pt>
                <c:pt idx="67">
                  <c:v>44535.697916666504</c:v>
                </c:pt>
                <c:pt idx="68">
                  <c:v>44535.708333333168</c:v>
                </c:pt>
                <c:pt idx="69">
                  <c:v>44535.718749999833</c:v>
                </c:pt>
                <c:pt idx="70">
                  <c:v>44535.729166666497</c:v>
                </c:pt>
                <c:pt idx="71">
                  <c:v>44535.739583333161</c:v>
                </c:pt>
                <c:pt idx="72">
                  <c:v>44535.749999999825</c:v>
                </c:pt>
                <c:pt idx="73">
                  <c:v>44535.76041666649</c:v>
                </c:pt>
                <c:pt idx="74">
                  <c:v>44535.770833333154</c:v>
                </c:pt>
                <c:pt idx="75">
                  <c:v>44535.781249999818</c:v>
                </c:pt>
                <c:pt idx="76">
                  <c:v>44535.791666666482</c:v>
                </c:pt>
                <c:pt idx="77">
                  <c:v>44535.802083333147</c:v>
                </c:pt>
                <c:pt idx="78">
                  <c:v>44535.812499999811</c:v>
                </c:pt>
                <c:pt idx="79">
                  <c:v>44535.822916666475</c:v>
                </c:pt>
                <c:pt idx="80">
                  <c:v>44535.833333333139</c:v>
                </c:pt>
                <c:pt idx="81">
                  <c:v>44535.843749999804</c:v>
                </c:pt>
                <c:pt idx="82">
                  <c:v>44535.854166666468</c:v>
                </c:pt>
                <c:pt idx="83">
                  <c:v>44535.864583333132</c:v>
                </c:pt>
                <c:pt idx="84">
                  <c:v>44535.874999999796</c:v>
                </c:pt>
                <c:pt idx="85">
                  <c:v>44535.885416666461</c:v>
                </c:pt>
                <c:pt idx="86">
                  <c:v>44535.895833333125</c:v>
                </c:pt>
                <c:pt idx="87">
                  <c:v>44535.906249999789</c:v>
                </c:pt>
                <c:pt idx="88">
                  <c:v>44535.916666666453</c:v>
                </c:pt>
                <c:pt idx="89">
                  <c:v>44535.927083333117</c:v>
                </c:pt>
                <c:pt idx="90">
                  <c:v>44535.937499999782</c:v>
                </c:pt>
                <c:pt idx="91">
                  <c:v>44535.947916666446</c:v>
                </c:pt>
                <c:pt idx="92">
                  <c:v>44535.95833333311</c:v>
                </c:pt>
                <c:pt idx="93">
                  <c:v>44535.968749999774</c:v>
                </c:pt>
                <c:pt idx="94">
                  <c:v>44535.979166666439</c:v>
                </c:pt>
                <c:pt idx="95">
                  <c:v>44535.989583333103</c:v>
                </c:pt>
                <c:pt idx="96">
                  <c:v>44535.999999999767</c:v>
                </c:pt>
                <c:pt idx="97">
                  <c:v>44536.010416666431</c:v>
                </c:pt>
                <c:pt idx="98">
                  <c:v>44536.020833333096</c:v>
                </c:pt>
                <c:pt idx="99">
                  <c:v>44536.03124999976</c:v>
                </c:pt>
                <c:pt idx="100">
                  <c:v>44536.041666666424</c:v>
                </c:pt>
                <c:pt idx="101">
                  <c:v>44536.052083333088</c:v>
                </c:pt>
                <c:pt idx="102">
                  <c:v>44536.062499999753</c:v>
                </c:pt>
                <c:pt idx="103">
                  <c:v>44536.072916666417</c:v>
                </c:pt>
                <c:pt idx="104">
                  <c:v>44536.083333333081</c:v>
                </c:pt>
                <c:pt idx="105">
                  <c:v>44536.093749999745</c:v>
                </c:pt>
                <c:pt idx="106">
                  <c:v>44536.10416666641</c:v>
                </c:pt>
                <c:pt idx="107">
                  <c:v>44536.114583333074</c:v>
                </c:pt>
                <c:pt idx="108">
                  <c:v>44536.124999999738</c:v>
                </c:pt>
                <c:pt idx="109">
                  <c:v>44536.135416666402</c:v>
                </c:pt>
                <c:pt idx="110">
                  <c:v>44536.145833333067</c:v>
                </c:pt>
                <c:pt idx="111">
                  <c:v>44536.156249999731</c:v>
                </c:pt>
                <c:pt idx="112">
                  <c:v>44536.166666666395</c:v>
                </c:pt>
                <c:pt idx="113">
                  <c:v>44536.177083333059</c:v>
                </c:pt>
                <c:pt idx="114">
                  <c:v>44536.187499999724</c:v>
                </c:pt>
                <c:pt idx="115">
                  <c:v>44536.197916666388</c:v>
                </c:pt>
                <c:pt idx="116">
                  <c:v>44536.208333333052</c:v>
                </c:pt>
                <c:pt idx="117">
                  <c:v>44536.218749999716</c:v>
                </c:pt>
                <c:pt idx="118">
                  <c:v>44536.22916666638</c:v>
                </c:pt>
                <c:pt idx="119">
                  <c:v>44536.239583333045</c:v>
                </c:pt>
                <c:pt idx="120">
                  <c:v>44536.249999999709</c:v>
                </c:pt>
                <c:pt idx="121">
                  <c:v>44536.260416666373</c:v>
                </c:pt>
                <c:pt idx="122">
                  <c:v>44536.270833333037</c:v>
                </c:pt>
                <c:pt idx="123">
                  <c:v>44536.281249999702</c:v>
                </c:pt>
                <c:pt idx="124">
                  <c:v>44536.291666666366</c:v>
                </c:pt>
                <c:pt idx="125">
                  <c:v>44536.30208333303</c:v>
                </c:pt>
                <c:pt idx="126">
                  <c:v>44536.312499999694</c:v>
                </c:pt>
                <c:pt idx="127">
                  <c:v>44536.322916666359</c:v>
                </c:pt>
                <c:pt idx="128">
                  <c:v>44536.333333333023</c:v>
                </c:pt>
                <c:pt idx="129">
                  <c:v>44536.343749999687</c:v>
                </c:pt>
                <c:pt idx="130">
                  <c:v>44536.354166666351</c:v>
                </c:pt>
                <c:pt idx="131">
                  <c:v>44536.364583333016</c:v>
                </c:pt>
                <c:pt idx="132">
                  <c:v>44536.37499999968</c:v>
                </c:pt>
                <c:pt idx="133">
                  <c:v>44536.385416666344</c:v>
                </c:pt>
                <c:pt idx="134">
                  <c:v>44536.395833333008</c:v>
                </c:pt>
                <c:pt idx="135">
                  <c:v>44536.406249999673</c:v>
                </c:pt>
                <c:pt idx="136">
                  <c:v>44536.416666666337</c:v>
                </c:pt>
                <c:pt idx="137">
                  <c:v>44536.427083333001</c:v>
                </c:pt>
                <c:pt idx="138">
                  <c:v>44536.437499999665</c:v>
                </c:pt>
                <c:pt idx="139">
                  <c:v>44536.44791666633</c:v>
                </c:pt>
                <c:pt idx="140">
                  <c:v>44536.458333332994</c:v>
                </c:pt>
                <c:pt idx="141">
                  <c:v>44536.468749999658</c:v>
                </c:pt>
                <c:pt idx="142">
                  <c:v>44536.479166666322</c:v>
                </c:pt>
                <c:pt idx="143">
                  <c:v>44536.489583332987</c:v>
                </c:pt>
                <c:pt idx="144">
                  <c:v>44536.499999999651</c:v>
                </c:pt>
                <c:pt idx="145">
                  <c:v>44536.510416666315</c:v>
                </c:pt>
                <c:pt idx="146">
                  <c:v>44536.520833332979</c:v>
                </c:pt>
                <c:pt idx="147">
                  <c:v>44536.531249999643</c:v>
                </c:pt>
                <c:pt idx="148">
                  <c:v>44536.541666666308</c:v>
                </c:pt>
                <c:pt idx="149">
                  <c:v>44536.552083332972</c:v>
                </c:pt>
                <c:pt idx="150">
                  <c:v>44536.562499999636</c:v>
                </c:pt>
                <c:pt idx="151">
                  <c:v>44536.5729166663</c:v>
                </c:pt>
                <c:pt idx="152">
                  <c:v>44536.583333332965</c:v>
                </c:pt>
                <c:pt idx="153">
                  <c:v>44536.593749999629</c:v>
                </c:pt>
                <c:pt idx="154">
                  <c:v>44536.604166666293</c:v>
                </c:pt>
                <c:pt idx="155">
                  <c:v>44536.614583332957</c:v>
                </c:pt>
                <c:pt idx="156">
                  <c:v>44536.624999999622</c:v>
                </c:pt>
                <c:pt idx="157">
                  <c:v>44536.635416666286</c:v>
                </c:pt>
                <c:pt idx="158">
                  <c:v>44536.64583333295</c:v>
                </c:pt>
                <c:pt idx="159">
                  <c:v>44536.656249999614</c:v>
                </c:pt>
                <c:pt idx="160">
                  <c:v>44536.666666666279</c:v>
                </c:pt>
                <c:pt idx="161">
                  <c:v>44536.677083332943</c:v>
                </c:pt>
                <c:pt idx="162">
                  <c:v>44536.687499999607</c:v>
                </c:pt>
                <c:pt idx="163">
                  <c:v>44536.697916666271</c:v>
                </c:pt>
                <c:pt idx="164">
                  <c:v>44536.708333332936</c:v>
                </c:pt>
                <c:pt idx="165">
                  <c:v>44536.7187499996</c:v>
                </c:pt>
                <c:pt idx="166">
                  <c:v>44536.729166666264</c:v>
                </c:pt>
                <c:pt idx="167">
                  <c:v>44536.739583332928</c:v>
                </c:pt>
                <c:pt idx="168">
                  <c:v>44536.749999999593</c:v>
                </c:pt>
                <c:pt idx="169">
                  <c:v>44536.760416666257</c:v>
                </c:pt>
                <c:pt idx="170">
                  <c:v>44536.770833332921</c:v>
                </c:pt>
                <c:pt idx="171">
                  <c:v>44536.781249999585</c:v>
                </c:pt>
                <c:pt idx="172">
                  <c:v>44536.79166666625</c:v>
                </c:pt>
                <c:pt idx="173">
                  <c:v>44536.802083332914</c:v>
                </c:pt>
                <c:pt idx="174">
                  <c:v>44536.812499999578</c:v>
                </c:pt>
                <c:pt idx="175">
                  <c:v>44536.822916666242</c:v>
                </c:pt>
                <c:pt idx="176">
                  <c:v>44536.833333332906</c:v>
                </c:pt>
                <c:pt idx="177">
                  <c:v>44536.843749999571</c:v>
                </c:pt>
                <c:pt idx="178">
                  <c:v>44536.854166666235</c:v>
                </c:pt>
                <c:pt idx="179">
                  <c:v>44536.864583332899</c:v>
                </c:pt>
                <c:pt idx="180">
                  <c:v>44536.874999999563</c:v>
                </c:pt>
                <c:pt idx="181">
                  <c:v>44536.885416666228</c:v>
                </c:pt>
                <c:pt idx="182">
                  <c:v>44536.895833332892</c:v>
                </c:pt>
                <c:pt idx="183">
                  <c:v>44536.906249999556</c:v>
                </c:pt>
                <c:pt idx="184">
                  <c:v>44536.91666666622</c:v>
                </c:pt>
                <c:pt idx="185">
                  <c:v>44536.927083332885</c:v>
                </c:pt>
                <c:pt idx="186">
                  <c:v>44536.937499999549</c:v>
                </c:pt>
                <c:pt idx="187">
                  <c:v>44536.947916666213</c:v>
                </c:pt>
                <c:pt idx="188">
                  <c:v>44536.958333332877</c:v>
                </c:pt>
                <c:pt idx="189">
                  <c:v>44536.968749999542</c:v>
                </c:pt>
                <c:pt idx="190">
                  <c:v>44536.979166666206</c:v>
                </c:pt>
                <c:pt idx="191">
                  <c:v>44536.98958333287</c:v>
                </c:pt>
                <c:pt idx="192">
                  <c:v>44536.999999999534</c:v>
                </c:pt>
                <c:pt idx="193">
                  <c:v>44537.010416666199</c:v>
                </c:pt>
                <c:pt idx="194">
                  <c:v>44537.020833332863</c:v>
                </c:pt>
                <c:pt idx="195">
                  <c:v>44537.031249999527</c:v>
                </c:pt>
                <c:pt idx="196">
                  <c:v>44537.041666666191</c:v>
                </c:pt>
                <c:pt idx="197">
                  <c:v>44537.052083332856</c:v>
                </c:pt>
                <c:pt idx="198">
                  <c:v>44537.06249999952</c:v>
                </c:pt>
                <c:pt idx="199">
                  <c:v>44537.072916666184</c:v>
                </c:pt>
                <c:pt idx="200">
                  <c:v>44537.083333332848</c:v>
                </c:pt>
                <c:pt idx="201">
                  <c:v>44537.093749999513</c:v>
                </c:pt>
                <c:pt idx="202">
                  <c:v>44537.104166666177</c:v>
                </c:pt>
                <c:pt idx="203">
                  <c:v>44537.114583332841</c:v>
                </c:pt>
                <c:pt idx="204">
                  <c:v>44537.124999999505</c:v>
                </c:pt>
                <c:pt idx="205">
                  <c:v>44537.135416666169</c:v>
                </c:pt>
                <c:pt idx="206">
                  <c:v>44537.145833332834</c:v>
                </c:pt>
                <c:pt idx="207">
                  <c:v>44537.156249999498</c:v>
                </c:pt>
                <c:pt idx="208">
                  <c:v>44537.166666666162</c:v>
                </c:pt>
                <c:pt idx="209">
                  <c:v>44537.177083332826</c:v>
                </c:pt>
                <c:pt idx="210">
                  <c:v>44537.187499999491</c:v>
                </c:pt>
                <c:pt idx="211">
                  <c:v>44537.197916666155</c:v>
                </c:pt>
                <c:pt idx="212">
                  <c:v>44537.208333332819</c:v>
                </c:pt>
                <c:pt idx="213">
                  <c:v>44537.218749999483</c:v>
                </c:pt>
                <c:pt idx="214">
                  <c:v>44537.229166666148</c:v>
                </c:pt>
                <c:pt idx="215">
                  <c:v>44537.239583332812</c:v>
                </c:pt>
                <c:pt idx="216">
                  <c:v>44537.249999999476</c:v>
                </c:pt>
                <c:pt idx="217">
                  <c:v>44537.26041666614</c:v>
                </c:pt>
                <c:pt idx="218">
                  <c:v>44537.270833332805</c:v>
                </c:pt>
                <c:pt idx="219">
                  <c:v>44537.281249999469</c:v>
                </c:pt>
                <c:pt idx="220">
                  <c:v>44537.291666666133</c:v>
                </c:pt>
                <c:pt idx="221">
                  <c:v>44537.302083332797</c:v>
                </c:pt>
                <c:pt idx="222">
                  <c:v>44537.312499999462</c:v>
                </c:pt>
                <c:pt idx="223">
                  <c:v>44537.322916666126</c:v>
                </c:pt>
                <c:pt idx="224">
                  <c:v>44537.33333333279</c:v>
                </c:pt>
                <c:pt idx="225">
                  <c:v>44537.343749999454</c:v>
                </c:pt>
                <c:pt idx="226">
                  <c:v>44537.354166666119</c:v>
                </c:pt>
                <c:pt idx="227">
                  <c:v>44537.364583332783</c:v>
                </c:pt>
                <c:pt idx="228">
                  <c:v>44537.374999999447</c:v>
                </c:pt>
                <c:pt idx="229">
                  <c:v>44537.385416666111</c:v>
                </c:pt>
                <c:pt idx="230">
                  <c:v>44537.395833332776</c:v>
                </c:pt>
                <c:pt idx="231">
                  <c:v>44537.40624999944</c:v>
                </c:pt>
                <c:pt idx="232">
                  <c:v>44537.416666666104</c:v>
                </c:pt>
                <c:pt idx="233">
                  <c:v>44537.427083332768</c:v>
                </c:pt>
                <c:pt idx="234">
                  <c:v>44537.437499999432</c:v>
                </c:pt>
                <c:pt idx="235">
                  <c:v>44537.447916666097</c:v>
                </c:pt>
                <c:pt idx="236">
                  <c:v>44537.458333332761</c:v>
                </c:pt>
                <c:pt idx="237">
                  <c:v>44537.468749999425</c:v>
                </c:pt>
                <c:pt idx="238">
                  <c:v>44537.479166666089</c:v>
                </c:pt>
                <c:pt idx="239">
                  <c:v>44537.489583332754</c:v>
                </c:pt>
                <c:pt idx="240">
                  <c:v>44537.499999999418</c:v>
                </c:pt>
                <c:pt idx="241">
                  <c:v>44537.510416666082</c:v>
                </c:pt>
                <c:pt idx="242">
                  <c:v>44537.520833332746</c:v>
                </c:pt>
                <c:pt idx="243">
                  <c:v>44537.531249999411</c:v>
                </c:pt>
                <c:pt idx="244">
                  <c:v>44537.541666666075</c:v>
                </c:pt>
                <c:pt idx="245">
                  <c:v>44537.552083332739</c:v>
                </c:pt>
                <c:pt idx="246">
                  <c:v>44537.562499999403</c:v>
                </c:pt>
                <c:pt idx="247">
                  <c:v>44537.572916666068</c:v>
                </c:pt>
                <c:pt idx="248">
                  <c:v>44537.583333332732</c:v>
                </c:pt>
                <c:pt idx="249">
                  <c:v>44537.593749999396</c:v>
                </c:pt>
                <c:pt idx="250">
                  <c:v>44537.60416666606</c:v>
                </c:pt>
                <c:pt idx="251">
                  <c:v>44537.614583332725</c:v>
                </c:pt>
                <c:pt idx="252">
                  <c:v>44537.624999999389</c:v>
                </c:pt>
                <c:pt idx="253">
                  <c:v>44537.635416666053</c:v>
                </c:pt>
                <c:pt idx="254">
                  <c:v>44537.645833332717</c:v>
                </c:pt>
                <c:pt idx="255">
                  <c:v>44537.656249999382</c:v>
                </c:pt>
                <c:pt idx="256">
                  <c:v>44537.666666666046</c:v>
                </c:pt>
                <c:pt idx="257">
                  <c:v>44537.67708333271</c:v>
                </c:pt>
                <c:pt idx="258">
                  <c:v>44537.687499999374</c:v>
                </c:pt>
                <c:pt idx="259">
                  <c:v>44537.697916666039</c:v>
                </c:pt>
                <c:pt idx="260">
                  <c:v>44537.708333332703</c:v>
                </c:pt>
                <c:pt idx="261">
                  <c:v>44537.718749999367</c:v>
                </c:pt>
                <c:pt idx="262">
                  <c:v>44537.729166666031</c:v>
                </c:pt>
                <c:pt idx="263">
                  <c:v>44537.739583332695</c:v>
                </c:pt>
                <c:pt idx="264">
                  <c:v>44537.74999999936</c:v>
                </c:pt>
                <c:pt idx="265">
                  <c:v>44537.760416666024</c:v>
                </c:pt>
                <c:pt idx="266">
                  <c:v>44537.770833332688</c:v>
                </c:pt>
                <c:pt idx="267">
                  <c:v>44537.781249999352</c:v>
                </c:pt>
                <c:pt idx="268">
                  <c:v>44537.791666666017</c:v>
                </c:pt>
                <c:pt idx="269">
                  <c:v>44537.802083332681</c:v>
                </c:pt>
                <c:pt idx="270">
                  <c:v>44537.812499999345</c:v>
                </c:pt>
                <c:pt idx="271">
                  <c:v>44537.822916666009</c:v>
                </c:pt>
                <c:pt idx="272">
                  <c:v>44537.833333332674</c:v>
                </c:pt>
                <c:pt idx="273">
                  <c:v>44537.843749999338</c:v>
                </c:pt>
                <c:pt idx="274">
                  <c:v>44537.854166666002</c:v>
                </c:pt>
                <c:pt idx="275">
                  <c:v>44537.864583332666</c:v>
                </c:pt>
                <c:pt idx="276">
                  <c:v>44537.874999999331</c:v>
                </c:pt>
                <c:pt idx="277">
                  <c:v>44537.885416665995</c:v>
                </c:pt>
                <c:pt idx="278">
                  <c:v>44537.895833332659</c:v>
                </c:pt>
                <c:pt idx="279">
                  <c:v>44537.906249999323</c:v>
                </c:pt>
                <c:pt idx="280">
                  <c:v>44537.916666665988</c:v>
                </c:pt>
                <c:pt idx="281">
                  <c:v>44537.927083332652</c:v>
                </c:pt>
                <c:pt idx="282">
                  <c:v>44537.937499999316</c:v>
                </c:pt>
                <c:pt idx="283">
                  <c:v>44537.94791666598</c:v>
                </c:pt>
                <c:pt idx="284">
                  <c:v>44537.958333332645</c:v>
                </c:pt>
                <c:pt idx="285">
                  <c:v>44537.968749999309</c:v>
                </c:pt>
                <c:pt idx="286">
                  <c:v>44537.979166665973</c:v>
                </c:pt>
                <c:pt idx="287">
                  <c:v>44537.989583332637</c:v>
                </c:pt>
                <c:pt idx="288">
                  <c:v>44537.999999999302</c:v>
                </c:pt>
                <c:pt idx="289">
                  <c:v>44538.010416665966</c:v>
                </c:pt>
                <c:pt idx="290">
                  <c:v>44538.02083333263</c:v>
                </c:pt>
                <c:pt idx="291">
                  <c:v>44538.031249999294</c:v>
                </c:pt>
                <c:pt idx="292">
                  <c:v>44538.041666665958</c:v>
                </c:pt>
                <c:pt idx="293">
                  <c:v>44538.052083332623</c:v>
                </c:pt>
                <c:pt idx="294">
                  <c:v>44538.062499999287</c:v>
                </c:pt>
                <c:pt idx="295">
                  <c:v>44538.072916665951</c:v>
                </c:pt>
                <c:pt idx="296">
                  <c:v>44538.083333332615</c:v>
                </c:pt>
                <c:pt idx="297">
                  <c:v>44538.09374999928</c:v>
                </c:pt>
                <c:pt idx="298">
                  <c:v>44538.104166665944</c:v>
                </c:pt>
                <c:pt idx="299">
                  <c:v>44538.114583332608</c:v>
                </c:pt>
                <c:pt idx="300">
                  <c:v>44538.124999999272</c:v>
                </c:pt>
                <c:pt idx="301">
                  <c:v>44538.135416665937</c:v>
                </c:pt>
                <c:pt idx="302">
                  <c:v>44538.145833332601</c:v>
                </c:pt>
                <c:pt idx="303">
                  <c:v>44538.156249999265</c:v>
                </c:pt>
                <c:pt idx="304">
                  <c:v>44538.166666665929</c:v>
                </c:pt>
                <c:pt idx="305">
                  <c:v>44538.177083332594</c:v>
                </c:pt>
                <c:pt idx="306">
                  <c:v>44538.187499999258</c:v>
                </c:pt>
                <c:pt idx="307">
                  <c:v>44538.197916665922</c:v>
                </c:pt>
                <c:pt idx="308">
                  <c:v>44538.208333332586</c:v>
                </c:pt>
                <c:pt idx="309">
                  <c:v>44538.218749999251</c:v>
                </c:pt>
                <c:pt idx="310">
                  <c:v>44538.229166665915</c:v>
                </c:pt>
                <c:pt idx="311">
                  <c:v>44538.239583332579</c:v>
                </c:pt>
                <c:pt idx="312">
                  <c:v>44538.249999999243</c:v>
                </c:pt>
                <c:pt idx="313">
                  <c:v>44538.260416665908</c:v>
                </c:pt>
                <c:pt idx="314">
                  <c:v>44538.270833332572</c:v>
                </c:pt>
                <c:pt idx="315">
                  <c:v>44538.281249999236</c:v>
                </c:pt>
                <c:pt idx="316">
                  <c:v>44538.2916666659</c:v>
                </c:pt>
                <c:pt idx="317">
                  <c:v>44538.302083332565</c:v>
                </c:pt>
                <c:pt idx="318">
                  <c:v>44538.312499999229</c:v>
                </c:pt>
                <c:pt idx="319">
                  <c:v>44538.322916665893</c:v>
                </c:pt>
                <c:pt idx="320">
                  <c:v>44538.333333332557</c:v>
                </c:pt>
                <c:pt idx="321">
                  <c:v>44538.343749999221</c:v>
                </c:pt>
                <c:pt idx="322">
                  <c:v>44538.354166665886</c:v>
                </c:pt>
                <c:pt idx="323">
                  <c:v>44538.36458333255</c:v>
                </c:pt>
                <c:pt idx="324">
                  <c:v>44538.374999999214</c:v>
                </c:pt>
                <c:pt idx="325">
                  <c:v>44538.385416665878</c:v>
                </c:pt>
                <c:pt idx="326">
                  <c:v>44538.395833332543</c:v>
                </c:pt>
                <c:pt idx="327">
                  <c:v>44538.406249999207</c:v>
                </c:pt>
                <c:pt idx="328">
                  <c:v>44538.416666665871</c:v>
                </c:pt>
                <c:pt idx="329">
                  <c:v>44538.427083332535</c:v>
                </c:pt>
                <c:pt idx="330">
                  <c:v>44538.4374999992</c:v>
                </c:pt>
                <c:pt idx="331">
                  <c:v>44538.447916665864</c:v>
                </c:pt>
                <c:pt idx="332">
                  <c:v>44538.458333332528</c:v>
                </c:pt>
                <c:pt idx="333">
                  <c:v>44538.468749999192</c:v>
                </c:pt>
                <c:pt idx="334">
                  <c:v>44538.479166665857</c:v>
                </c:pt>
                <c:pt idx="335">
                  <c:v>44538.489583332521</c:v>
                </c:pt>
                <c:pt idx="336">
                  <c:v>44538.499999999185</c:v>
                </c:pt>
                <c:pt idx="337">
                  <c:v>44538.510416665849</c:v>
                </c:pt>
                <c:pt idx="338">
                  <c:v>44538.520833332514</c:v>
                </c:pt>
                <c:pt idx="339">
                  <c:v>44538.531249999178</c:v>
                </c:pt>
                <c:pt idx="340">
                  <c:v>44538.541666665842</c:v>
                </c:pt>
                <c:pt idx="341">
                  <c:v>44538.552083332506</c:v>
                </c:pt>
                <c:pt idx="342">
                  <c:v>44538.562499999171</c:v>
                </c:pt>
                <c:pt idx="343">
                  <c:v>44538.572916665835</c:v>
                </c:pt>
                <c:pt idx="344">
                  <c:v>44538.583333332499</c:v>
                </c:pt>
                <c:pt idx="345">
                  <c:v>44538.593749999163</c:v>
                </c:pt>
                <c:pt idx="346">
                  <c:v>44538.604166665828</c:v>
                </c:pt>
                <c:pt idx="347">
                  <c:v>44538.614583332492</c:v>
                </c:pt>
                <c:pt idx="348">
                  <c:v>44538.624999999156</c:v>
                </c:pt>
                <c:pt idx="349">
                  <c:v>44538.63541666582</c:v>
                </c:pt>
                <c:pt idx="350">
                  <c:v>44538.645833332484</c:v>
                </c:pt>
                <c:pt idx="351">
                  <c:v>44538.656249999149</c:v>
                </c:pt>
                <c:pt idx="352">
                  <c:v>44538.666666665813</c:v>
                </c:pt>
                <c:pt idx="353">
                  <c:v>44538.677083332477</c:v>
                </c:pt>
                <c:pt idx="354">
                  <c:v>44538.687499999141</c:v>
                </c:pt>
                <c:pt idx="355">
                  <c:v>44538.697916665806</c:v>
                </c:pt>
                <c:pt idx="356">
                  <c:v>44538.70833333247</c:v>
                </c:pt>
                <c:pt idx="357">
                  <c:v>44538.718749999134</c:v>
                </c:pt>
                <c:pt idx="358">
                  <c:v>44538.729166665798</c:v>
                </c:pt>
                <c:pt idx="359">
                  <c:v>44538.739583332463</c:v>
                </c:pt>
                <c:pt idx="360">
                  <c:v>44538.749999999127</c:v>
                </c:pt>
                <c:pt idx="361">
                  <c:v>44538.760416665791</c:v>
                </c:pt>
                <c:pt idx="362">
                  <c:v>44538.770833332455</c:v>
                </c:pt>
                <c:pt idx="363">
                  <c:v>44538.78124999912</c:v>
                </c:pt>
                <c:pt idx="364">
                  <c:v>44538.791666665784</c:v>
                </c:pt>
                <c:pt idx="365">
                  <c:v>44538.802083332448</c:v>
                </c:pt>
                <c:pt idx="366">
                  <c:v>44538.812499999112</c:v>
                </c:pt>
                <c:pt idx="367">
                  <c:v>44538.822916665777</c:v>
                </c:pt>
                <c:pt idx="368">
                  <c:v>44538.833333332441</c:v>
                </c:pt>
                <c:pt idx="369">
                  <c:v>44538.843749999105</c:v>
                </c:pt>
                <c:pt idx="370">
                  <c:v>44538.854166665769</c:v>
                </c:pt>
                <c:pt idx="371">
                  <c:v>44538.864583332434</c:v>
                </c:pt>
                <c:pt idx="372">
                  <c:v>44538.874999999098</c:v>
                </c:pt>
                <c:pt idx="373">
                  <c:v>44538.885416665762</c:v>
                </c:pt>
                <c:pt idx="374">
                  <c:v>44538.895833332426</c:v>
                </c:pt>
                <c:pt idx="375">
                  <c:v>44538.906249999091</c:v>
                </c:pt>
                <c:pt idx="376">
                  <c:v>44538.916666665755</c:v>
                </c:pt>
                <c:pt idx="377">
                  <c:v>44538.927083332419</c:v>
                </c:pt>
                <c:pt idx="378">
                  <c:v>44538.937499999083</c:v>
                </c:pt>
                <c:pt idx="379">
                  <c:v>44538.947916665747</c:v>
                </c:pt>
                <c:pt idx="380">
                  <c:v>44538.958333332412</c:v>
                </c:pt>
                <c:pt idx="381">
                  <c:v>44538.968749999076</c:v>
                </c:pt>
                <c:pt idx="382">
                  <c:v>44538.97916666574</c:v>
                </c:pt>
                <c:pt idx="383">
                  <c:v>44538.989583332404</c:v>
                </c:pt>
                <c:pt idx="384">
                  <c:v>44538.999999999069</c:v>
                </c:pt>
                <c:pt idx="385">
                  <c:v>44539.010416665733</c:v>
                </c:pt>
                <c:pt idx="386">
                  <c:v>44539.020833332397</c:v>
                </c:pt>
                <c:pt idx="387">
                  <c:v>44539.031249999061</c:v>
                </c:pt>
                <c:pt idx="388">
                  <c:v>44539.041666665726</c:v>
                </c:pt>
                <c:pt idx="389">
                  <c:v>44539.05208333239</c:v>
                </c:pt>
                <c:pt idx="390">
                  <c:v>44539.062499999054</c:v>
                </c:pt>
                <c:pt idx="391">
                  <c:v>44539.072916665718</c:v>
                </c:pt>
                <c:pt idx="392">
                  <c:v>44539.083333332383</c:v>
                </c:pt>
                <c:pt idx="393">
                  <c:v>44539.093749999047</c:v>
                </c:pt>
                <c:pt idx="394">
                  <c:v>44539.104166665711</c:v>
                </c:pt>
                <c:pt idx="395">
                  <c:v>44539.114583332375</c:v>
                </c:pt>
                <c:pt idx="396">
                  <c:v>44539.12499999904</c:v>
                </c:pt>
                <c:pt idx="397">
                  <c:v>44539.135416665704</c:v>
                </c:pt>
                <c:pt idx="398">
                  <c:v>44539.145833332368</c:v>
                </c:pt>
                <c:pt idx="399">
                  <c:v>44539.156249999032</c:v>
                </c:pt>
                <c:pt idx="400">
                  <c:v>44539.166666665697</c:v>
                </c:pt>
                <c:pt idx="401">
                  <c:v>44539.177083332361</c:v>
                </c:pt>
                <c:pt idx="402">
                  <c:v>44539.187499999025</c:v>
                </c:pt>
                <c:pt idx="403">
                  <c:v>44539.197916665689</c:v>
                </c:pt>
                <c:pt idx="404">
                  <c:v>44539.208333332354</c:v>
                </c:pt>
                <c:pt idx="405">
                  <c:v>44539.218749999018</c:v>
                </c:pt>
                <c:pt idx="406">
                  <c:v>44539.229166665682</c:v>
                </c:pt>
                <c:pt idx="407">
                  <c:v>44539.239583332346</c:v>
                </c:pt>
                <c:pt idx="408">
                  <c:v>44539.24999999901</c:v>
                </c:pt>
                <c:pt idx="409">
                  <c:v>44539.260416665675</c:v>
                </c:pt>
                <c:pt idx="410">
                  <c:v>44539.270833332339</c:v>
                </c:pt>
                <c:pt idx="411">
                  <c:v>44539.281249999003</c:v>
                </c:pt>
                <c:pt idx="412">
                  <c:v>44539.291666665667</c:v>
                </c:pt>
                <c:pt idx="413">
                  <c:v>44539.302083332332</c:v>
                </c:pt>
                <c:pt idx="414">
                  <c:v>44539.312499998996</c:v>
                </c:pt>
                <c:pt idx="415">
                  <c:v>44539.32291666566</c:v>
                </c:pt>
                <c:pt idx="416">
                  <c:v>44539.333333332324</c:v>
                </c:pt>
                <c:pt idx="417">
                  <c:v>44539.343749998989</c:v>
                </c:pt>
                <c:pt idx="418">
                  <c:v>44539.354166665653</c:v>
                </c:pt>
                <c:pt idx="419">
                  <c:v>44539.364583332317</c:v>
                </c:pt>
                <c:pt idx="420">
                  <c:v>44539.374999998981</c:v>
                </c:pt>
                <c:pt idx="421">
                  <c:v>44539.385416665646</c:v>
                </c:pt>
                <c:pt idx="422">
                  <c:v>44539.39583333231</c:v>
                </c:pt>
                <c:pt idx="423">
                  <c:v>44539.406249998974</c:v>
                </c:pt>
                <c:pt idx="424">
                  <c:v>44539.416666665638</c:v>
                </c:pt>
                <c:pt idx="425">
                  <c:v>44539.427083332303</c:v>
                </c:pt>
                <c:pt idx="426">
                  <c:v>44539.437499998967</c:v>
                </c:pt>
                <c:pt idx="427">
                  <c:v>44539.447916665631</c:v>
                </c:pt>
                <c:pt idx="428">
                  <c:v>44539.458333332295</c:v>
                </c:pt>
                <c:pt idx="429">
                  <c:v>44539.46874999896</c:v>
                </c:pt>
                <c:pt idx="430">
                  <c:v>44539.479166665624</c:v>
                </c:pt>
                <c:pt idx="431">
                  <c:v>44539.489583332288</c:v>
                </c:pt>
                <c:pt idx="432">
                  <c:v>44539.499999998952</c:v>
                </c:pt>
                <c:pt idx="433">
                  <c:v>44539.510416665617</c:v>
                </c:pt>
                <c:pt idx="434">
                  <c:v>44539.520833332281</c:v>
                </c:pt>
                <c:pt idx="435">
                  <c:v>44539.531249998945</c:v>
                </c:pt>
                <c:pt idx="436">
                  <c:v>44539.541666665609</c:v>
                </c:pt>
                <c:pt idx="437">
                  <c:v>44539.552083332273</c:v>
                </c:pt>
                <c:pt idx="438">
                  <c:v>44539.562499998938</c:v>
                </c:pt>
                <c:pt idx="439">
                  <c:v>44539.572916665602</c:v>
                </c:pt>
                <c:pt idx="440">
                  <c:v>44539.583333332266</c:v>
                </c:pt>
                <c:pt idx="441">
                  <c:v>44539.59374999893</c:v>
                </c:pt>
                <c:pt idx="442">
                  <c:v>44539.604166665595</c:v>
                </c:pt>
                <c:pt idx="443">
                  <c:v>44539.614583332259</c:v>
                </c:pt>
                <c:pt idx="444">
                  <c:v>44539.624999998923</c:v>
                </c:pt>
                <c:pt idx="445">
                  <c:v>44539.635416665587</c:v>
                </c:pt>
                <c:pt idx="446">
                  <c:v>44539.645833332252</c:v>
                </c:pt>
                <c:pt idx="447">
                  <c:v>44539.656249998916</c:v>
                </c:pt>
                <c:pt idx="448">
                  <c:v>44539.66666666558</c:v>
                </c:pt>
                <c:pt idx="449">
                  <c:v>44539.677083332244</c:v>
                </c:pt>
                <c:pt idx="450">
                  <c:v>44539.687499998909</c:v>
                </c:pt>
                <c:pt idx="451">
                  <c:v>44539.697916665573</c:v>
                </c:pt>
                <c:pt idx="452">
                  <c:v>44539.708333332237</c:v>
                </c:pt>
                <c:pt idx="453">
                  <c:v>44539.718749998901</c:v>
                </c:pt>
                <c:pt idx="454">
                  <c:v>44539.729166665566</c:v>
                </c:pt>
                <c:pt idx="455">
                  <c:v>44539.73958333223</c:v>
                </c:pt>
                <c:pt idx="456">
                  <c:v>44539.749999998894</c:v>
                </c:pt>
                <c:pt idx="457">
                  <c:v>44539.760416665558</c:v>
                </c:pt>
                <c:pt idx="458">
                  <c:v>44539.770833332223</c:v>
                </c:pt>
                <c:pt idx="459">
                  <c:v>44539.781249998887</c:v>
                </c:pt>
                <c:pt idx="460">
                  <c:v>44539.791666665551</c:v>
                </c:pt>
                <c:pt idx="461">
                  <c:v>44539.802083332215</c:v>
                </c:pt>
                <c:pt idx="462">
                  <c:v>44539.81249999888</c:v>
                </c:pt>
                <c:pt idx="463">
                  <c:v>44539.822916665544</c:v>
                </c:pt>
                <c:pt idx="464">
                  <c:v>44539.833333332208</c:v>
                </c:pt>
                <c:pt idx="465">
                  <c:v>44539.843749998872</c:v>
                </c:pt>
                <c:pt idx="466">
                  <c:v>44539.854166665536</c:v>
                </c:pt>
                <c:pt idx="467">
                  <c:v>44539.864583332201</c:v>
                </c:pt>
                <c:pt idx="468">
                  <c:v>44539.874999998865</c:v>
                </c:pt>
                <c:pt idx="469">
                  <c:v>44539.885416665529</c:v>
                </c:pt>
                <c:pt idx="470">
                  <c:v>44539.895833332193</c:v>
                </c:pt>
                <c:pt idx="471">
                  <c:v>44539.906249998858</c:v>
                </c:pt>
                <c:pt idx="472">
                  <c:v>44539.916666665522</c:v>
                </c:pt>
                <c:pt idx="473">
                  <c:v>44539.927083332186</c:v>
                </c:pt>
                <c:pt idx="474">
                  <c:v>44539.93749999885</c:v>
                </c:pt>
                <c:pt idx="475">
                  <c:v>44539.947916665515</c:v>
                </c:pt>
                <c:pt idx="476">
                  <c:v>44539.958333332179</c:v>
                </c:pt>
                <c:pt idx="477">
                  <c:v>44539.968749998843</c:v>
                </c:pt>
                <c:pt idx="478">
                  <c:v>44539.979166665507</c:v>
                </c:pt>
                <c:pt idx="479">
                  <c:v>44539.989583332172</c:v>
                </c:pt>
                <c:pt idx="480">
                  <c:v>44539.999999998836</c:v>
                </c:pt>
                <c:pt idx="481">
                  <c:v>44540.0104166655</c:v>
                </c:pt>
                <c:pt idx="482">
                  <c:v>44540.020833332164</c:v>
                </c:pt>
                <c:pt idx="483">
                  <c:v>44540.031249998829</c:v>
                </c:pt>
                <c:pt idx="484">
                  <c:v>44540.041666665493</c:v>
                </c:pt>
                <c:pt idx="485">
                  <c:v>44540.052083332157</c:v>
                </c:pt>
                <c:pt idx="486">
                  <c:v>44540.062499998821</c:v>
                </c:pt>
                <c:pt idx="487">
                  <c:v>44540.072916665486</c:v>
                </c:pt>
                <c:pt idx="488">
                  <c:v>44540.08333333215</c:v>
                </c:pt>
                <c:pt idx="489">
                  <c:v>44540.093749998814</c:v>
                </c:pt>
                <c:pt idx="490">
                  <c:v>44540.104166665478</c:v>
                </c:pt>
                <c:pt idx="491">
                  <c:v>44540.114583332143</c:v>
                </c:pt>
                <c:pt idx="492">
                  <c:v>44540.124999998807</c:v>
                </c:pt>
                <c:pt idx="493">
                  <c:v>44540.135416665471</c:v>
                </c:pt>
                <c:pt idx="494">
                  <c:v>44540.145833332135</c:v>
                </c:pt>
                <c:pt idx="495">
                  <c:v>44540.156249998799</c:v>
                </c:pt>
                <c:pt idx="496">
                  <c:v>44540.166666665464</c:v>
                </c:pt>
                <c:pt idx="497">
                  <c:v>44540.177083332128</c:v>
                </c:pt>
                <c:pt idx="498">
                  <c:v>44540.187499998792</c:v>
                </c:pt>
                <c:pt idx="499">
                  <c:v>44540.197916665456</c:v>
                </c:pt>
                <c:pt idx="500">
                  <c:v>44540.208333332121</c:v>
                </c:pt>
                <c:pt idx="501">
                  <c:v>44540.218749998785</c:v>
                </c:pt>
                <c:pt idx="502">
                  <c:v>44540.229166665449</c:v>
                </c:pt>
                <c:pt idx="503">
                  <c:v>44540.239583332113</c:v>
                </c:pt>
                <c:pt idx="504">
                  <c:v>44540.249999998778</c:v>
                </c:pt>
                <c:pt idx="505">
                  <c:v>44540.260416665442</c:v>
                </c:pt>
                <c:pt idx="506">
                  <c:v>44540.270833332106</c:v>
                </c:pt>
                <c:pt idx="507">
                  <c:v>44540.28124999877</c:v>
                </c:pt>
                <c:pt idx="508">
                  <c:v>44540.291666665435</c:v>
                </c:pt>
                <c:pt idx="509">
                  <c:v>44540.302083332099</c:v>
                </c:pt>
                <c:pt idx="510">
                  <c:v>44540.312499998763</c:v>
                </c:pt>
                <c:pt idx="511">
                  <c:v>44540.322916665427</c:v>
                </c:pt>
                <c:pt idx="512">
                  <c:v>44540.333333332092</c:v>
                </c:pt>
                <c:pt idx="513">
                  <c:v>44540.343749998756</c:v>
                </c:pt>
                <c:pt idx="514">
                  <c:v>44540.35416666542</c:v>
                </c:pt>
                <c:pt idx="515">
                  <c:v>44540.364583332084</c:v>
                </c:pt>
                <c:pt idx="516">
                  <c:v>44540.374999998749</c:v>
                </c:pt>
                <c:pt idx="517">
                  <c:v>44540.385416665413</c:v>
                </c:pt>
                <c:pt idx="518">
                  <c:v>44540.395833332077</c:v>
                </c:pt>
                <c:pt idx="519">
                  <c:v>44540.406249998741</c:v>
                </c:pt>
                <c:pt idx="520">
                  <c:v>44540.416666665406</c:v>
                </c:pt>
                <c:pt idx="521">
                  <c:v>44540.42708333207</c:v>
                </c:pt>
                <c:pt idx="522">
                  <c:v>44540.437499998734</c:v>
                </c:pt>
                <c:pt idx="523">
                  <c:v>44540.447916665398</c:v>
                </c:pt>
                <c:pt idx="524">
                  <c:v>44540.458333332062</c:v>
                </c:pt>
                <c:pt idx="525">
                  <c:v>44540.468749998727</c:v>
                </c:pt>
                <c:pt idx="526">
                  <c:v>44540.479166665391</c:v>
                </c:pt>
                <c:pt idx="527">
                  <c:v>44540.489583332055</c:v>
                </c:pt>
                <c:pt idx="528">
                  <c:v>44540.499999998719</c:v>
                </c:pt>
                <c:pt idx="529">
                  <c:v>44540.510416665384</c:v>
                </c:pt>
                <c:pt idx="530">
                  <c:v>44540.520833332048</c:v>
                </c:pt>
                <c:pt idx="531">
                  <c:v>44540.531249998712</c:v>
                </c:pt>
                <c:pt idx="532">
                  <c:v>44540.541666665376</c:v>
                </c:pt>
                <c:pt idx="533">
                  <c:v>44540.552083332041</c:v>
                </c:pt>
                <c:pt idx="534">
                  <c:v>44540.562499998705</c:v>
                </c:pt>
                <c:pt idx="535">
                  <c:v>44540.572916665369</c:v>
                </c:pt>
                <c:pt idx="536">
                  <c:v>44540.583333332033</c:v>
                </c:pt>
                <c:pt idx="537">
                  <c:v>44540.593749998698</c:v>
                </c:pt>
                <c:pt idx="538">
                  <c:v>44540.604166665362</c:v>
                </c:pt>
                <c:pt idx="539">
                  <c:v>44540.614583332026</c:v>
                </c:pt>
                <c:pt idx="540">
                  <c:v>44540.62499999869</c:v>
                </c:pt>
                <c:pt idx="541">
                  <c:v>44540.635416665355</c:v>
                </c:pt>
                <c:pt idx="542">
                  <c:v>44540.645833332019</c:v>
                </c:pt>
                <c:pt idx="543">
                  <c:v>44540.656249998683</c:v>
                </c:pt>
                <c:pt idx="544">
                  <c:v>44540.666666665347</c:v>
                </c:pt>
                <c:pt idx="545">
                  <c:v>44540.677083332012</c:v>
                </c:pt>
                <c:pt idx="546">
                  <c:v>44540.687499998676</c:v>
                </c:pt>
                <c:pt idx="547">
                  <c:v>44540.69791666534</c:v>
                </c:pt>
                <c:pt idx="548">
                  <c:v>44540.708333332004</c:v>
                </c:pt>
                <c:pt idx="549">
                  <c:v>44540.718749998668</c:v>
                </c:pt>
                <c:pt idx="550">
                  <c:v>44540.729166665333</c:v>
                </c:pt>
                <c:pt idx="551">
                  <c:v>44540.739583331997</c:v>
                </c:pt>
                <c:pt idx="552">
                  <c:v>44540.749999998661</c:v>
                </c:pt>
                <c:pt idx="553">
                  <c:v>44540.760416665325</c:v>
                </c:pt>
                <c:pt idx="554">
                  <c:v>44540.77083333199</c:v>
                </c:pt>
                <c:pt idx="555">
                  <c:v>44540.781249998654</c:v>
                </c:pt>
                <c:pt idx="556">
                  <c:v>44540.791666665318</c:v>
                </c:pt>
                <c:pt idx="557">
                  <c:v>44540.802083331982</c:v>
                </c:pt>
                <c:pt idx="558">
                  <c:v>44540.812499998647</c:v>
                </c:pt>
                <c:pt idx="559">
                  <c:v>44540.822916665311</c:v>
                </c:pt>
                <c:pt idx="560">
                  <c:v>44540.833333331975</c:v>
                </c:pt>
                <c:pt idx="561">
                  <c:v>44540.843749998639</c:v>
                </c:pt>
                <c:pt idx="562">
                  <c:v>44540.854166665304</c:v>
                </c:pt>
                <c:pt idx="563">
                  <c:v>44540.864583331968</c:v>
                </c:pt>
                <c:pt idx="564">
                  <c:v>44540.874999998632</c:v>
                </c:pt>
                <c:pt idx="565">
                  <c:v>44540.885416665296</c:v>
                </c:pt>
                <c:pt idx="566">
                  <c:v>44540.895833331961</c:v>
                </c:pt>
                <c:pt idx="567">
                  <c:v>44540.906249998625</c:v>
                </c:pt>
                <c:pt idx="568">
                  <c:v>44540.916666665289</c:v>
                </c:pt>
                <c:pt idx="569">
                  <c:v>44540.927083331953</c:v>
                </c:pt>
                <c:pt idx="570">
                  <c:v>44540.937499998618</c:v>
                </c:pt>
                <c:pt idx="571">
                  <c:v>44540.947916665282</c:v>
                </c:pt>
                <c:pt idx="572">
                  <c:v>44540.958333331946</c:v>
                </c:pt>
                <c:pt idx="573">
                  <c:v>44540.96874999861</c:v>
                </c:pt>
                <c:pt idx="574">
                  <c:v>44540.979166665275</c:v>
                </c:pt>
                <c:pt idx="575">
                  <c:v>44540.989583331939</c:v>
                </c:pt>
                <c:pt idx="576">
                  <c:v>44540.999999998603</c:v>
                </c:pt>
                <c:pt idx="577">
                  <c:v>44541.010416665267</c:v>
                </c:pt>
                <c:pt idx="578">
                  <c:v>44541.020833331931</c:v>
                </c:pt>
                <c:pt idx="579">
                  <c:v>44541.031249998596</c:v>
                </c:pt>
                <c:pt idx="580">
                  <c:v>44541.04166666526</c:v>
                </c:pt>
                <c:pt idx="581">
                  <c:v>44541.052083331924</c:v>
                </c:pt>
                <c:pt idx="582">
                  <c:v>44541.062499998588</c:v>
                </c:pt>
                <c:pt idx="583">
                  <c:v>44541.072916665253</c:v>
                </c:pt>
                <c:pt idx="584">
                  <c:v>44541.083333331917</c:v>
                </c:pt>
                <c:pt idx="585">
                  <c:v>44541.093749998581</c:v>
                </c:pt>
                <c:pt idx="586">
                  <c:v>44541.104166665245</c:v>
                </c:pt>
                <c:pt idx="587">
                  <c:v>44541.11458333191</c:v>
                </c:pt>
                <c:pt idx="588">
                  <c:v>44541.124999998574</c:v>
                </c:pt>
                <c:pt idx="589">
                  <c:v>44541.135416665238</c:v>
                </c:pt>
                <c:pt idx="590">
                  <c:v>44541.145833331902</c:v>
                </c:pt>
                <c:pt idx="591">
                  <c:v>44541.156249998567</c:v>
                </c:pt>
                <c:pt idx="592">
                  <c:v>44541.166666665231</c:v>
                </c:pt>
                <c:pt idx="593">
                  <c:v>44541.177083331895</c:v>
                </c:pt>
                <c:pt idx="594">
                  <c:v>44541.187499998559</c:v>
                </c:pt>
                <c:pt idx="595">
                  <c:v>44541.197916665224</c:v>
                </c:pt>
                <c:pt idx="596">
                  <c:v>44541.208333331888</c:v>
                </c:pt>
                <c:pt idx="597">
                  <c:v>44541.218749998552</c:v>
                </c:pt>
                <c:pt idx="598">
                  <c:v>44541.229166665216</c:v>
                </c:pt>
                <c:pt idx="599">
                  <c:v>44541.239583331881</c:v>
                </c:pt>
                <c:pt idx="600">
                  <c:v>44541.249999998545</c:v>
                </c:pt>
                <c:pt idx="601">
                  <c:v>44541.260416665209</c:v>
                </c:pt>
                <c:pt idx="602">
                  <c:v>44541.270833331873</c:v>
                </c:pt>
                <c:pt idx="603">
                  <c:v>44541.281249998538</c:v>
                </c:pt>
                <c:pt idx="604">
                  <c:v>44541.291666665202</c:v>
                </c:pt>
                <c:pt idx="605">
                  <c:v>44541.302083331866</c:v>
                </c:pt>
                <c:pt idx="606">
                  <c:v>44541.31249999853</c:v>
                </c:pt>
                <c:pt idx="607">
                  <c:v>44541.322916665194</c:v>
                </c:pt>
                <c:pt idx="608">
                  <c:v>44541.333333331859</c:v>
                </c:pt>
                <c:pt idx="609">
                  <c:v>44541.343749998523</c:v>
                </c:pt>
                <c:pt idx="610">
                  <c:v>44541.354166665187</c:v>
                </c:pt>
                <c:pt idx="611">
                  <c:v>44541.364583331851</c:v>
                </c:pt>
                <c:pt idx="612">
                  <c:v>44541.374999998516</c:v>
                </c:pt>
                <c:pt idx="613">
                  <c:v>44541.38541666518</c:v>
                </c:pt>
                <c:pt idx="614">
                  <c:v>44541.395833331844</c:v>
                </c:pt>
                <c:pt idx="615">
                  <c:v>44541.406249998508</c:v>
                </c:pt>
                <c:pt idx="616">
                  <c:v>44541.416666665173</c:v>
                </c:pt>
                <c:pt idx="617">
                  <c:v>44541.427083331837</c:v>
                </c:pt>
                <c:pt idx="618">
                  <c:v>44541.437499998501</c:v>
                </c:pt>
                <c:pt idx="619">
                  <c:v>44541.447916665165</c:v>
                </c:pt>
                <c:pt idx="620">
                  <c:v>44541.45833333183</c:v>
                </c:pt>
                <c:pt idx="621">
                  <c:v>44541.468749998494</c:v>
                </c:pt>
                <c:pt idx="622">
                  <c:v>44541.479166665158</c:v>
                </c:pt>
                <c:pt idx="623">
                  <c:v>44541.489583331822</c:v>
                </c:pt>
                <c:pt idx="624">
                  <c:v>44541.499999998487</c:v>
                </c:pt>
                <c:pt idx="625">
                  <c:v>44541.510416665151</c:v>
                </c:pt>
                <c:pt idx="626">
                  <c:v>44541.520833331815</c:v>
                </c:pt>
                <c:pt idx="627">
                  <c:v>44541.531249998479</c:v>
                </c:pt>
                <c:pt idx="628">
                  <c:v>44541.541666665144</c:v>
                </c:pt>
                <c:pt idx="629">
                  <c:v>44541.552083331808</c:v>
                </c:pt>
                <c:pt idx="630">
                  <c:v>44541.562499998472</c:v>
                </c:pt>
                <c:pt idx="631">
                  <c:v>44541.572916665136</c:v>
                </c:pt>
                <c:pt idx="632">
                  <c:v>44541.583333331801</c:v>
                </c:pt>
                <c:pt idx="633">
                  <c:v>44541.593749998465</c:v>
                </c:pt>
                <c:pt idx="634">
                  <c:v>44541.604166665129</c:v>
                </c:pt>
                <c:pt idx="635">
                  <c:v>44541.614583331793</c:v>
                </c:pt>
                <c:pt idx="636">
                  <c:v>44541.624999998457</c:v>
                </c:pt>
                <c:pt idx="637">
                  <c:v>44541.635416665122</c:v>
                </c:pt>
                <c:pt idx="638">
                  <c:v>44541.645833331786</c:v>
                </c:pt>
                <c:pt idx="639">
                  <c:v>44541.65624999845</c:v>
                </c:pt>
                <c:pt idx="640">
                  <c:v>44541.666666665114</c:v>
                </c:pt>
                <c:pt idx="641">
                  <c:v>44541.677083331779</c:v>
                </c:pt>
                <c:pt idx="642">
                  <c:v>44541.687499998443</c:v>
                </c:pt>
                <c:pt idx="643">
                  <c:v>44541.697916665107</c:v>
                </c:pt>
                <c:pt idx="644">
                  <c:v>44541.708333331771</c:v>
                </c:pt>
                <c:pt idx="645">
                  <c:v>44541.718749998436</c:v>
                </c:pt>
                <c:pt idx="646">
                  <c:v>44541.7291666651</c:v>
                </c:pt>
                <c:pt idx="647">
                  <c:v>44541.739583331764</c:v>
                </c:pt>
                <c:pt idx="648">
                  <c:v>44541.749999998428</c:v>
                </c:pt>
                <c:pt idx="649">
                  <c:v>44541.760416665093</c:v>
                </c:pt>
                <c:pt idx="650">
                  <c:v>44541.770833331757</c:v>
                </c:pt>
                <c:pt idx="651">
                  <c:v>44541.781249998421</c:v>
                </c:pt>
                <c:pt idx="652">
                  <c:v>44541.791666665085</c:v>
                </c:pt>
                <c:pt idx="653">
                  <c:v>44541.80208333175</c:v>
                </c:pt>
                <c:pt idx="654">
                  <c:v>44541.812499998414</c:v>
                </c:pt>
                <c:pt idx="655">
                  <c:v>44541.822916665078</c:v>
                </c:pt>
                <c:pt idx="656">
                  <c:v>44541.833333331742</c:v>
                </c:pt>
                <c:pt idx="657">
                  <c:v>44541.843749998407</c:v>
                </c:pt>
                <c:pt idx="658">
                  <c:v>44541.854166665071</c:v>
                </c:pt>
                <c:pt idx="659">
                  <c:v>44541.864583331735</c:v>
                </c:pt>
                <c:pt idx="660">
                  <c:v>44541.874999998399</c:v>
                </c:pt>
                <c:pt idx="661">
                  <c:v>44541.885416665064</c:v>
                </c:pt>
                <c:pt idx="662">
                  <c:v>44541.895833331728</c:v>
                </c:pt>
                <c:pt idx="663">
                  <c:v>44541.906249998392</c:v>
                </c:pt>
                <c:pt idx="664">
                  <c:v>44541.916666665056</c:v>
                </c:pt>
                <c:pt idx="665">
                  <c:v>44541.92708333172</c:v>
                </c:pt>
                <c:pt idx="666">
                  <c:v>44541.937499998385</c:v>
                </c:pt>
                <c:pt idx="667">
                  <c:v>44541.947916665049</c:v>
                </c:pt>
                <c:pt idx="668">
                  <c:v>44541.958333331713</c:v>
                </c:pt>
                <c:pt idx="669">
                  <c:v>44541.968749998377</c:v>
                </c:pt>
                <c:pt idx="670">
                  <c:v>44541.979166665042</c:v>
                </c:pt>
                <c:pt idx="671">
                  <c:v>44541.989583331706</c:v>
                </c:pt>
              </c:numCache>
            </c:numRef>
          </c:xVal>
          <c:yVal>
            <c:numRef>
              <c:f>Strom!$S$10:$S$681</c:f>
              <c:numCache>
                <c:formatCode>0.00</c:formatCode>
                <c:ptCount val="672"/>
                <c:pt idx="0">
                  <c:v>14.0302696666666</c:v>
                </c:pt>
                <c:pt idx="1">
                  <c:v>13.9711516666666</c:v>
                </c:pt>
                <c:pt idx="2">
                  <c:v>14.003775999999966</c:v>
                </c:pt>
                <c:pt idx="3">
                  <c:v>14.055506666666599</c:v>
                </c:pt>
                <c:pt idx="4">
                  <c:v>13.926202296296296</c:v>
                </c:pt>
                <c:pt idx="5">
                  <c:v>13.9874263333333</c:v>
                </c:pt>
                <c:pt idx="6">
                  <c:v>14.110456666666598</c:v>
                </c:pt>
                <c:pt idx="7">
                  <c:v>14.094550999999999</c:v>
                </c:pt>
                <c:pt idx="8">
                  <c:v>14.081784999999932</c:v>
                </c:pt>
                <c:pt idx="9">
                  <c:v>14.076489666666633</c:v>
                </c:pt>
                <c:pt idx="10">
                  <c:v>14.070452666666664</c:v>
                </c:pt>
                <c:pt idx="11">
                  <c:v>14.033196999999932</c:v>
                </c:pt>
                <c:pt idx="12">
                  <c:v>13.950172999999934</c:v>
                </c:pt>
                <c:pt idx="13">
                  <c:v>13.863489333333234</c:v>
                </c:pt>
                <c:pt idx="14">
                  <c:v>13.997015333333302</c:v>
                </c:pt>
                <c:pt idx="15">
                  <c:v>14.0036386666666</c:v>
                </c:pt>
                <c:pt idx="16">
                  <c:v>14.021567999999967</c:v>
                </c:pt>
                <c:pt idx="17">
                  <c:v>14.015127666666567</c:v>
                </c:pt>
                <c:pt idx="18">
                  <c:v>14.0331073333333</c:v>
                </c:pt>
                <c:pt idx="19">
                  <c:v>14.063718666666633</c:v>
                </c:pt>
                <c:pt idx="20">
                  <c:v>14.0450636666666</c:v>
                </c:pt>
                <c:pt idx="21">
                  <c:v>13.968638999999934</c:v>
                </c:pt>
                <c:pt idx="22">
                  <c:v>14.124650000000001</c:v>
                </c:pt>
                <c:pt idx="23">
                  <c:v>14.141265333333333</c:v>
                </c:pt>
                <c:pt idx="24">
                  <c:v>14.145773333333333</c:v>
                </c:pt>
                <c:pt idx="25">
                  <c:v>14.081998333333299</c:v>
                </c:pt>
                <c:pt idx="26">
                  <c:v>14.125546666666601</c:v>
                </c:pt>
                <c:pt idx="27">
                  <c:v>14.090981999999967</c:v>
                </c:pt>
                <c:pt idx="28">
                  <c:v>14.124983333333333</c:v>
                </c:pt>
                <c:pt idx="29">
                  <c:v>13.941286666666601</c:v>
                </c:pt>
                <c:pt idx="30">
                  <c:v>14.170758333333266</c:v>
                </c:pt>
                <c:pt idx="31">
                  <c:v>14.167250999999933</c:v>
                </c:pt>
                <c:pt idx="32">
                  <c:v>14.180259666666633</c:v>
                </c:pt>
                <c:pt idx="33">
                  <c:v>14.1197156666666</c:v>
                </c:pt>
                <c:pt idx="34">
                  <c:v>13.935410999999966</c:v>
                </c:pt>
                <c:pt idx="35">
                  <c:v>13.851922804597635</c:v>
                </c:pt>
                <c:pt idx="36">
                  <c:v>13.928260333333332</c:v>
                </c:pt>
                <c:pt idx="37">
                  <c:v>14.115840333333333</c:v>
                </c:pt>
                <c:pt idx="38">
                  <c:v>13.926506666666665</c:v>
                </c:pt>
                <c:pt idx="39">
                  <c:v>13.970406666666634</c:v>
                </c:pt>
                <c:pt idx="40">
                  <c:v>13.937063666666665</c:v>
                </c:pt>
                <c:pt idx="41">
                  <c:v>13.8279486666666</c:v>
                </c:pt>
                <c:pt idx="42">
                  <c:v>14.146701666666599</c:v>
                </c:pt>
                <c:pt idx="43">
                  <c:v>22.30863299999999</c:v>
                </c:pt>
                <c:pt idx="44">
                  <c:v>19.144390000000001</c:v>
                </c:pt>
                <c:pt idx="45">
                  <c:v>19.375278333333227</c:v>
                </c:pt>
                <c:pt idx="46">
                  <c:v>19.521570666666602</c:v>
                </c:pt>
                <c:pt idx="47">
                  <c:v>23.740645333333198</c:v>
                </c:pt>
                <c:pt idx="48">
                  <c:v>24.506277999999902</c:v>
                </c:pt>
                <c:pt idx="49">
                  <c:v>18.924849333333331</c:v>
                </c:pt>
                <c:pt idx="50">
                  <c:v>18.969039333333299</c:v>
                </c:pt>
                <c:pt idx="51">
                  <c:v>13.772718333333266</c:v>
                </c:pt>
                <c:pt idx="52">
                  <c:v>14.506909333333333</c:v>
                </c:pt>
                <c:pt idx="53">
                  <c:v>24.909862666666598</c:v>
                </c:pt>
                <c:pt idx="54">
                  <c:v>20.005643333333261</c:v>
                </c:pt>
                <c:pt idx="55">
                  <c:v>18.978732666666602</c:v>
                </c:pt>
                <c:pt idx="56">
                  <c:v>18.959914666666631</c:v>
                </c:pt>
                <c:pt idx="57">
                  <c:v>18.75959966666656</c:v>
                </c:pt>
                <c:pt idx="58">
                  <c:v>13.776886666666634</c:v>
                </c:pt>
                <c:pt idx="59">
                  <c:v>13.924629666666632</c:v>
                </c:pt>
                <c:pt idx="60">
                  <c:v>16.314404333333329</c:v>
                </c:pt>
                <c:pt idx="61">
                  <c:v>18.988991999999932</c:v>
                </c:pt>
                <c:pt idx="62">
                  <c:v>15.399308827586099</c:v>
                </c:pt>
                <c:pt idx="63">
                  <c:v>17.42452366666663</c:v>
                </c:pt>
                <c:pt idx="64">
                  <c:v>13.904314333333334</c:v>
                </c:pt>
                <c:pt idx="65">
                  <c:v>13.8637496666666</c:v>
                </c:pt>
                <c:pt idx="66">
                  <c:v>13.785655666666566</c:v>
                </c:pt>
                <c:pt idx="67">
                  <c:v>13.726616999999965</c:v>
                </c:pt>
                <c:pt idx="68">
                  <c:v>13.991344</c:v>
                </c:pt>
                <c:pt idx="69">
                  <c:v>21.287306333333298</c:v>
                </c:pt>
                <c:pt idx="70">
                  <c:v>18.902310666666601</c:v>
                </c:pt>
                <c:pt idx="71">
                  <c:v>18.787961999999958</c:v>
                </c:pt>
                <c:pt idx="72">
                  <c:v>13.880467999999933</c:v>
                </c:pt>
                <c:pt idx="73">
                  <c:v>13.869511999999933</c:v>
                </c:pt>
                <c:pt idx="74">
                  <c:v>13.901714333333299</c:v>
                </c:pt>
                <c:pt idx="75">
                  <c:v>13.761871999999933</c:v>
                </c:pt>
                <c:pt idx="76">
                  <c:v>13.689803666666666</c:v>
                </c:pt>
                <c:pt idx="77">
                  <c:v>13.754750333333233</c:v>
                </c:pt>
                <c:pt idx="78">
                  <c:v>13.887268999999966</c:v>
                </c:pt>
                <c:pt idx="79">
                  <c:v>21.362635333333259</c:v>
                </c:pt>
                <c:pt idx="80">
                  <c:v>18.951688999999959</c:v>
                </c:pt>
                <c:pt idx="81">
                  <c:v>18.69396333333323</c:v>
                </c:pt>
                <c:pt idx="82">
                  <c:v>13.779168333333233</c:v>
                </c:pt>
                <c:pt idx="83">
                  <c:v>13.798261666666633</c:v>
                </c:pt>
                <c:pt idx="84">
                  <c:v>13.904975333333232</c:v>
                </c:pt>
                <c:pt idx="85">
                  <c:v>15.77705499999999</c:v>
                </c:pt>
                <c:pt idx="86">
                  <c:v>21.006824666666631</c:v>
                </c:pt>
                <c:pt idx="87">
                  <c:v>19.94503166666663</c:v>
                </c:pt>
                <c:pt idx="88">
                  <c:v>13.802319333333232</c:v>
                </c:pt>
                <c:pt idx="89">
                  <c:v>13.797366666666665</c:v>
                </c:pt>
                <c:pt idx="90">
                  <c:v>14.006643407407374</c:v>
                </c:pt>
                <c:pt idx="91">
                  <c:v>16.328368000000001</c:v>
                </c:pt>
                <c:pt idx="92">
                  <c:v>16.213158333333229</c:v>
                </c:pt>
                <c:pt idx="93">
                  <c:v>14.224878333333301</c:v>
                </c:pt>
                <c:pt idx="94">
                  <c:v>13.902753666666632</c:v>
                </c:pt>
                <c:pt idx="95">
                  <c:v>13.919175999999933</c:v>
                </c:pt>
                <c:pt idx="96">
                  <c:v>13.784792166666566</c:v>
                </c:pt>
                <c:pt idx="97">
                  <c:v>13.838973999999999</c:v>
                </c:pt>
                <c:pt idx="98">
                  <c:v>14.036262333333331</c:v>
                </c:pt>
                <c:pt idx="99">
                  <c:v>14.068195999999999</c:v>
                </c:pt>
                <c:pt idx="100">
                  <c:v>14.069302523809458</c:v>
                </c:pt>
                <c:pt idx="101">
                  <c:v>14.004840333333266</c:v>
                </c:pt>
                <c:pt idx="102">
                  <c:v>13.983183</c:v>
                </c:pt>
                <c:pt idx="103">
                  <c:v>14.0233286666666</c:v>
                </c:pt>
                <c:pt idx="104">
                  <c:v>14.0071966666666</c:v>
                </c:pt>
                <c:pt idx="105">
                  <c:v>13.996008999999933</c:v>
                </c:pt>
                <c:pt idx="106">
                  <c:v>13.994027333333333</c:v>
                </c:pt>
                <c:pt idx="107">
                  <c:v>14.014891333333267</c:v>
                </c:pt>
                <c:pt idx="108">
                  <c:v>13.832972</c:v>
                </c:pt>
                <c:pt idx="109">
                  <c:v>13.948243333333233</c:v>
                </c:pt>
                <c:pt idx="110">
                  <c:v>14.023491666666633</c:v>
                </c:pt>
                <c:pt idx="111">
                  <c:v>14.031882999999933</c:v>
                </c:pt>
                <c:pt idx="112">
                  <c:v>14.053649999999966</c:v>
                </c:pt>
                <c:pt idx="113">
                  <c:v>14.024493666666601</c:v>
                </c:pt>
                <c:pt idx="114">
                  <c:v>13.998139999999934</c:v>
                </c:pt>
                <c:pt idx="115">
                  <c:v>13.984481333333301</c:v>
                </c:pt>
                <c:pt idx="116">
                  <c:v>13.978919999999965</c:v>
                </c:pt>
                <c:pt idx="117">
                  <c:v>13.9992029999999</c:v>
                </c:pt>
                <c:pt idx="118">
                  <c:v>14.039199999999965</c:v>
                </c:pt>
                <c:pt idx="119">
                  <c:v>14.050365999999965</c:v>
                </c:pt>
                <c:pt idx="120">
                  <c:v>13.922179666666665</c:v>
                </c:pt>
                <c:pt idx="121">
                  <c:v>13.900392333333267</c:v>
                </c:pt>
                <c:pt idx="122">
                  <c:v>14.017235999999967</c:v>
                </c:pt>
                <c:pt idx="123">
                  <c:v>14.020832999999932</c:v>
                </c:pt>
                <c:pt idx="124">
                  <c:v>14.0688833333333</c:v>
                </c:pt>
                <c:pt idx="125">
                  <c:v>14.033892999999999</c:v>
                </c:pt>
                <c:pt idx="126">
                  <c:v>14.068174999999998</c:v>
                </c:pt>
                <c:pt idx="127">
                  <c:v>13.810334999999998</c:v>
                </c:pt>
                <c:pt idx="128">
                  <c:v>13.749641666666633</c:v>
                </c:pt>
                <c:pt idx="129">
                  <c:v>13.855884666666599</c:v>
                </c:pt>
                <c:pt idx="130">
                  <c:v>13.943368666666601</c:v>
                </c:pt>
                <c:pt idx="131">
                  <c:v>13.889217666666566</c:v>
                </c:pt>
                <c:pt idx="132">
                  <c:v>13.919066333333266</c:v>
                </c:pt>
                <c:pt idx="133">
                  <c:v>13.874423999999966</c:v>
                </c:pt>
                <c:pt idx="134">
                  <c:v>13.797997333333333</c:v>
                </c:pt>
                <c:pt idx="135">
                  <c:v>14.010723666666633</c:v>
                </c:pt>
                <c:pt idx="136">
                  <c:v>15.891982740740699</c:v>
                </c:pt>
                <c:pt idx="137">
                  <c:v>13.838894333333332</c:v>
                </c:pt>
                <c:pt idx="138">
                  <c:v>18.783077999999961</c:v>
                </c:pt>
                <c:pt idx="139">
                  <c:v>18.636007333333332</c:v>
                </c:pt>
                <c:pt idx="140">
                  <c:v>16.945229999999999</c:v>
                </c:pt>
                <c:pt idx="141">
                  <c:v>20.694065333333327</c:v>
                </c:pt>
                <c:pt idx="142">
                  <c:v>22.665608666666628</c:v>
                </c:pt>
                <c:pt idx="143">
                  <c:v>23.35461133333326</c:v>
                </c:pt>
                <c:pt idx="144">
                  <c:v>25.934280999999899</c:v>
                </c:pt>
                <c:pt idx="145">
                  <c:v>34.398578666666594</c:v>
                </c:pt>
                <c:pt idx="146">
                  <c:v>31.868320333333301</c:v>
                </c:pt>
                <c:pt idx="147">
                  <c:v>18.992549666666601</c:v>
                </c:pt>
                <c:pt idx="148">
                  <c:v>24.475745999999901</c:v>
                </c:pt>
                <c:pt idx="149">
                  <c:v>29.1891546666666</c:v>
                </c:pt>
                <c:pt idx="150">
                  <c:v>34.380470000000003</c:v>
                </c:pt>
                <c:pt idx="151">
                  <c:v>34.5400693333333</c:v>
                </c:pt>
                <c:pt idx="152">
                  <c:v>34.996536666666501</c:v>
                </c:pt>
                <c:pt idx="153">
                  <c:v>34.973245333333196</c:v>
                </c:pt>
                <c:pt idx="154">
                  <c:v>34.748702333333199</c:v>
                </c:pt>
                <c:pt idx="155">
                  <c:v>20.81519066666656</c:v>
                </c:pt>
                <c:pt idx="156">
                  <c:v>15.485010999999931</c:v>
                </c:pt>
                <c:pt idx="157">
                  <c:v>17.133561999999959</c:v>
                </c:pt>
                <c:pt idx="158">
                  <c:v>20.183245999999961</c:v>
                </c:pt>
                <c:pt idx="159">
                  <c:v>15.811088999999932</c:v>
                </c:pt>
                <c:pt idx="160">
                  <c:v>21.421841999999931</c:v>
                </c:pt>
                <c:pt idx="161">
                  <c:v>18.616332999999997</c:v>
                </c:pt>
                <c:pt idx="162">
                  <c:v>18.696638333333262</c:v>
                </c:pt>
                <c:pt idx="163">
                  <c:v>25.9320693333332</c:v>
                </c:pt>
                <c:pt idx="164">
                  <c:v>23.076037333333328</c:v>
                </c:pt>
                <c:pt idx="165">
                  <c:v>26.072568666666598</c:v>
                </c:pt>
                <c:pt idx="166">
                  <c:v>24.142208333333201</c:v>
                </c:pt>
                <c:pt idx="167">
                  <c:v>24.570893666666599</c:v>
                </c:pt>
                <c:pt idx="168">
                  <c:v>22.58268633333326</c:v>
                </c:pt>
                <c:pt idx="169">
                  <c:v>24.294891666666601</c:v>
                </c:pt>
                <c:pt idx="170">
                  <c:v>21.968309666666599</c:v>
                </c:pt>
                <c:pt idx="171">
                  <c:v>24.964413999999998</c:v>
                </c:pt>
                <c:pt idx="172">
                  <c:v>22.447214999999957</c:v>
                </c:pt>
                <c:pt idx="173">
                  <c:v>19.902914666666629</c:v>
                </c:pt>
                <c:pt idx="174">
                  <c:v>16.586435666666659</c:v>
                </c:pt>
                <c:pt idx="175">
                  <c:v>13.382473999999966</c:v>
                </c:pt>
                <c:pt idx="176">
                  <c:v>13.601625999999932</c:v>
                </c:pt>
                <c:pt idx="177">
                  <c:v>13.603117999999899</c:v>
                </c:pt>
                <c:pt idx="178">
                  <c:v>19.32333533333329</c:v>
                </c:pt>
                <c:pt idx="179">
                  <c:v>25.433724333333302</c:v>
                </c:pt>
                <c:pt idx="180">
                  <c:v>24.478638666666601</c:v>
                </c:pt>
                <c:pt idx="181">
                  <c:v>13.396403666666666</c:v>
                </c:pt>
                <c:pt idx="182">
                  <c:v>13.480487333333333</c:v>
                </c:pt>
                <c:pt idx="183">
                  <c:v>17.018543999999928</c:v>
                </c:pt>
                <c:pt idx="184">
                  <c:v>17.48103699999993</c:v>
                </c:pt>
                <c:pt idx="185">
                  <c:v>16.936097333333262</c:v>
                </c:pt>
                <c:pt idx="186">
                  <c:v>23.473346333333197</c:v>
                </c:pt>
                <c:pt idx="187">
                  <c:v>22.546882428571429</c:v>
                </c:pt>
                <c:pt idx="188">
                  <c:v>21.324493333333258</c:v>
                </c:pt>
                <c:pt idx="189">
                  <c:v>18.697925999999931</c:v>
                </c:pt>
                <c:pt idx="190">
                  <c:v>13.465547666666634</c:v>
                </c:pt>
                <c:pt idx="191">
                  <c:v>13.480210999999967</c:v>
                </c:pt>
                <c:pt idx="192">
                  <c:v>13.503399</c:v>
                </c:pt>
                <c:pt idx="193">
                  <c:v>13.409910666666601</c:v>
                </c:pt>
                <c:pt idx="194">
                  <c:v>18.96926266666663</c:v>
                </c:pt>
                <c:pt idx="195">
                  <c:v>20.042942309523742</c:v>
                </c:pt>
                <c:pt idx="196">
                  <c:v>20.032868261904717</c:v>
                </c:pt>
                <c:pt idx="197">
                  <c:v>19.957164666666628</c:v>
                </c:pt>
                <c:pt idx="198">
                  <c:v>19.866125999999959</c:v>
                </c:pt>
                <c:pt idx="199">
                  <c:v>13.246796999999932</c:v>
                </c:pt>
                <c:pt idx="200">
                  <c:v>13.317400666666632</c:v>
                </c:pt>
                <c:pt idx="201">
                  <c:v>13.5188626666666</c:v>
                </c:pt>
                <c:pt idx="202">
                  <c:v>13.583261333333333</c:v>
                </c:pt>
                <c:pt idx="203">
                  <c:v>13.6079676666666</c:v>
                </c:pt>
                <c:pt idx="204">
                  <c:v>13.5728559999999</c:v>
                </c:pt>
                <c:pt idx="205">
                  <c:v>13.356053666666666</c:v>
                </c:pt>
                <c:pt idx="206">
                  <c:v>13.336238666666667</c:v>
                </c:pt>
                <c:pt idx="207">
                  <c:v>13.358406333333299</c:v>
                </c:pt>
                <c:pt idx="208">
                  <c:v>13.292876</c:v>
                </c:pt>
                <c:pt idx="209">
                  <c:v>13.263730333333333</c:v>
                </c:pt>
                <c:pt idx="210">
                  <c:v>13.212562666666633</c:v>
                </c:pt>
                <c:pt idx="211">
                  <c:v>13.217301666666666</c:v>
                </c:pt>
                <c:pt idx="212">
                  <c:v>13.132488666666633</c:v>
                </c:pt>
                <c:pt idx="213">
                  <c:v>13.191124333333301</c:v>
                </c:pt>
                <c:pt idx="214">
                  <c:v>13.513981999999965</c:v>
                </c:pt>
                <c:pt idx="215">
                  <c:v>13.5419976666666</c:v>
                </c:pt>
                <c:pt idx="216">
                  <c:v>13.463774666666632</c:v>
                </c:pt>
                <c:pt idx="217">
                  <c:v>13.251373999999966</c:v>
                </c:pt>
                <c:pt idx="218">
                  <c:v>13.235247333333334</c:v>
                </c:pt>
                <c:pt idx="219">
                  <c:v>13.222224666666666</c:v>
                </c:pt>
                <c:pt idx="220">
                  <c:v>13.260772666666565</c:v>
                </c:pt>
                <c:pt idx="221">
                  <c:v>13.265808666666633</c:v>
                </c:pt>
                <c:pt idx="222">
                  <c:v>13.274647333333267</c:v>
                </c:pt>
                <c:pt idx="223">
                  <c:v>13.126004666666566</c:v>
                </c:pt>
                <c:pt idx="224">
                  <c:v>13.258721666666665</c:v>
                </c:pt>
                <c:pt idx="225">
                  <c:v>13.393298</c:v>
                </c:pt>
                <c:pt idx="226">
                  <c:v>13.608824333333267</c:v>
                </c:pt>
                <c:pt idx="227">
                  <c:v>13.5695726666666</c:v>
                </c:pt>
                <c:pt idx="228">
                  <c:v>13.473959999999934</c:v>
                </c:pt>
                <c:pt idx="229">
                  <c:v>16.632695666666599</c:v>
                </c:pt>
                <c:pt idx="230">
                  <c:v>19.89492566666663</c:v>
                </c:pt>
                <c:pt idx="231">
                  <c:v>19.88659599999993</c:v>
                </c:pt>
                <c:pt idx="232">
                  <c:v>18.185280333333331</c:v>
                </c:pt>
                <c:pt idx="233">
                  <c:v>13.241958333333333</c:v>
                </c:pt>
                <c:pt idx="234">
                  <c:v>13.261142999999933</c:v>
                </c:pt>
                <c:pt idx="235">
                  <c:v>13.377402999999999</c:v>
                </c:pt>
                <c:pt idx="236">
                  <c:v>13.4905026666666</c:v>
                </c:pt>
                <c:pt idx="237">
                  <c:v>19.71937933333329</c:v>
                </c:pt>
                <c:pt idx="238">
                  <c:v>19.969866333333258</c:v>
                </c:pt>
                <c:pt idx="239">
                  <c:v>20.066505999999961</c:v>
                </c:pt>
                <c:pt idx="240">
                  <c:v>32.034088999999902</c:v>
                </c:pt>
                <c:pt idx="241">
                  <c:v>35.5746263333332</c:v>
                </c:pt>
                <c:pt idx="242">
                  <c:v>35.799836333333204</c:v>
                </c:pt>
                <c:pt idx="243">
                  <c:v>35.656958333333201</c:v>
                </c:pt>
                <c:pt idx="244">
                  <c:v>33.689149666666502</c:v>
                </c:pt>
                <c:pt idx="245">
                  <c:v>19.623300333333258</c:v>
                </c:pt>
                <c:pt idx="246">
                  <c:v>19.646481999999931</c:v>
                </c:pt>
                <c:pt idx="247">
                  <c:v>19.67680933333326</c:v>
                </c:pt>
                <c:pt idx="248">
                  <c:v>17.249842666666659</c:v>
                </c:pt>
                <c:pt idx="249">
                  <c:v>34.621120999999903</c:v>
                </c:pt>
                <c:pt idx="250">
                  <c:v>34.960757666666602</c:v>
                </c:pt>
                <c:pt idx="251">
                  <c:v>35.176677999999896</c:v>
                </c:pt>
                <c:pt idx="252">
                  <c:v>35.296021666666597</c:v>
                </c:pt>
                <c:pt idx="253">
                  <c:v>35.232847666666601</c:v>
                </c:pt>
                <c:pt idx="254">
                  <c:v>29.4976079999999</c:v>
                </c:pt>
                <c:pt idx="255">
                  <c:v>19.631765666666631</c:v>
                </c:pt>
                <c:pt idx="256">
                  <c:v>19.17220199999996</c:v>
                </c:pt>
                <c:pt idx="257">
                  <c:v>13.291074999999932</c:v>
                </c:pt>
                <c:pt idx="258">
                  <c:v>14.088712999999933</c:v>
                </c:pt>
                <c:pt idx="259">
                  <c:v>21.31996633333333</c:v>
                </c:pt>
                <c:pt idx="260">
                  <c:v>29.482041666666497</c:v>
                </c:pt>
                <c:pt idx="261">
                  <c:v>34.660111999999899</c:v>
                </c:pt>
                <c:pt idx="262">
                  <c:v>27.155548999999901</c:v>
                </c:pt>
                <c:pt idx="263">
                  <c:v>22.130538666666659</c:v>
                </c:pt>
                <c:pt idx="264">
                  <c:v>17.042490666666659</c:v>
                </c:pt>
                <c:pt idx="265">
                  <c:v>13.2000233333333</c:v>
                </c:pt>
                <c:pt idx="266">
                  <c:v>13.310037999999933</c:v>
                </c:pt>
                <c:pt idx="267">
                  <c:v>15.72018266666659</c:v>
                </c:pt>
                <c:pt idx="268">
                  <c:v>17.8678796666666</c:v>
                </c:pt>
                <c:pt idx="269">
                  <c:v>19.904283333333229</c:v>
                </c:pt>
                <c:pt idx="270">
                  <c:v>25.924051999999897</c:v>
                </c:pt>
                <c:pt idx="271">
                  <c:v>35.036548999999901</c:v>
                </c:pt>
                <c:pt idx="272">
                  <c:v>22.48677</c:v>
                </c:pt>
                <c:pt idx="273">
                  <c:v>14.78280966666666</c:v>
                </c:pt>
                <c:pt idx="274">
                  <c:v>13.3674119999999</c:v>
                </c:pt>
                <c:pt idx="275">
                  <c:v>13.520228999999967</c:v>
                </c:pt>
                <c:pt idx="276">
                  <c:v>13.403961666666566</c:v>
                </c:pt>
                <c:pt idx="277">
                  <c:v>13.275231333333265</c:v>
                </c:pt>
                <c:pt idx="278">
                  <c:v>13.3713396666666</c:v>
                </c:pt>
                <c:pt idx="279">
                  <c:v>16.10016566666663</c:v>
                </c:pt>
                <c:pt idx="280">
                  <c:v>20.109511333333291</c:v>
                </c:pt>
                <c:pt idx="281">
                  <c:v>20.14816999999999</c:v>
                </c:pt>
                <c:pt idx="282">
                  <c:v>20.011910666666591</c:v>
                </c:pt>
                <c:pt idx="283">
                  <c:v>28.610769333333202</c:v>
                </c:pt>
                <c:pt idx="284">
                  <c:v>28.931829333333301</c:v>
                </c:pt>
                <c:pt idx="285">
                  <c:v>25.861044333333297</c:v>
                </c:pt>
                <c:pt idx="286">
                  <c:v>19.713946333333229</c:v>
                </c:pt>
                <c:pt idx="287">
                  <c:v>14.108653666666559</c:v>
                </c:pt>
                <c:pt idx="288">
                  <c:v>13.36391311111101</c:v>
                </c:pt>
                <c:pt idx="289">
                  <c:v>13.5820449999999</c:v>
                </c:pt>
                <c:pt idx="290">
                  <c:v>19.924092000000002</c:v>
                </c:pt>
                <c:pt idx="291">
                  <c:v>19.937603218390731</c:v>
                </c:pt>
                <c:pt idx="292">
                  <c:v>19.950666761904721</c:v>
                </c:pt>
                <c:pt idx="293">
                  <c:v>14.870314</c:v>
                </c:pt>
                <c:pt idx="294">
                  <c:v>18.282408333333301</c:v>
                </c:pt>
                <c:pt idx="295">
                  <c:v>14.025588999999966</c:v>
                </c:pt>
                <c:pt idx="296">
                  <c:v>13.537356333333266</c:v>
                </c:pt>
                <c:pt idx="297">
                  <c:v>13.624825999999933</c:v>
                </c:pt>
                <c:pt idx="298">
                  <c:v>16.5108143333333</c:v>
                </c:pt>
                <c:pt idx="299">
                  <c:v>16.30779166666666</c:v>
                </c:pt>
                <c:pt idx="300">
                  <c:v>13.5340526666666</c:v>
                </c:pt>
                <c:pt idx="301">
                  <c:v>13.488612666666599</c:v>
                </c:pt>
                <c:pt idx="302">
                  <c:v>13.431264999999966</c:v>
                </c:pt>
                <c:pt idx="303">
                  <c:v>13.436928333333332</c:v>
                </c:pt>
                <c:pt idx="304">
                  <c:v>13.449775333333232</c:v>
                </c:pt>
                <c:pt idx="305">
                  <c:v>13.5194783333333</c:v>
                </c:pt>
                <c:pt idx="306">
                  <c:v>13.497623666666634</c:v>
                </c:pt>
                <c:pt idx="307">
                  <c:v>13.547312333333233</c:v>
                </c:pt>
                <c:pt idx="308">
                  <c:v>13.358070333333233</c:v>
                </c:pt>
                <c:pt idx="309">
                  <c:v>13.585091999999966</c:v>
                </c:pt>
                <c:pt idx="310">
                  <c:v>13.712720666666634</c:v>
                </c:pt>
                <c:pt idx="311">
                  <c:v>14.002980999999933</c:v>
                </c:pt>
                <c:pt idx="312">
                  <c:v>13.8460306666666</c:v>
                </c:pt>
                <c:pt idx="313">
                  <c:v>13.754013999999966</c:v>
                </c:pt>
                <c:pt idx="314">
                  <c:v>13.676628999999899</c:v>
                </c:pt>
                <c:pt idx="315">
                  <c:v>13.621382333333299</c:v>
                </c:pt>
                <c:pt idx="316">
                  <c:v>13.606567999999999</c:v>
                </c:pt>
                <c:pt idx="317">
                  <c:v>13.6550486666666</c:v>
                </c:pt>
                <c:pt idx="318">
                  <c:v>13.606957666666633</c:v>
                </c:pt>
                <c:pt idx="319">
                  <c:v>13.593589</c:v>
                </c:pt>
                <c:pt idx="320">
                  <c:v>13.646661666666565</c:v>
                </c:pt>
                <c:pt idx="321">
                  <c:v>13.3903186666666</c:v>
                </c:pt>
                <c:pt idx="322">
                  <c:v>13.752084999999934</c:v>
                </c:pt>
                <c:pt idx="323">
                  <c:v>13.728992666666599</c:v>
                </c:pt>
                <c:pt idx="324">
                  <c:v>13.726489333333301</c:v>
                </c:pt>
                <c:pt idx="325">
                  <c:v>13.896454999999934</c:v>
                </c:pt>
                <c:pt idx="326">
                  <c:v>13.921443666666665</c:v>
                </c:pt>
                <c:pt idx="327">
                  <c:v>13.743164999999932</c:v>
                </c:pt>
                <c:pt idx="328">
                  <c:v>22.092879333333329</c:v>
                </c:pt>
                <c:pt idx="329">
                  <c:v>22.188790999999959</c:v>
                </c:pt>
                <c:pt idx="330">
                  <c:v>13.295041666666634</c:v>
                </c:pt>
                <c:pt idx="331">
                  <c:v>15.90514133333326</c:v>
                </c:pt>
                <c:pt idx="332">
                  <c:v>23.832114333333301</c:v>
                </c:pt>
                <c:pt idx="333">
                  <c:v>15.72933266666659</c:v>
                </c:pt>
                <c:pt idx="334">
                  <c:v>20.953236666666601</c:v>
                </c:pt>
                <c:pt idx="335">
                  <c:v>34.184462999999894</c:v>
                </c:pt>
                <c:pt idx="336">
                  <c:v>35.104914000000001</c:v>
                </c:pt>
                <c:pt idx="337">
                  <c:v>35.2121029999999</c:v>
                </c:pt>
                <c:pt idx="338">
                  <c:v>31.898236999999902</c:v>
                </c:pt>
                <c:pt idx="339">
                  <c:v>19.6561943333333</c:v>
                </c:pt>
                <c:pt idx="340">
                  <c:v>19.680511999999929</c:v>
                </c:pt>
                <c:pt idx="341">
                  <c:v>19.700180333333261</c:v>
                </c:pt>
                <c:pt idx="342">
                  <c:v>19.65240399999999</c:v>
                </c:pt>
                <c:pt idx="343">
                  <c:v>13.998388523809449</c:v>
                </c:pt>
                <c:pt idx="344">
                  <c:v>18.795843333333231</c:v>
                </c:pt>
                <c:pt idx="345">
                  <c:v>14.8357626666666</c:v>
                </c:pt>
                <c:pt idx="346">
                  <c:v>16.433837999999959</c:v>
                </c:pt>
                <c:pt idx="347">
                  <c:v>18.528838666666559</c:v>
                </c:pt>
                <c:pt idx="348">
                  <c:v>16.21249333333326</c:v>
                </c:pt>
                <c:pt idx="349">
                  <c:v>15.90106533333333</c:v>
                </c:pt>
                <c:pt idx="350">
                  <c:v>19.267784999999929</c:v>
                </c:pt>
                <c:pt idx="351">
                  <c:v>35.034653999999996</c:v>
                </c:pt>
                <c:pt idx="352">
                  <c:v>35.336114666666603</c:v>
                </c:pt>
                <c:pt idx="353">
                  <c:v>35.493117999999896</c:v>
                </c:pt>
                <c:pt idx="354">
                  <c:v>35.556693999999901</c:v>
                </c:pt>
                <c:pt idx="355">
                  <c:v>35.542384666666599</c:v>
                </c:pt>
                <c:pt idx="356">
                  <c:v>35.339486999999899</c:v>
                </c:pt>
                <c:pt idx="357">
                  <c:v>21.879196333333333</c:v>
                </c:pt>
                <c:pt idx="358">
                  <c:v>19.58067066666656</c:v>
                </c:pt>
                <c:pt idx="359">
                  <c:v>19.569842333333263</c:v>
                </c:pt>
                <c:pt idx="360">
                  <c:v>15.11491</c:v>
                </c:pt>
                <c:pt idx="361">
                  <c:v>13.754439333333266</c:v>
                </c:pt>
                <c:pt idx="362">
                  <c:v>20.486855666666592</c:v>
                </c:pt>
                <c:pt idx="363">
                  <c:v>20.993439666666632</c:v>
                </c:pt>
                <c:pt idx="364">
                  <c:v>20.175169333333258</c:v>
                </c:pt>
                <c:pt idx="365">
                  <c:v>16.648329666666662</c:v>
                </c:pt>
                <c:pt idx="366">
                  <c:v>15.769814666666599</c:v>
                </c:pt>
                <c:pt idx="367">
                  <c:v>15.77243033333329</c:v>
                </c:pt>
                <c:pt idx="368">
                  <c:v>15.71807166666663</c:v>
                </c:pt>
                <c:pt idx="369">
                  <c:v>15.75619233333326</c:v>
                </c:pt>
                <c:pt idx="370">
                  <c:v>13.330343666666598</c:v>
                </c:pt>
                <c:pt idx="371">
                  <c:v>17.424304333333332</c:v>
                </c:pt>
                <c:pt idx="372">
                  <c:v>15.54558199999993</c:v>
                </c:pt>
                <c:pt idx="373">
                  <c:v>15.585172333333301</c:v>
                </c:pt>
                <c:pt idx="374">
                  <c:v>16.392351333333291</c:v>
                </c:pt>
                <c:pt idx="375">
                  <c:v>15.8500503333333</c:v>
                </c:pt>
                <c:pt idx="376">
                  <c:v>16.345098333333262</c:v>
                </c:pt>
                <c:pt idx="377">
                  <c:v>17.581810333333301</c:v>
                </c:pt>
                <c:pt idx="378">
                  <c:v>20.081137999999932</c:v>
                </c:pt>
                <c:pt idx="379">
                  <c:v>19.969640666666628</c:v>
                </c:pt>
                <c:pt idx="380">
                  <c:v>20.092364333333261</c:v>
                </c:pt>
                <c:pt idx="381">
                  <c:v>20.110351333333298</c:v>
                </c:pt>
                <c:pt idx="382">
                  <c:v>29.605948333333199</c:v>
                </c:pt>
                <c:pt idx="383">
                  <c:v>35.133569333333298</c:v>
                </c:pt>
                <c:pt idx="384">
                  <c:v>22.174836999999961</c:v>
                </c:pt>
                <c:pt idx="385">
                  <c:v>19.475287333333331</c:v>
                </c:pt>
                <c:pt idx="386">
                  <c:v>19.409128999999929</c:v>
                </c:pt>
                <c:pt idx="387">
                  <c:v>14.351912666666589</c:v>
                </c:pt>
                <c:pt idx="388">
                  <c:v>13.140634547619014</c:v>
                </c:pt>
                <c:pt idx="389">
                  <c:v>13.049648666666634</c:v>
                </c:pt>
                <c:pt idx="390">
                  <c:v>13.049183999999933</c:v>
                </c:pt>
                <c:pt idx="391">
                  <c:v>13.069382666666565</c:v>
                </c:pt>
                <c:pt idx="392">
                  <c:v>13.062149333333299</c:v>
                </c:pt>
                <c:pt idx="393">
                  <c:v>13.036853666666666</c:v>
                </c:pt>
                <c:pt idx="394">
                  <c:v>13.057121666666633</c:v>
                </c:pt>
                <c:pt idx="395">
                  <c:v>13.077478999999965</c:v>
                </c:pt>
                <c:pt idx="396">
                  <c:v>13.0039966666666</c:v>
                </c:pt>
                <c:pt idx="397">
                  <c:v>13.018171999999966</c:v>
                </c:pt>
                <c:pt idx="398">
                  <c:v>13.303554333333333</c:v>
                </c:pt>
                <c:pt idx="399">
                  <c:v>13.506489999999934</c:v>
                </c:pt>
                <c:pt idx="400">
                  <c:v>13.427756999999966</c:v>
                </c:pt>
                <c:pt idx="401">
                  <c:v>13.1908713333333</c:v>
                </c:pt>
                <c:pt idx="402">
                  <c:v>13.112530333333332</c:v>
                </c:pt>
                <c:pt idx="403">
                  <c:v>13.101572999999934</c:v>
                </c:pt>
                <c:pt idx="404">
                  <c:v>13.138559666666564</c:v>
                </c:pt>
                <c:pt idx="405">
                  <c:v>13.129734333333266</c:v>
                </c:pt>
                <c:pt idx="406">
                  <c:v>13.101276333333333</c:v>
                </c:pt>
                <c:pt idx="407">
                  <c:v>13.082901666666665</c:v>
                </c:pt>
                <c:pt idx="408">
                  <c:v>12.978695333333233</c:v>
                </c:pt>
                <c:pt idx="409">
                  <c:v>13.102654666666666</c:v>
                </c:pt>
                <c:pt idx="410">
                  <c:v>13.418038416666665</c:v>
                </c:pt>
                <c:pt idx="411">
                  <c:v>13.452962666666632</c:v>
                </c:pt>
                <c:pt idx="412">
                  <c:v>13.493842999999966</c:v>
                </c:pt>
                <c:pt idx="413">
                  <c:v>13.293430999999899</c:v>
                </c:pt>
                <c:pt idx="414">
                  <c:v>13.254979666666665</c:v>
                </c:pt>
                <c:pt idx="415">
                  <c:v>13.218608666666565</c:v>
                </c:pt>
                <c:pt idx="416">
                  <c:v>13.2413646666666</c:v>
                </c:pt>
                <c:pt idx="417">
                  <c:v>13.1590816666666</c:v>
                </c:pt>
                <c:pt idx="418">
                  <c:v>13.069978666666634</c:v>
                </c:pt>
                <c:pt idx="419">
                  <c:v>13.257710999999965</c:v>
                </c:pt>
                <c:pt idx="420">
                  <c:v>13.442552666666666</c:v>
                </c:pt>
                <c:pt idx="421">
                  <c:v>13.440218666666665</c:v>
                </c:pt>
                <c:pt idx="422">
                  <c:v>13.427626999999932</c:v>
                </c:pt>
                <c:pt idx="423">
                  <c:v>13.503895999999965</c:v>
                </c:pt>
                <c:pt idx="424">
                  <c:v>13.318794666666633</c:v>
                </c:pt>
                <c:pt idx="425">
                  <c:v>15.2402079999999</c:v>
                </c:pt>
                <c:pt idx="426">
                  <c:v>19.8708253333333</c:v>
                </c:pt>
                <c:pt idx="427">
                  <c:v>19.946647999999989</c:v>
                </c:pt>
                <c:pt idx="428">
                  <c:v>22.419476666666601</c:v>
                </c:pt>
                <c:pt idx="429">
                  <c:v>35.0368236666665</c:v>
                </c:pt>
                <c:pt idx="430">
                  <c:v>29.113768999999898</c:v>
                </c:pt>
                <c:pt idx="431">
                  <c:v>19.470753333333299</c:v>
                </c:pt>
                <c:pt idx="432">
                  <c:v>17.491913666666601</c:v>
                </c:pt>
                <c:pt idx="433">
                  <c:v>13.057390333333299</c:v>
                </c:pt>
                <c:pt idx="434">
                  <c:v>14.94045799999993</c:v>
                </c:pt>
                <c:pt idx="435">
                  <c:v>19.820251999999901</c:v>
                </c:pt>
                <c:pt idx="436">
                  <c:v>27.9282476666666</c:v>
                </c:pt>
                <c:pt idx="437">
                  <c:v>35.599464999999903</c:v>
                </c:pt>
                <c:pt idx="438">
                  <c:v>35.937711666666601</c:v>
                </c:pt>
                <c:pt idx="439">
                  <c:v>36.179342666666599</c:v>
                </c:pt>
                <c:pt idx="440">
                  <c:v>36.1423006666666</c:v>
                </c:pt>
                <c:pt idx="441">
                  <c:v>29.969448333333197</c:v>
                </c:pt>
                <c:pt idx="442">
                  <c:v>19.436208666666587</c:v>
                </c:pt>
                <c:pt idx="443">
                  <c:v>19.426155999999899</c:v>
                </c:pt>
                <c:pt idx="444">
                  <c:v>19.464579333333262</c:v>
                </c:pt>
                <c:pt idx="445">
                  <c:v>13.544785666666632</c:v>
                </c:pt>
                <c:pt idx="446">
                  <c:v>13.205710333333299</c:v>
                </c:pt>
                <c:pt idx="447">
                  <c:v>13.273061333333265</c:v>
                </c:pt>
                <c:pt idx="448">
                  <c:v>15.868461333333261</c:v>
                </c:pt>
                <c:pt idx="449">
                  <c:v>19.897151999999931</c:v>
                </c:pt>
                <c:pt idx="450">
                  <c:v>19.763660999999999</c:v>
                </c:pt>
                <c:pt idx="451">
                  <c:v>29.892351999999896</c:v>
                </c:pt>
                <c:pt idx="452">
                  <c:v>34.319490666666596</c:v>
                </c:pt>
                <c:pt idx="453">
                  <c:v>23.507199666666601</c:v>
                </c:pt>
                <c:pt idx="454">
                  <c:v>13.167349999999933</c:v>
                </c:pt>
                <c:pt idx="455">
                  <c:v>13.289144333333265</c:v>
                </c:pt>
                <c:pt idx="456">
                  <c:v>13.416499666666633</c:v>
                </c:pt>
                <c:pt idx="457">
                  <c:v>14.153465999999966</c:v>
                </c:pt>
                <c:pt idx="458">
                  <c:v>15.043698999999961</c:v>
                </c:pt>
                <c:pt idx="459">
                  <c:v>13.3401486666666</c:v>
                </c:pt>
                <c:pt idx="460">
                  <c:v>13.327966666666667</c:v>
                </c:pt>
                <c:pt idx="461">
                  <c:v>13.350874999999899</c:v>
                </c:pt>
                <c:pt idx="462">
                  <c:v>13.388277333333232</c:v>
                </c:pt>
                <c:pt idx="463">
                  <c:v>13.366610999999965</c:v>
                </c:pt>
                <c:pt idx="464">
                  <c:v>13.347631666666667</c:v>
                </c:pt>
                <c:pt idx="465">
                  <c:v>13.345432666666632</c:v>
                </c:pt>
                <c:pt idx="466">
                  <c:v>13.239617999999934</c:v>
                </c:pt>
                <c:pt idx="467">
                  <c:v>13.253229333333334</c:v>
                </c:pt>
                <c:pt idx="468">
                  <c:v>13.276579999999967</c:v>
                </c:pt>
                <c:pt idx="469">
                  <c:v>13.347607</c:v>
                </c:pt>
                <c:pt idx="470">
                  <c:v>13.506013999999967</c:v>
                </c:pt>
                <c:pt idx="471">
                  <c:v>17.89511066666666</c:v>
                </c:pt>
                <c:pt idx="472">
                  <c:v>20.167979999999957</c:v>
                </c:pt>
                <c:pt idx="473">
                  <c:v>26.793627666666602</c:v>
                </c:pt>
                <c:pt idx="474">
                  <c:v>26.2065179999999</c:v>
                </c:pt>
                <c:pt idx="475">
                  <c:v>23.260035999999928</c:v>
                </c:pt>
                <c:pt idx="476">
                  <c:v>15.80330266666666</c:v>
                </c:pt>
                <c:pt idx="477">
                  <c:v>13.605930999999932</c:v>
                </c:pt>
                <c:pt idx="478">
                  <c:v>13.637818999999999</c:v>
                </c:pt>
                <c:pt idx="479">
                  <c:v>13.671884999999934</c:v>
                </c:pt>
                <c:pt idx="480">
                  <c:v>13.685510333333266</c:v>
                </c:pt>
                <c:pt idx="481">
                  <c:v>13.701462333333266</c:v>
                </c:pt>
                <c:pt idx="482">
                  <c:v>17.626427</c:v>
                </c:pt>
                <c:pt idx="483">
                  <c:v>14.797406166666599</c:v>
                </c:pt>
                <c:pt idx="484">
                  <c:v>13.791669623188339</c:v>
                </c:pt>
                <c:pt idx="485">
                  <c:v>13.633493218390736</c:v>
                </c:pt>
                <c:pt idx="486">
                  <c:v>13.593488444444377</c:v>
                </c:pt>
                <c:pt idx="487">
                  <c:v>13.589394504273404</c:v>
                </c:pt>
                <c:pt idx="488">
                  <c:v>13.56269256410253</c:v>
                </c:pt>
                <c:pt idx="489">
                  <c:v>13.494955333333333</c:v>
                </c:pt>
                <c:pt idx="490">
                  <c:v>13.495876666666566</c:v>
                </c:pt>
                <c:pt idx="491">
                  <c:v>13.500581666666665</c:v>
                </c:pt>
                <c:pt idx="492">
                  <c:v>13.408486333333233</c:v>
                </c:pt>
                <c:pt idx="493">
                  <c:v>13.662615999999934</c:v>
                </c:pt>
                <c:pt idx="494">
                  <c:v>13.750336999999934</c:v>
                </c:pt>
                <c:pt idx="495">
                  <c:v>14.007528666666634</c:v>
                </c:pt>
                <c:pt idx="496">
                  <c:v>13.994655666666665</c:v>
                </c:pt>
                <c:pt idx="497">
                  <c:v>13.799293999999898</c:v>
                </c:pt>
                <c:pt idx="498">
                  <c:v>13.748958666666633</c:v>
                </c:pt>
                <c:pt idx="499">
                  <c:v>13.720212333333333</c:v>
                </c:pt>
                <c:pt idx="500">
                  <c:v>13.703247333333232</c:v>
                </c:pt>
                <c:pt idx="501">
                  <c:v>13.694295333333267</c:v>
                </c:pt>
                <c:pt idx="502">
                  <c:v>13.711524666666666</c:v>
                </c:pt>
                <c:pt idx="503">
                  <c:v>13.752616666666633</c:v>
                </c:pt>
                <c:pt idx="504">
                  <c:v>13.759159999999934</c:v>
                </c:pt>
                <c:pt idx="505">
                  <c:v>13.814026999999932</c:v>
                </c:pt>
                <c:pt idx="506">
                  <c:v>13.904235666666567</c:v>
                </c:pt>
                <c:pt idx="507">
                  <c:v>14.016285333333332</c:v>
                </c:pt>
                <c:pt idx="508">
                  <c:v>14.086438333333266</c:v>
                </c:pt>
                <c:pt idx="509">
                  <c:v>13.968869333333332</c:v>
                </c:pt>
                <c:pt idx="510">
                  <c:v>13.827488333333232</c:v>
                </c:pt>
                <c:pt idx="511">
                  <c:v>13.862604999999933</c:v>
                </c:pt>
                <c:pt idx="512">
                  <c:v>13.809634333333266</c:v>
                </c:pt>
                <c:pt idx="513">
                  <c:v>13.767971333333298</c:v>
                </c:pt>
                <c:pt idx="514">
                  <c:v>13.7957623333333</c:v>
                </c:pt>
                <c:pt idx="515">
                  <c:v>13.766854999999966</c:v>
                </c:pt>
                <c:pt idx="516">
                  <c:v>14.003550999999899</c:v>
                </c:pt>
                <c:pt idx="517">
                  <c:v>17.65544933333323</c:v>
                </c:pt>
                <c:pt idx="518">
                  <c:v>18.119315999999959</c:v>
                </c:pt>
                <c:pt idx="519">
                  <c:v>16.538346666666591</c:v>
                </c:pt>
                <c:pt idx="520">
                  <c:v>13.803080666666633</c:v>
                </c:pt>
                <c:pt idx="521">
                  <c:v>13.831112666666632</c:v>
                </c:pt>
                <c:pt idx="522">
                  <c:v>16.874259333333328</c:v>
                </c:pt>
                <c:pt idx="523">
                  <c:v>19.497478999999959</c:v>
                </c:pt>
                <c:pt idx="524">
                  <c:v>16.785631333333331</c:v>
                </c:pt>
                <c:pt idx="525">
                  <c:v>16.212513666666599</c:v>
                </c:pt>
                <c:pt idx="526">
                  <c:v>16.864067999999929</c:v>
                </c:pt>
                <c:pt idx="527">
                  <c:v>25.360764333333201</c:v>
                </c:pt>
                <c:pt idx="528">
                  <c:v>23.333396333333297</c:v>
                </c:pt>
                <c:pt idx="529">
                  <c:v>23.280207333333301</c:v>
                </c:pt>
                <c:pt idx="530">
                  <c:v>13.5166506666666</c:v>
                </c:pt>
                <c:pt idx="531">
                  <c:v>19.010465333333329</c:v>
                </c:pt>
                <c:pt idx="532">
                  <c:v>16.679093333333299</c:v>
                </c:pt>
                <c:pt idx="533">
                  <c:v>15.99781110344817</c:v>
                </c:pt>
                <c:pt idx="534">
                  <c:v>16.235524214285711</c:v>
                </c:pt>
                <c:pt idx="535">
                  <c:v>17.335556095238061</c:v>
                </c:pt>
                <c:pt idx="536">
                  <c:v>23.589343333333197</c:v>
                </c:pt>
                <c:pt idx="537">
                  <c:v>23.30154166666663</c:v>
                </c:pt>
                <c:pt idx="538">
                  <c:v>13.731109666666599</c:v>
                </c:pt>
                <c:pt idx="539">
                  <c:v>13.774173999999999</c:v>
                </c:pt>
                <c:pt idx="540">
                  <c:v>15.81593533333333</c:v>
                </c:pt>
                <c:pt idx="541">
                  <c:v>24.595910666666597</c:v>
                </c:pt>
                <c:pt idx="542">
                  <c:v>25.804472666666499</c:v>
                </c:pt>
                <c:pt idx="543">
                  <c:v>19.9386853333333</c:v>
                </c:pt>
                <c:pt idx="544">
                  <c:v>16.901313333333331</c:v>
                </c:pt>
                <c:pt idx="545">
                  <c:v>13.774359333333265</c:v>
                </c:pt>
                <c:pt idx="546">
                  <c:v>13.711937999999966</c:v>
                </c:pt>
                <c:pt idx="547">
                  <c:v>16.359052666666599</c:v>
                </c:pt>
                <c:pt idx="548">
                  <c:v>16.472213666666601</c:v>
                </c:pt>
                <c:pt idx="549">
                  <c:v>17.857616</c:v>
                </c:pt>
                <c:pt idx="550">
                  <c:v>19.425317666666629</c:v>
                </c:pt>
                <c:pt idx="551">
                  <c:v>18.8646829999999</c:v>
                </c:pt>
                <c:pt idx="552">
                  <c:v>18.855271666666631</c:v>
                </c:pt>
                <c:pt idx="553">
                  <c:v>13.744977333333265</c:v>
                </c:pt>
                <c:pt idx="554">
                  <c:v>13.741871666666601</c:v>
                </c:pt>
                <c:pt idx="555">
                  <c:v>13.843597999999966</c:v>
                </c:pt>
                <c:pt idx="556">
                  <c:v>22.314480666666562</c:v>
                </c:pt>
                <c:pt idx="557">
                  <c:v>24.001452999999898</c:v>
                </c:pt>
                <c:pt idx="558">
                  <c:v>16.132915999999959</c:v>
                </c:pt>
                <c:pt idx="559">
                  <c:v>13.703572999999967</c:v>
                </c:pt>
                <c:pt idx="560">
                  <c:v>13.817043999999932</c:v>
                </c:pt>
                <c:pt idx="561">
                  <c:v>16.240353999999961</c:v>
                </c:pt>
                <c:pt idx="562">
                  <c:v>17.175036505747087</c:v>
                </c:pt>
                <c:pt idx="563">
                  <c:v>18.171593333333259</c:v>
                </c:pt>
                <c:pt idx="564">
                  <c:v>13.774751999999934</c:v>
                </c:pt>
                <c:pt idx="565">
                  <c:v>13.903808666666599</c:v>
                </c:pt>
                <c:pt idx="566">
                  <c:v>16.36335266666666</c:v>
                </c:pt>
                <c:pt idx="567">
                  <c:v>13.867411333333234</c:v>
                </c:pt>
                <c:pt idx="568">
                  <c:v>13.8875796666666</c:v>
                </c:pt>
                <c:pt idx="569">
                  <c:v>13.918446333333332</c:v>
                </c:pt>
                <c:pt idx="570">
                  <c:v>13.882196333333265</c:v>
                </c:pt>
                <c:pt idx="571">
                  <c:v>13.883363333333298</c:v>
                </c:pt>
                <c:pt idx="572">
                  <c:v>13.8609753333333</c:v>
                </c:pt>
                <c:pt idx="573">
                  <c:v>14.086750999999898</c:v>
                </c:pt>
                <c:pt idx="574">
                  <c:v>16.900890333333301</c:v>
                </c:pt>
                <c:pt idx="575">
                  <c:v>15.90226233333329</c:v>
                </c:pt>
                <c:pt idx="576">
                  <c:v>13.931990999999966</c:v>
                </c:pt>
                <c:pt idx="577">
                  <c:v>13.946422333333299</c:v>
                </c:pt>
                <c:pt idx="578">
                  <c:v>14.000383333333232</c:v>
                </c:pt>
                <c:pt idx="579">
                  <c:v>14.142155285714285</c:v>
                </c:pt>
                <c:pt idx="580">
                  <c:v>14.150998518518518</c:v>
                </c:pt>
                <c:pt idx="581">
                  <c:v>14.128388999999967</c:v>
                </c:pt>
                <c:pt idx="582">
                  <c:v>14.132693666666633</c:v>
                </c:pt>
                <c:pt idx="583">
                  <c:v>14.1120276666666</c:v>
                </c:pt>
                <c:pt idx="584">
                  <c:v>13.903202518518452</c:v>
                </c:pt>
                <c:pt idx="585">
                  <c:v>14.173660505747094</c:v>
                </c:pt>
                <c:pt idx="586">
                  <c:v>14.155890999999965</c:v>
                </c:pt>
                <c:pt idx="587">
                  <c:v>14.139846592592525</c:v>
                </c:pt>
                <c:pt idx="588">
                  <c:v>14.095333666666601</c:v>
                </c:pt>
                <c:pt idx="589">
                  <c:v>14.090309</c:v>
                </c:pt>
                <c:pt idx="590">
                  <c:v>14.108683333333266</c:v>
                </c:pt>
                <c:pt idx="591">
                  <c:v>14.126276333333266</c:v>
                </c:pt>
                <c:pt idx="592">
                  <c:v>14.132319999999966</c:v>
                </c:pt>
                <c:pt idx="593">
                  <c:v>14.117414999999966</c:v>
                </c:pt>
                <c:pt idx="594">
                  <c:v>14.092753666666567</c:v>
                </c:pt>
                <c:pt idx="595">
                  <c:v>14.077122333333234</c:v>
                </c:pt>
                <c:pt idx="596">
                  <c:v>13.976867333333333</c:v>
                </c:pt>
                <c:pt idx="597">
                  <c:v>13.972211666666599</c:v>
                </c:pt>
                <c:pt idx="598">
                  <c:v>14.079056333333266</c:v>
                </c:pt>
                <c:pt idx="599">
                  <c:v>14.074066999999934</c:v>
                </c:pt>
                <c:pt idx="600">
                  <c:v>14.078886666666602</c:v>
                </c:pt>
                <c:pt idx="601">
                  <c:v>14.033799999999999</c:v>
                </c:pt>
                <c:pt idx="602">
                  <c:v>14.018471333333265</c:v>
                </c:pt>
                <c:pt idx="603">
                  <c:v>14.076171333333333</c:v>
                </c:pt>
                <c:pt idx="604">
                  <c:v>14.115059333333267</c:v>
                </c:pt>
                <c:pt idx="605">
                  <c:v>14.174062333333266</c:v>
                </c:pt>
                <c:pt idx="606">
                  <c:v>14.165609666666601</c:v>
                </c:pt>
                <c:pt idx="607">
                  <c:v>14.186222999999933</c:v>
                </c:pt>
                <c:pt idx="608">
                  <c:v>13.981672333333298</c:v>
                </c:pt>
                <c:pt idx="609">
                  <c:v>13.900370666666666</c:v>
                </c:pt>
                <c:pt idx="610">
                  <c:v>14.0901206666666</c:v>
                </c:pt>
                <c:pt idx="611">
                  <c:v>14.163280666666598</c:v>
                </c:pt>
                <c:pt idx="612">
                  <c:v>13.845749333333266</c:v>
                </c:pt>
                <c:pt idx="613">
                  <c:v>13.744361333333332</c:v>
                </c:pt>
                <c:pt idx="614">
                  <c:v>13.844657999999965</c:v>
                </c:pt>
                <c:pt idx="615">
                  <c:v>16.258226333333301</c:v>
                </c:pt>
                <c:pt idx="616">
                  <c:v>13.761307</c:v>
                </c:pt>
                <c:pt idx="617">
                  <c:v>13.730353333333266</c:v>
                </c:pt>
                <c:pt idx="618">
                  <c:v>18.782345999999961</c:v>
                </c:pt>
                <c:pt idx="619">
                  <c:v>21.455913333333299</c:v>
                </c:pt>
                <c:pt idx="620">
                  <c:v>18.645435333333289</c:v>
                </c:pt>
                <c:pt idx="621">
                  <c:v>17.240167333333261</c:v>
                </c:pt>
                <c:pt idx="622">
                  <c:v>22.457174666666667</c:v>
                </c:pt>
                <c:pt idx="623">
                  <c:v>22.957556333333301</c:v>
                </c:pt>
                <c:pt idx="624">
                  <c:v>25.841930999999899</c:v>
                </c:pt>
                <c:pt idx="625">
                  <c:v>23.5581453333333</c:v>
                </c:pt>
                <c:pt idx="626">
                  <c:v>24.698025333333199</c:v>
                </c:pt>
                <c:pt idx="627">
                  <c:v>22.213813999999928</c:v>
                </c:pt>
                <c:pt idx="628">
                  <c:v>19.350310333333262</c:v>
                </c:pt>
                <c:pt idx="629">
                  <c:v>21.648824333333259</c:v>
                </c:pt>
                <c:pt idx="630">
                  <c:v>16.09902633333326</c:v>
                </c:pt>
                <c:pt idx="631">
                  <c:v>22.15859733333323</c:v>
                </c:pt>
                <c:pt idx="632">
                  <c:v>22.136246333333261</c:v>
                </c:pt>
                <c:pt idx="633">
                  <c:v>23.790053333333301</c:v>
                </c:pt>
                <c:pt idx="634">
                  <c:v>19.094456333333262</c:v>
                </c:pt>
                <c:pt idx="635">
                  <c:v>25.718051999999901</c:v>
                </c:pt>
                <c:pt idx="636">
                  <c:v>16.844805999999959</c:v>
                </c:pt>
                <c:pt idx="637">
                  <c:v>16.875549666666601</c:v>
                </c:pt>
                <c:pt idx="638">
                  <c:v>23.603122275861999</c:v>
                </c:pt>
                <c:pt idx="639">
                  <c:v>24.772577666666599</c:v>
                </c:pt>
                <c:pt idx="640">
                  <c:v>15.149380333333291</c:v>
                </c:pt>
                <c:pt idx="641">
                  <c:v>18.241576333333327</c:v>
                </c:pt>
                <c:pt idx="642">
                  <c:v>16.530093931034479</c:v>
                </c:pt>
                <c:pt idx="643">
                  <c:v>16.285885333333329</c:v>
                </c:pt>
                <c:pt idx="644">
                  <c:v>16.061102999999989</c:v>
                </c:pt>
                <c:pt idx="645">
                  <c:v>21.80938899999996</c:v>
                </c:pt>
                <c:pt idx="646">
                  <c:v>23.360622666666629</c:v>
                </c:pt>
                <c:pt idx="647">
                  <c:v>13.5578009999999</c:v>
                </c:pt>
                <c:pt idx="648">
                  <c:v>20.90450399999996</c:v>
                </c:pt>
                <c:pt idx="649">
                  <c:v>25.4606479999999</c:v>
                </c:pt>
                <c:pt idx="650">
                  <c:v>15.20546733333326</c:v>
                </c:pt>
                <c:pt idx="651">
                  <c:v>14.609342137930929</c:v>
                </c:pt>
                <c:pt idx="652">
                  <c:v>21.157494</c:v>
                </c:pt>
                <c:pt idx="653">
                  <c:v>21.137794666666601</c:v>
                </c:pt>
                <c:pt idx="654">
                  <c:v>21.082554999999989</c:v>
                </c:pt>
                <c:pt idx="655">
                  <c:v>13.541641999999898</c:v>
                </c:pt>
                <c:pt idx="656">
                  <c:v>13.529157333333266</c:v>
                </c:pt>
                <c:pt idx="657">
                  <c:v>18.607930666666629</c:v>
                </c:pt>
                <c:pt idx="658">
                  <c:v>16.152872999999989</c:v>
                </c:pt>
                <c:pt idx="659">
                  <c:v>21.42986366666663</c:v>
                </c:pt>
                <c:pt idx="660">
                  <c:v>18.53822633333326</c:v>
                </c:pt>
                <c:pt idx="661">
                  <c:v>13.421820666666598</c:v>
                </c:pt>
                <c:pt idx="662">
                  <c:v>17.380521666666599</c:v>
                </c:pt>
                <c:pt idx="663">
                  <c:v>14.889204999999899</c:v>
                </c:pt>
                <c:pt idx="664">
                  <c:v>13.490025999999967</c:v>
                </c:pt>
                <c:pt idx="665">
                  <c:v>13.518861333333232</c:v>
                </c:pt>
                <c:pt idx="666">
                  <c:v>17.114562999999901</c:v>
                </c:pt>
                <c:pt idx="667">
                  <c:v>19.887839999999962</c:v>
                </c:pt>
                <c:pt idx="668">
                  <c:v>17.678705333333262</c:v>
                </c:pt>
                <c:pt idx="669">
                  <c:v>14.8777283333333</c:v>
                </c:pt>
                <c:pt idx="670">
                  <c:v>13.518158999999999</c:v>
                </c:pt>
                <c:pt idx="671">
                  <c:v>13.526808592592525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7-47BF-8E26-7399C233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20207"/>
        <c:axId val="792942671"/>
      </c:scatterChart>
      <c:valAx>
        <c:axId val="792920207"/>
        <c:scaling>
          <c:orientation val="minMax"/>
          <c:max val="44543"/>
          <c:min val="445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942671"/>
        <c:crosses val="autoZero"/>
        <c:crossBetween val="midCat"/>
        <c:majorUnit val="1"/>
        <c:minorUnit val="0.25"/>
      </c:valAx>
      <c:valAx>
        <c:axId val="792942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Verbrauch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92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744514</xdr:colOff>
      <xdr:row>22</xdr:row>
      <xdr:rowOff>55973</xdr:rowOff>
    </xdr:from>
    <xdr:to>
      <xdr:col>15</xdr:col>
      <xdr:colOff>1782739</xdr:colOff>
      <xdr:row>34</xdr:row>
      <xdr:rowOff>282728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34C148A-F6F4-429C-95F7-09C4C3C5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724226</xdr:colOff>
      <xdr:row>8</xdr:row>
      <xdr:rowOff>96562</xdr:rowOff>
    </xdr:from>
    <xdr:to>
      <xdr:col>15</xdr:col>
      <xdr:colOff>2086594</xdr:colOff>
      <xdr:row>19</xdr:row>
      <xdr:rowOff>148444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D8C7675-92AE-46EF-B354-C7B258C9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7703"/>
  <sheetViews>
    <sheetView tabSelected="1" zoomScale="40" zoomScaleNormal="40" workbookViewId="0">
      <selection activeCell="E10" sqref="E10"/>
    </sheetView>
  </sheetViews>
  <sheetFormatPr baseColWidth="10" defaultRowHeight="15" x14ac:dyDescent="0.25"/>
  <cols>
    <col min="1" max="1" width="24.42578125" bestFit="1" customWidth="1"/>
    <col min="2" max="2" width="23.85546875" customWidth="1"/>
    <col min="3" max="3" width="12.7109375" bestFit="1" customWidth="1"/>
    <col min="4" max="5" width="14.140625" customWidth="1"/>
    <col min="6" max="6" width="15.42578125" style="2" customWidth="1"/>
    <col min="7" max="8" width="11.42578125" style="2"/>
    <col min="9" max="9" width="15.140625" style="2" bestFit="1" customWidth="1"/>
    <col min="10" max="15" width="11.42578125" style="2"/>
    <col min="16" max="16" width="35.140625" customWidth="1"/>
    <col min="17" max="17" width="22.5703125" style="15" customWidth="1"/>
    <col min="18" max="18" width="13.5703125" customWidth="1"/>
    <col min="21" max="21" width="11.42578125" style="2"/>
    <col min="23" max="23" width="16.28515625" customWidth="1"/>
    <col min="24" max="26" width="13" bestFit="1" customWidth="1"/>
    <col min="27" max="27" width="9.7109375" customWidth="1"/>
    <col min="28" max="28" width="15" customWidth="1"/>
    <col min="29" max="29" width="13.42578125" customWidth="1"/>
    <col min="30" max="30" width="18.140625" customWidth="1"/>
    <col min="31" max="32" width="13.42578125" customWidth="1"/>
    <col min="33" max="33" width="18.5703125" customWidth="1"/>
    <col min="34" max="34" width="13.42578125" customWidth="1"/>
  </cols>
  <sheetData>
    <row r="1" spans="1:83" s="18" customFormat="1" ht="23.25" x14ac:dyDescent="0.35">
      <c r="A1" s="18" t="s">
        <v>26</v>
      </c>
      <c r="F1" s="19"/>
      <c r="G1" s="19"/>
      <c r="H1" s="19"/>
      <c r="I1" s="19"/>
      <c r="J1" s="19"/>
      <c r="K1" s="19"/>
      <c r="L1" s="19"/>
      <c r="M1" s="19"/>
      <c r="N1" s="19"/>
      <c r="O1" s="19"/>
      <c r="Q1" s="20"/>
      <c r="U1" s="19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s="42" customFormat="1" ht="30.75" customHeight="1" x14ac:dyDescent="0.25">
      <c r="A2" s="43">
        <v>44531</v>
      </c>
      <c r="B2" s="37"/>
      <c r="C2" s="37"/>
      <c r="D2" s="37"/>
      <c r="E2" s="37"/>
      <c r="F2" s="38"/>
      <c r="G2" s="38"/>
      <c r="H2" s="38"/>
      <c r="I2" s="38"/>
      <c r="J2" s="38"/>
      <c r="K2" s="39"/>
      <c r="L2" s="40" t="s">
        <v>28</v>
      </c>
      <c r="M2" s="38"/>
      <c r="N2" s="38"/>
      <c r="O2" s="38"/>
      <c r="P2" s="37"/>
      <c r="Q2" s="43">
        <v>43800</v>
      </c>
      <c r="R2" s="37"/>
      <c r="S2" s="37"/>
      <c r="T2" s="37"/>
      <c r="U2" s="39"/>
      <c r="V2" s="41" t="s">
        <v>32</v>
      </c>
      <c r="W2" s="37"/>
      <c r="X2" s="37"/>
      <c r="Y2" s="37"/>
      <c r="Z2" s="37"/>
      <c r="AA2" s="37"/>
      <c r="AB2" s="37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s="1" customFormat="1" ht="34.5" customHeight="1" x14ac:dyDescent="0.25">
      <c r="A3" s="22"/>
      <c r="B3" s="15"/>
      <c r="C3" s="15"/>
      <c r="D3" s="15"/>
      <c r="E3"/>
      <c r="F3" s="2"/>
      <c r="G3" s="2"/>
      <c r="K3" s="23"/>
      <c r="L3" t="s">
        <v>1</v>
      </c>
      <c r="M3" s="49">
        <v>30</v>
      </c>
      <c r="N3" t="s">
        <v>0</v>
      </c>
      <c r="Q3" s="28"/>
      <c r="U3" s="23"/>
      <c r="W3" s="13"/>
      <c r="X3" s="14"/>
      <c r="Y3" s="14">
        <v>2021</v>
      </c>
      <c r="Z3" s="14">
        <v>2019</v>
      </c>
      <c r="AA3" s="14" t="s">
        <v>2</v>
      </c>
      <c r="AB3" s="14" t="s">
        <v>6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s="1" customFormat="1" ht="12.75" customHeight="1" x14ac:dyDescent="0.25">
      <c r="A4" s="22"/>
      <c r="B4" s="15"/>
      <c r="C4" s="15"/>
      <c r="D4" s="15"/>
      <c r="E4"/>
      <c r="F4" s="2"/>
      <c r="I4" s="2"/>
      <c r="K4" s="23"/>
      <c r="Q4" s="28"/>
      <c r="U4" s="23"/>
      <c r="V4"/>
      <c r="W4" s="14" t="s">
        <v>30</v>
      </c>
      <c r="X4" s="14"/>
      <c r="Y4" s="44">
        <f>AVERAGEIF(H10:H681,"1",F10:F681)</f>
        <v>55.700923478418211</v>
      </c>
      <c r="Z4" s="44">
        <f>AVERAGEIF(T10:T681,"1",R10:R681)</f>
        <v>58.303683553265692</v>
      </c>
      <c r="AA4" s="9">
        <f>Y4-Z4</f>
        <v>-2.6027600748474811</v>
      </c>
      <c r="AB4" s="10">
        <f>AA4/Z4</f>
        <v>-4.4641434575392207E-2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1" customFormat="1" ht="12.75" customHeight="1" x14ac:dyDescent="0.25">
      <c r="A5" s="22"/>
      <c r="B5" s="15"/>
      <c r="C5" s="15"/>
      <c r="D5" s="15"/>
      <c r="E5"/>
      <c r="G5" s="8"/>
      <c r="H5" s="8"/>
      <c r="K5" s="23"/>
      <c r="Q5" s="28"/>
      <c r="U5" s="23"/>
      <c r="V5"/>
      <c r="W5" s="14" t="s">
        <v>29</v>
      </c>
      <c r="X5" s="14"/>
      <c r="Y5" s="44">
        <f>AVERAGEIF(H10:H681,"0",F10:F681)</f>
        <v>8.3949255362651023</v>
      </c>
      <c r="Z5" s="44">
        <f>AVERAGEIF(T10:T681,"0",R10:R681)</f>
        <v>11.646820924325548</v>
      </c>
      <c r="AA5" s="9">
        <f>Y5-Z5</f>
        <v>-3.2518953880604453</v>
      </c>
      <c r="AB5" s="10">
        <f>AA5/Z5</f>
        <v>-0.27920884241196992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1" customFormat="1" ht="12.75" customHeight="1" x14ac:dyDescent="0.25">
      <c r="A6" s="22"/>
      <c r="B6" s="15"/>
      <c r="C6"/>
      <c r="D6"/>
      <c r="E6"/>
      <c r="G6" s="8"/>
      <c r="H6"/>
      <c r="J6" s="8">
        <f>SUM(J10:J681)</f>
        <v>364</v>
      </c>
      <c r="K6" s="24" t="s">
        <v>27</v>
      </c>
      <c r="Q6" s="28"/>
      <c r="U6" s="24">
        <f>SUM(U10:U681)</f>
        <v>350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1" customFormat="1" ht="12.75" customHeight="1" x14ac:dyDescent="0.25">
      <c r="A7" s="22"/>
      <c r="B7" s="15"/>
      <c r="C7"/>
      <c r="D7"/>
      <c r="E7"/>
      <c r="G7" s="8"/>
      <c r="H7" s="8"/>
      <c r="K7" s="23"/>
      <c r="L7" s="2"/>
      <c r="M7" s="2"/>
      <c r="N7" s="2"/>
      <c r="O7" s="2"/>
      <c r="P7" s="2"/>
      <c r="Q7" s="28"/>
      <c r="U7" s="24" t="s">
        <v>27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1" customFormat="1" ht="12.75" customHeight="1" x14ac:dyDescent="0.25">
      <c r="A8" s="22"/>
      <c r="B8" s="15"/>
      <c r="C8"/>
      <c r="D8"/>
      <c r="E8"/>
      <c r="G8"/>
      <c r="H8"/>
      <c r="K8" s="23"/>
      <c r="L8" s="2"/>
      <c r="M8" s="17" t="s">
        <v>24</v>
      </c>
      <c r="N8" s="2"/>
      <c r="O8" s="2"/>
      <c r="P8" s="2"/>
      <c r="Q8" s="28"/>
      <c r="U8" s="23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29" customFormat="1" ht="59.25" customHeight="1" x14ac:dyDescent="0.25">
      <c r="A9" s="50" t="s">
        <v>36</v>
      </c>
      <c r="B9" s="35" t="s">
        <v>37</v>
      </c>
      <c r="C9" s="47" t="s">
        <v>34</v>
      </c>
      <c r="D9" s="47" t="s">
        <v>35</v>
      </c>
      <c r="E9" s="32" t="s">
        <v>21</v>
      </c>
      <c r="F9" s="31" t="s">
        <v>22</v>
      </c>
      <c r="G9" s="33" t="s">
        <v>3</v>
      </c>
      <c r="H9" s="33" t="s">
        <v>4</v>
      </c>
      <c r="I9" s="36"/>
      <c r="J9" s="33" t="s">
        <v>5</v>
      </c>
      <c r="K9" s="34" t="s">
        <v>8</v>
      </c>
      <c r="L9" s="2"/>
      <c r="M9" s="2"/>
      <c r="N9" s="2"/>
      <c r="O9" s="2"/>
      <c r="P9" s="2"/>
      <c r="Q9" s="30"/>
      <c r="R9" s="31" t="s">
        <v>9</v>
      </c>
      <c r="S9" s="32" t="s">
        <v>23</v>
      </c>
      <c r="T9" s="33" t="s">
        <v>7</v>
      </c>
      <c r="U9" s="34" t="s">
        <v>5</v>
      </c>
      <c r="V9" s="11"/>
      <c r="W9" s="45" t="s">
        <v>10</v>
      </c>
      <c r="X9" s="45" t="s">
        <v>11</v>
      </c>
      <c r="Y9" s="45" t="s">
        <v>12</v>
      </c>
      <c r="Z9" s="45" t="s">
        <v>20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x14ac:dyDescent="0.25">
      <c r="A10" s="51">
        <v>44535</v>
      </c>
      <c r="B10" s="15">
        <f t="shared" ref="B10:B73" si="0">Q10+364+365+2</f>
        <v>44535</v>
      </c>
      <c r="C10" s="3">
        <v>15.8</v>
      </c>
      <c r="D10" s="48">
        <v>4919.9569333333302</v>
      </c>
      <c r="E10" s="7">
        <f>D10/1000</f>
        <v>4.9199569333333306</v>
      </c>
      <c r="F10" s="8">
        <f t="shared" ref="F10:F73" si="1">C10-D10/1000</f>
        <v>10.880043066666669</v>
      </c>
      <c r="G10" s="8">
        <f t="shared" ref="G10:G73" si="2">$M$3</f>
        <v>30</v>
      </c>
      <c r="H10" s="2">
        <f t="shared" ref="H10:H73" si="3">IF(F10&gt;$M$3,1,0)</f>
        <v>0</v>
      </c>
      <c r="I10" s="25">
        <f t="shared" ref="I10:I73" si="4">A10</f>
        <v>44535</v>
      </c>
      <c r="J10" s="2">
        <v>1</v>
      </c>
      <c r="K10" s="21" t="str">
        <f>IF(J10=1,IF(H10=0,"neg.Nachlauf",0),0)</f>
        <v>neg.Nachlauf</v>
      </c>
      <c r="P10" s="2"/>
      <c r="Q10" s="27">
        <v>43804</v>
      </c>
      <c r="R10" s="12">
        <v>11.769730333333401</v>
      </c>
      <c r="S10" s="12">
        <v>14.0302696666666</v>
      </c>
      <c r="T10" s="2">
        <f>IF(R10&gt;$M$3,1,0)</f>
        <v>0</v>
      </c>
      <c r="U10" s="21">
        <v>0</v>
      </c>
      <c r="W10" s="45" t="s">
        <v>13</v>
      </c>
      <c r="X10" s="46" t="s">
        <v>16</v>
      </c>
      <c r="Y10" s="46" t="s">
        <v>16</v>
      </c>
      <c r="Z10" s="46" t="s">
        <v>16</v>
      </c>
    </row>
    <row r="11" spans="1:83" x14ac:dyDescent="0.25">
      <c r="A11" s="51">
        <v>44535.010416666664</v>
      </c>
      <c r="B11" s="15">
        <f t="shared" si="0"/>
        <v>44535.010416666664</v>
      </c>
      <c r="C11" s="3">
        <v>12.6</v>
      </c>
      <c r="D11" s="48">
        <v>4921.8488666666599</v>
      </c>
      <c r="E11" s="7">
        <f t="shared" ref="E11:E74" si="5">D11/1000</f>
        <v>4.92184886666666</v>
      </c>
      <c r="F11" s="8">
        <f t="shared" si="1"/>
        <v>7.6781511333333397</v>
      </c>
      <c r="G11" s="8">
        <f t="shared" si="2"/>
        <v>30</v>
      </c>
      <c r="H11" s="2">
        <f t="shared" si="3"/>
        <v>0</v>
      </c>
      <c r="I11" s="25">
        <f t="shared" si="4"/>
        <v>44535.010416666664</v>
      </c>
      <c r="J11" s="2">
        <v>1</v>
      </c>
      <c r="K11" s="21">
        <f t="shared" ref="K11:K24" si="6">IF(J11=1,IF(H11=0,-2,0),0)</f>
        <v>-2</v>
      </c>
      <c r="P11" s="2"/>
      <c r="Q11" s="27">
        <f t="shared" ref="Q11:Q30" si="7">Q10+1/(24*4)</f>
        <v>43804.010416666664</v>
      </c>
      <c r="R11" s="12">
        <v>8.6288483333334014</v>
      </c>
      <c r="S11" s="12">
        <v>13.9711516666666</v>
      </c>
      <c r="T11" s="2">
        <f t="shared" ref="T11:T74" si="8">IF(R11&gt;$M$3,1,0)</f>
        <v>0</v>
      </c>
      <c r="U11" s="21">
        <v>0</v>
      </c>
      <c r="W11" s="45" t="s">
        <v>14</v>
      </c>
      <c r="X11" s="46" t="s">
        <v>17</v>
      </c>
      <c r="Y11" s="46" t="s">
        <v>16</v>
      </c>
      <c r="Z11" s="46" t="s">
        <v>19</v>
      </c>
    </row>
    <row r="12" spans="1:83" x14ac:dyDescent="0.25">
      <c r="A12" s="51">
        <v>44535.020833333336</v>
      </c>
      <c r="B12" s="15">
        <f t="shared" si="0"/>
        <v>44535.020833333328</v>
      </c>
      <c r="C12" s="3">
        <v>12.7</v>
      </c>
      <c r="D12" s="48">
        <v>4921.1887999999999</v>
      </c>
      <c r="E12" s="7">
        <f t="shared" si="5"/>
        <v>4.9211887999999995</v>
      </c>
      <c r="F12" s="8">
        <f t="shared" si="1"/>
        <v>7.7788111999999998</v>
      </c>
      <c r="G12" s="8">
        <f t="shared" si="2"/>
        <v>30</v>
      </c>
      <c r="H12" s="2">
        <f t="shared" si="3"/>
        <v>0</v>
      </c>
      <c r="I12" s="25">
        <f t="shared" si="4"/>
        <v>44535.020833333336</v>
      </c>
      <c r="J12" s="2">
        <v>1</v>
      </c>
      <c r="K12" s="21">
        <f t="shared" si="6"/>
        <v>-2</v>
      </c>
      <c r="P12" s="2"/>
      <c r="Q12" s="27">
        <f t="shared" si="7"/>
        <v>43804.020833333328</v>
      </c>
      <c r="R12" s="12">
        <v>8.5962240000000349</v>
      </c>
      <c r="S12" s="12">
        <v>14.003775999999966</v>
      </c>
      <c r="T12" s="2">
        <f t="shared" si="8"/>
        <v>0</v>
      </c>
      <c r="U12" s="21">
        <v>0</v>
      </c>
      <c r="W12" s="45" t="s">
        <v>15</v>
      </c>
      <c r="X12" s="46" t="s">
        <v>18</v>
      </c>
      <c r="Y12" s="46" t="s">
        <v>16</v>
      </c>
      <c r="Z12" s="46" t="s">
        <v>16</v>
      </c>
    </row>
    <row r="13" spans="1:83" x14ac:dyDescent="0.25">
      <c r="A13" s="51">
        <v>44535.03125</v>
      </c>
      <c r="B13" s="15">
        <f t="shared" si="0"/>
        <v>44535.031249999993</v>
      </c>
      <c r="C13" s="3">
        <v>13</v>
      </c>
      <c r="D13" s="48">
        <v>4923.8024999999998</v>
      </c>
      <c r="E13" s="7">
        <f t="shared" si="5"/>
        <v>4.9238024999999999</v>
      </c>
      <c r="F13" s="8">
        <f t="shared" si="1"/>
        <v>8.0761974999999993</v>
      </c>
      <c r="G13" s="8">
        <f t="shared" si="2"/>
        <v>30</v>
      </c>
      <c r="H13" s="2">
        <f t="shared" si="3"/>
        <v>0</v>
      </c>
      <c r="I13" s="25">
        <f t="shared" si="4"/>
        <v>44535.03125</v>
      </c>
      <c r="J13" s="2">
        <v>1</v>
      </c>
      <c r="K13" s="21">
        <f t="shared" si="6"/>
        <v>-2</v>
      </c>
      <c r="P13" s="2"/>
      <c r="Q13" s="27">
        <f t="shared" si="7"/>
        <v>43804.031249999993</v>
      </c>
      <c r="R13" s="12">
        <v>8.3444933333333999</v>
      </c>
      <c r="S13" s="12">
        <v>14.055506666666599</v>
      </c>
      <c r="T13" s="2">
        <f t="shared" si="8"/>
        <v>0</v>
      </c>
      <c r="U13" s="21">
        <v>0</v>
      </c>
      <c r="W13" s="45" t="s">
        <v>33</v>
      </c>
      <c r="X13" s="46">
        <v>91</v>
      </c>
      <c r="Y13" s="46">
        <v>87.5</v>
      </c>
      <c r="Z13" s="46">
        <v>89.5</v>
      </c>
    </row>
    <row r="14" spans="1:83" x14ac:dyDescent="0.25">
      <c r="A14" s="51">
        <v>44535.041666666664</v>
      </c>
      <c r="B14" s="15">
        <f t="shared" si="0"/>
        <v>44535.041666666657</v>
      </c>
      <c r="C14" s="3">
        <v>12.2</v>
      </c>
      <c r="D14" s="48">
        <v>989.03213333333304</v>
      </c>
      <c r="E14" s="7">
        <f t="shared" si="5"/>
        <v>0.98903213333333306</v>
      </c>
      <c r="F14" s="8">
        <f t="shared" si="1"/>
        <v>11.210967866666666</v>
      </c>
      <c r="G14" s="8">
        <f t="shared" si="2"/>
        <v>30</v>
      </c>
      <c r="H14" s="2">
        <f t="shared" si="3"/>
        <v>0</v>
      </c>
      <c r="I14" s="25">
        <f t="shared" si="4"/>
        <v>44535.041666666664</v>
      </c>
      <c r="J14" s="2">
        <v>0</v>
      </c>
      <c r="K14" s="21">
        <f t="shared" si="6"/>
        <v>0</v>
      </c>
      <c r="P14" s="2"/>
      <c r="Q14" s="27">
        <f t="shared" si="7"/>
        <v>43804.041666666657</v>
      </c>
      <c r="R14" s="12">
        <v>8.1737977037037055</v>
      </c>
      <c r="S14" s="12">
        <v>13.926202296296296</v>
      </c>
      <c r="T14" s="2">
        <f t="shared" si="8"/>
        <v>0</v>
      </c>
      <c r="U14" s="21">
        <v>0</v>
      </c>
    </row>
    <row r="15" spans="1:83" x14ac:dyDescent="0.25">
      <c r="A15" s="51">
        <v>44535.052083333336</v>
      </c>
      <c r="B15" s="15">
        <f t="shared" si="0"/>
        <v>44535.052083333321</v>
      </c>
      <c r="C15" s="3">
        <v>7</v>
      </c>
      <c r="D15" s="48">
        <v>708.75533333333306</v>
      </c>
      <c r="E15" s="7">
        <f t="shared" si="5"/>
        <v>0.70875533333333307</v>
      </c>
      <c r="F15" s="8">
        <f t="shared" si="1"/>
        <v>6.2912446666666666</v>
      </c>
      <c r="G15" s="8">
        <f t="shared" si="2"/>
        <v>30</v>
      </c>
      <c r="H15" s="2">
        <f t="shared" si="3"/>
        <v>0</v>
      </c>
      <c r="I15" s="25">
        <f t="shared" si="4"/>
        <v>44535.052083333336</v>
      </c>
      <c r="J15" s="2">
        <v>0</v>
      </c>
      <c r="K15" s="21">
        <f t="shared" si="6"/>
        <v>0</v>
      </c>
      <c r="P15" s="2"/>
      <c r="Q15" s="27">
        <f t="shared" si="7"/>
        <v>43804.052083333321</v>
      </c>
      <c r="R15" s="12">
        <v>8.3125736666667009</v>
      </c>
      <c r="S15" s="12">
        <v>13.9874263333333</v>
      </c>
      <c r="T15" s="2">
        <f t="shared" si="8"/>
        <v>0</v>
      </c>
      <c r="U15" s="21">
        <v>0</v>
      </c>
    </row>
    <row r="16" spans="1:83" x14ac:dyDescent="0.25">
      <c r="A16" s="51">
        <v>44535.0625</v>
      </c>
      <c r="B16" s="15">
        <f t="shared" si="0"/>
        <v>44535.062499999985</v>
      </c>
      <c r="C16" s="3">
        <v>7.7</v>
      </c>
      <c r="D16" s="48">
        <v>707.64159999999902</v>
      </c>
      <c r="E16" s="7">
        <f t="shared" si="5"/>
        <v>0.70764159999999898</v>
      </c>
      <c r="F16" s="8">
        <f t="shared" si="1"/>
        <v>6.9923584000000014</v>
      </c>
      <c r="G16" s="8">
        <f t="shared" si="2"/>
        <v>30</v>
      </c>
      <c r="H16" s="2">
        <f t="shared" si="3"/>
        <v>0</v>
      </c>
      <c r="I16" s="25">
        <f t="shared" si="4"/>
        <v>44535.0625</v>
      </c>
      <c r="J16" s="2">
        <v>0</v>
      </c>
      <c r="K16" s="21">
        <f t="shared" si="6"/>
        <v>0</v>
      </c>
      <c r="P16" s="2"/>
      <c r="Q16" s="27">
        <f t="shared" si="7"/>
        <v>43804.062499999985</v>
      </c>
      <c r="R16" s="12">
        <v>7.8895433333334015</v>
      </c>
      <c r="S16" s="12">
        <v>14.110456666666598</v>
      </c>
      <c r="T16" s="2">
        <f t="shared" si="8"/>
        <v>0</v>
      </c>
      <c r="U16" s="21">
        <v>0</v>
      </c>
    </row>
    <row r="17" spans="1:23" x14ac:dyDescent="0.25">
      <c r="A17" s="51">
        <v>44535.072916666664</v>
      </c>
      <c r="B17" s="15">
        <f t="shared" si="0"/>
        <v>44535.07291666665</v>
      </c>
      <c r="C17" s="3">
        <v>7</v>
      </c>
      <c r="D17" s="48">
        <v>708.30885714285705</v>
      </c>
      <c r="E17" s="7">
        <f t="shared" si="5"/>
        <v>0.70830885714285707</v>
      </c>
      <c r="F17" s="8">
        <f t="shared" si="1"/>
        <v>6.2916911428571431</v>
      </c>
      <c r="G17" s="8">
        <f t="shared" si="2"/>
        <v>30</v>
      </c>
      <c r="H17" s="2">
        <f t="shared" si="3"/>
        <v>0</v>
      </c>
      <c r="I17" s="25">
        <f t="shared" si="4"/>
        <v>44535.072916666664</v>
      </c>
      <c r="J17" s="2">
        <v>0</v>
      </c>
      <c r="K17" s="21">
        <f t="shared" si="6"/>
        <v>0</v>
      </c>
      <c r="P17" s="2"/>
      <c r="Q17" s="27">
        <f t="shared" si="7"/>
        <v>43804.07291666665</v>
      </c>
      <c r="R17" s="12">
        <v>8.5054490000000023</v>
      </c>
      <c r="S17" s="12">
        <v>14.094550999999999</v>
      </c>
      <c r="T17" s="2">
        <f t="shared" si="8"/>
        <v>0</v>
      </c>
      <c r="U17" s="21">
        <v>0</v>
      </c>
    </row>
    <row r="18" spans="1:23" x14ac:dyDescent="0.25">
      <c r="A18" s="51">
        <v>44535.083333333336</v>
      </c>
      <c r="B18" s="15">
        <f t="shared" si="0"/>
        <v>44535.083333333314</v>
      </c>
      <c r="C18" s="3">
        <v>8.4</v>
      </c>
      <c r="D18" s="48">
        <v>706.05993333333299</v>
      </c>
      <c r="E18" s="7">
        <f t="shared" si="5"/>
        <v>0.70605993333333295</v>
      </c>
      <c r="F18" s="8">
        <f t="shared" si="1"/>
        <v>7.6939400666666673</v>
      </c>
      <c r="G18" s="8">
        <f t="shared" si="2"/>
        <v>30</v>
      </c>
      <c r="H18" s="2">
        <f t="shared" si="3"/>
        <v>0</v>
      </c>
      <c r="I18" s="25">
        <f t="shared" si="4"/>
        <v>44535.083333333336</v>
      </c>
      <c r="J18" s="2">
        <v>0</v>
      </c>
      <c r="K18" s="21">
        <f t="shared" si="6"/>
        <v>0</v>
      </c>
      <c r="P18" s="2"/>
      <c r="Q18" s="27">
        <f t="shared" si="7"/>
        <v>43804.083333333314</v>
      </c>
      <c r="R18" s="12">
        <v>10.618215000000067</v>
      </c>
      <c r="S18" s="12">
        <v>14.081784999999932</v>
      </c>
      <c r="T18" s="2">
        <f t="shared" si="8"/>
        <v>0</v>
      </c>
      <c r="U18" s="21">
        <v>0</v>
      </c>
      <c r="W18" t="s">
        <v>31</v>
      </c>
    </row>
    <row r="19" spans="1:23" x14ac:dyDescent="0.25">
      <c r="A19" s="51">
        <v>44535.09375</v>
      </c>
      <c r="B19" s="15">
        <f t="shared" si="0"/>
        <v>44535.093749999978</v>
      </c>
      <c r="C19" s="3">
        <v>9</v>
      </c>
      <c r="D19" s="48">
        <v>706.49313333333305</v>
      </c>
      <c r="E19" s="7">
        <f t="shared" si="5"/>
        <v>0.70649313333333308</v>
      </c>
      <c r="F19" s="8">
        <f t="shared" si="1"/>
        <v>8.2935068666666663</v>
      </c>
      <c r="G19" s="8">
        <f t="shared" si="2"/>
        <v>30</v>
      </c>
      <c r="H19" s="2">
        <f t="shared" si="3"/>
        <v>0</v>
      </c>
      <c r="I19" s="25">
        <f t="shared" si="4"/>
        <v>44535.09375</v>
      </c>
      <c r="J19" s="2">
        <v>0</v>
      </c>
      <c r="K19" s="21">
        <f t="shared" si="6"/>
        <v>0</v>
      </c>
      <c r="P19" s="2"/>
      <c r="Q19" s="27">
        <f t="shared" si="7"/>
        <v>43804.093749999978</v>
      </c>
      <c r="R19" s="12">
        <v>10.723510333333367</v>
      </c>
      <c r="S19" s="12">
        <v>14.076489666666633</v>
      </c>
      <c r="T19" s="2">
        <f t="shared" si="8"/>
        <v>0</v>
      </c>
      <c r="U19" s="21">
        <v>0</v>
      </c>
      <c r="W19" s="10">
        <f>SUM(E10:E681)/SUM(S10:S681)-1</f>
        <v>-0.79329245864896702</v>
      </c>
    </row>
    <row r="20" spans="1:23" x14ac:dyDescent="0.25">
      <c r="A20" s="51">
        <v>44535.104166666664</v>
      </c>
      <c r="B20" s="15">
        <f t="shared" si="0"/>
        <v>44535.104166666642</v>
      </c>
      <c r="C20" s="3">
        <v>7.7</v>
      </c>
      <c r="D20" s="48">
        <v>705.54113333333305</v>
      </c>
      <c r="E20" s="7">
        <f t="shared" si="5"/>
        <v>0.70554113333333301</v>
      </c>
      <c r="F20" s="8">
        <f t="shared" si="1"/>
        <v>6.9944588666666672</v>
      </c>
      <c r="G20" s="8">
        <f t="shared" si="2"/>
        <v>30</v>
      </c>
      <c r="H20" s="2">
        <f t="shared" si="3"/>
        <v>0</v>
      </c>
      <c r="I20" s="25">
        <f t="shared" si="4"/>
        <v>44535.104166666664</v>
      </c>
      <c r="J20" s="2">
        <v>0</v>
      </c>
      <c r="K20" s="21">
        <f t="shared" si="6"/>
        <v>0</v>
      </c>
      <c r="P20" s="2"/>
      <c r="Q20" s="27">
        <f t="shared" si="7"/>
        <v>43804.104166666642</v>
      </c>
      <c r="R20" s="12">
        <v>11.029547333333337</v>
      </c>
      <c r="S20" s="12">
        <v>14.070452666666664</v>
      </c>
      <c r="T20" s="2">
        <f t="shared" si="8"/>
        <v>0</v>
      </c>
      <c r="U20" s="21">
        <v>0</v>
      </c>
    </row>
    <row r="21" spans="1:23" x14ac:dyDescent="0.25">
      <c r="A21" s="51">
        <v>44535.114583333336</v>
      </c>
      <c r="B21" s="15">
        <f t="shared" si="0"/>
        <v>44535.114583333307</v>
      </c>
      <c r="C21" s="3">
        <v>7.1</v>
      </c>
      <c r="D21" s="48">
        <v>705.63378571428495</v>
      </c>
      <c r="E21" s="7">
        <f t="shared" si="5"/>
        <v>0.70563378571428492</v>
      </c>
      <c r="F21" s="8">
        <f t="shared" si="1"/>
        <v>6.3943662142857143</v>
      </c>
      <c r="G21" s="8">
        <f t="shared" si="2"/>
        <v>30</v>
      </c>
      <c r="H21" s="2">
        <f t="shared" si="3"/>
        <v>0</v>
      </c>
      <c r="I21" s="25">
        <f t="shared" si="4"/>
        <v>44535.114583333336</v>
      </c>
      <c r="J21" s="2">
        <v>0</v>
      </c>
      <c r="K21" s="21">
        <f t="shared" si="6"/>
        <v>0</v>
      </c>
      <c r="P21" s="2"/>
      <c r="Q21" s="27">
        <f t="shared" si="7"/>
        <v>43804.114583333307</v>
      </c>
      <c r="R21" s="12">
        <v>11.366803000000067</v>
      </c>
      <c r="S21" s="12">
        <v>14.033196999999932</v>
      </c>
      <c r="T21" s="2">
        <f t="shared" si="8"/>
        <v>0</v>
      </c>
      <c r="U21" s="21">
        <v>0</v>
      </c>
    </row>
    <row r="22" spans="1:23" x14ac:dyDescent="0.25">
      <c r="A22" s="51">
        <v>44535.125</v>
      </c>
      <c r="B22" s="15">
        <f t="shared" si="0"/>
        <v>44535.124999999971</v>
      </c>
      <c r="C22" s="3">
        <v>6.4</v>
      </c>
      <c r="D22" s="48">
        <v>703.44640000000004</v>
      </c>
      <c r="E22" s="7">
        <f t="shared" si="5"/>
        <v>0.70344640000000003</v>
      </c>
      <c r="F22" s="8">
        <f t="shared" si="1"/>
        <v>5.6965536000000006</v>
      </c>
      <c r="G22" s="8">
        <f t="shared" si="2"/>
        <v>30</v>
      </c>
      <c r="H22" s="2">
        <f t="shared" si="3"/>
        <v>0</v>
      </c>
      <c r="I22" s="25">
        <f t="shared" si="4"/>
        <v>44535.125</v>
      </c>
      <c r="J22" s="2">
        <v>0</v>
      </c>
      <c r="K22" s="21">
        <f t="shared" si="6"/>
        <v>0</v>
      </c>
      <c r="M22" s="17" t="s">
        <v>25</v>
      </c>
      <c r="P22" s="2"/>
      <c r="Q22" s="27">
        <f t="shared" si="7"/>
        <v>43804.124999999971</v>
      </c>
      <c r="R22" s="12">
        <v>10.249827000000066</v>
      </c>
      <c r="S22" s="12">
        <v>13.950172999999934</v>
      </c>
      <c r="T22" s="2">
        <f t="shared" si="8"/>
        <v>0</v>
      </c>
      <c r="U22" s="21">
        <v>0</v>
      </c>
    </row>
    <row r="23" spans="1:23" x14ac:dyDescent="0.25">
      <c r="A23" s="51">
        <v>44535.135416666664</v>
      </c>
      <c r="B23" s="15">
        <f t="shared" si="0"/>
        <v>44535.135416666635</v>
      </c>
      <c r="C23" s="3">
        <v>4.5999999999999996</v>
      </c>
      <c r="D23" s="48">
        <v>704.47566666666603</v>
      </c>
      <c r="E23" s="7">
        <f t="shared" si="5"/>
        <v>0.70447566666666606</v>
      </c>
      <c r="F23" s="8">
        <f t="shared" si="1"/>
        <v>3.8955243333333334</v>
      </c>
      <c r="G23" s="8">
        <f t="shared" si="2"/>
        <v>30</v>
      </c>
      <c r="H23" s="2">
        <f t="shared" si="3"/>
        <v>0</v>
      </c>
      <c r="I23" s="25">
        <f t="shared" si="4"/>
        <v>44535.135416666664</v>
      </c>
      <c r="J23" s="2">
        <v>0</v>
      </c>
      <c r="K23" s="21">
        <f t="shared" si="6"/>
        <v>0</v>
      </c>
      <c r="P23" s="2"/>
      <c r="Q23" s="27">
        <f t="shared" si="7"/>
        <v>43804.135416666635</v>
      </c>
      <c r="R23" s="12">
        <v>8.6365106666667657</v>
      </c>
      <c r="S23" s="12">
        <v>13.863489333333234</v>
      </c>
      <c r="T23" s="2">
        <f t="shared" si="8"/>
        <v>0</v>
      </c>
      <c r="U23" s="21">
        <v>0</v>
      </c>
    </row>
    <row r="24" spans="1:23" x14ac:dyDescent="0.25">
      <c r="A24" s="51">
        <v>44535.145833333336</v>
      </c>
      <c r="B24" s="15">
        <f t="shared" si="0"/>
        <v>44535.145833333299</v>
      </c>
      <c r="C24" s="3">
        <v>4.8</v>
      </c>
      <c r="D24" s="48">
        <v>704.45593333333295</v>
      </c>
      <c r="E24" s="7">
        <f t="shared" si="5"/>
        <v>0.7044559333333329</v>
      </c>
      <c r="F24" s="8">
        <f t="shared" si="1"/>
        <v>4.0955440666666671</v>
      </c>
      <c r="G24" s="8">
        <f t="shared" si="2"/>
        <v>30</v>
      </c>
      <c r="H24" s="2">
        <f t="shared" si="3"/>
        <v>0</v>
      </c>
      <c r="I24" s="25">
        <f t="shared" si="4"/>
        <v>44535.145833333336</v>
      </c>
      <c r="J24" s="2">
        <v>0</v>
      </c>
      <c r="K24" s="21">
        <f t="shared" si="6"/>
        <v>0</v>
      </c>
      <c r="P24" s="2"/>
      <c r="Q24" s="27">
        <f t="shared" si="7"/>
        <v>43804.145833333299</v>
      </c>
      <c r="R24" s="12">
        <v>7.7029846666666977</v>
      </c>
      <c r="S24" s="12">
        <v>13.997015333333302</v>
      </c>
      <c r="T24" s="2">
        <f t="shared" si="8"/>
        <v>0</v>
      </c>
      <c r="U24" s="21">
        <v>0</v>
      </c>
    </row>
    <row r="25" spans="1:23" x14ac:dyDescent="0.25">
      <c r="A25" s="51">
        <v>44535.15625</v>
      </c>
      <c r="B25" s="15">
        <f t="shared" si="0"/>
        <v>44535.156249999964</v>
      </c>
      <c r="C25" s="3">
        <v>4.2</v>
      </c>
      <c r="D25" s="48">
        <v>704.86407142857104</v>
      </c>
      <c r="E25" s="7">
        <f t="shared" si="5"/>
        <v>0.70486407142857099</v>
      </c>
      <c r="F25" s="8">
        <f t="shared" si="1"/>
        <v>3.495135928571429</v>
      </c>
      <c r="G25" s="8">
        <f t="shared" si="2"/>
        <v>30</v>
      </c>
      <c r="H25" s="2">
        <f t="shared" si="3"/>
        <v>0</v>
      </c>
      <c r="I25" s="25">
        <f t="shared" si="4"/>
        <v>44535.15625</v>
      </c>
      <c r="J25" s="2">
        <v>0</v>
      </c>
      <c r="K25" s="26">
        <f>IF(AND(J25=1,J10=1),IF(H25=0,-2,0),0)</f>
        <v>0</v>
      </c>
      <c r="P25" s="2"/>
      <c r="Q25" s="27">
        <f t="shared" si="7"/>
        <v>43804.156249999964</v>
      </c>
      <c r="R25" s="12">
        <v>9.1963613333333996</v>
      </c>
      <c r="S25" s="12">
        <v>14.0036386666666</v>
      </c>
      <c r="T25" s="2">
        <f t="shared" si="8"/>
        <v>0</v>
      </c>
      <c r="U25" s="21">
        <v>0</v>
      </c>
    </row>
    <row r="26" spans="1:23" x14ac:dyDescent="0.25">
      <c r="A26" s="51">
        <v>44535.166666666664</v>
      </c>
      <c r="B26" s="15">
        <f t="shared" si="0"/>
        <v>44535.166666666628</v>
      </c>
      <c r="C26" s="3">
        <v>5.4</v>
      </c>
      <c r="D26" s="48">
        <v>701.55046666666601</v>
      </c>
      <c r="E26" s="7">
        <f t="shared" si="5"/>
        <v>0.70155046666666598</v>
      </c>
      <c r="F26" s="8">
        <f t="shared" si="1"/>
        <v>4.698449533333334</v>
      </c>
      <c r="G26" s="8">
        <f t="shared" si="2"/>
        <v>30</v>
      </c>
      <c r="H26" s="2">
        <f t="shared" si="3"/>
        <v>0</v>
      </c>
      <c r="I26" s="25">
        <f t="shared" si="4"/>
        <v>44535.166666666664</v>
      </c>
      <c r="J26" s="2">
        <v>0</v>
      </c>
      <c r="K26" s="26">
        <f>IF(AND(J26=1,J11=1),IF(H26=0,-2,0),0)</f>
        <v>0</v>
      </c>
      <c r="P26" s="2"/>
      <c r="Q26" s="27">
        <f t="shared" si="7"/>
        <v>43804.166666666628</v>
      </c>
      <c r="R26" s="12">
        <v>10.078432000000035</v>
      </c>
      <c r="S26" s="12">
        <v>14.021567999999967</v>
      </c>
      <c r="T26" s="2">
        <f t="shared" si="8"/>
        <v>0</v>
      </c>
      <c r="U26" s="21">
        <v>0</v>
      </c>
    </row>
    <row r="27" spans="1:23" x14ac:dyDescent="0.25">
      <c r="A27" s="51">
        <v>44535.177083333336</v>
      </c>
      <c r="B27" s="15">
        <f t="shared" si="0"/>
        <v>44535.177083333292</v>
      </c>
      <c r="C27" s="3">
        <v>4.8</v>
      </c>
      <c r="D27" s="48">
        <v>702.09780000000001</v>
      </c>
      <c r="E27" s="7">
        <f t="shared" si="5"/>
        <v>0.70209779999999999</v>
      </c>
      <c r="F27" s="8">
        <f t="shared" si="1"/>
        <v>4.0979022000000001</v>
      </c>
      <c r="G27" s="8">
        <f t="shared" si="2"/>
        <v>30</v>
      </c>
      <c r="H27" s="2">
        <f t="shared" si="3"/>
        <v>0</v>
      </c>
      <c r="I27" s="25">
        <f t="shared" si="4"/>
        <v>44535.177083333336</v>
      </c>
      <c r="J27" s="2">
        <v>0</v>
      </c>
      <c r="K27" s="26">
        <f t="shared" ref="K27:K90" si="9">IF(AND(J27=1,J12=1),IF(H27=0,-2,0),0)</f>
        <v>0</v>
      </c>
      <c r="P27" s="2"/>
      <c r="Q27" s="27">
        <f t="shared" si="7"/>
        <v>43804.177083333292</v>
      </c>
      <c r="R27" s="12">
        <v>10.184872333333432</v>
      </c>
      <c r="S27" s="12">
        <v>14.015127666666567</v>
      </c>
      <c r="T27" s="2">
        <f t="shared" si="8"/>
        <v>0</v>
      </c>
      <c r="U27" s="21">
        <v>0</v>
      </c>
    </row>
    <row r="28" spans="1:23" x14ac:dyDescent="0.25">
      <c r="A28" s="51">
        <v>44535.1875</v>
      </c>
      <c r="B28" s="15">
        <f t="shared" si="0"/>
        <v>44535.187499999956</v>
      </c>
      <c r="C28" s="3">
        <v>6.3</v>
      </c>
      <c r="D28" s="48">
        <v>704.56773333333297</v>
      </c>
      <c r="E28" s="7">
        <f t="shared" si="5"/>
        <v>0.704567733333333</v>
      </c>
      <c r="F28" s="8">
        <f t="shared" si="1"/>
        <v>5.5954322666666672</v>
      </c>
      <c r="G28" s="8">
        <f t="shared" si="2"/>
        <v>30</v>
      </c>
      <c r="H28" s="2">
        <f t="shared" si="3"/>
        <v>0</v>
      </c>
      <c r="I28" s="25">
        <f t="shared" si="4"/>
        <v>44535.1875</v>
      </c>
      <c r="J28" s="2">
        <v>0</v>
      </c>
      <c r="K28" s="26">
        <f t="shared" si="9"/>
        <v>0</v>
      </c>
      <c r="P28" s="2"/>
      <c r="Q28" s="27">
        <f t="shared" si="7"/>
        <v>43804.187499999956</v>
      </c>
      <c r="R28" s="12">
        <v>10.666892666666699</v>
      </c>
      <c r="S28" s="12">
        <v>14.0331073333333</v>
      </c>
      <c r="T28" s="2">
        <f t="shared" si="8"/>
        <v>0</v>
      </c>
      <c r="U28" s="21">
        <v>0</v>
      </c>
    </row>
    <row r="29" spans="1:23" x14ac:dyDescent="0.25">
      <c r="A29" s="51">
        <v>44535.197916666664</v>
      </c>
      <c r="B29" s="15">
        <f t="shared" si="0"/>
        <v>44535.197916666621</v>
      </c>
      <c r="C29" s="3">
        <v>6</v>
      </c>
      <c r="D29" s="48">
        <v>703.41964285714198</v>
      </c>
      <c r="E29" s="7">
        <f t="shared" si="5"/>
        <v>0.70341964285714198</v>
      </c>
      <c r="F29" s="8">
        <f t="shared" si="1"/>
        <v>5.296580357142858</v>
      </c>
      <c r="G29" s="8">
        <f t="shared" si="2"/>
        <v>30</v>
      </c>
      <c r="H29" s="2">
        <f t="shared" si="3"/>
        <v>0</v>
      </c>
      <c r="I29" s="25">
        <f t="shared" si="4"/>
        <v>44535.197916666664</v>
      </c>
      <c r="J29" s="2">
        <v>0</v>
      </c>
      <c r="K29" s="26">
        <f t="shared" si="9"/>
        <v>0</v>
      </c>
      <c r="P29" s="2"/>
      <c r="Q29" s="27">
        <f t="shared" si="7"/>
        <v>43804.197916666621</v>
      </c>
      <c r="R29" s="12">
        <v>9.6362813333333666</v>
      </c>
      <c r="S29" s="12">
        <v>14.063718666666633</v>
      </c>
      <c r="T29" s="2">
        <f t="shared" si="8"/>
        <v>0</v>
      </c>
      <c r="U29" s="21">
        <v>0</v>
      </c>
    </row>
    <row r="30" spans="1:23" x14ac:dyDescent="0.25">
      <c r="A30" s="51">
        <v>44535.208333333336</v>
      </c>
      <c r="B30" s="15">
        <f t="shared" si="0"/>
        <v>44535.208333333285</v>
      </c>
      <c r="C30" s="3">
        <v>5.8</v>
      </c>
      <c r="D30" s="48">
        <v>703.26353333333304</v>
      </c>
      <c r="E30" s="7">
        <f t="shared" si="5"/>
        <v>0.70326353333333302</v>
      </c>
      <c r="F30" s="8">
        <f t="shared" si="1"/>
        <v>5.096736466666667</v>
      </c>
      <c r="G30" s="8">
        <f t="shared" si="2"/>
        <v>30</v>
      </c>
      <c r="H30" s="2">
        <f t="shared" si="3"/>
        <v>0</v>
      </c>
      <c r="I30" s="25">
        <f t="shared" si="4"/>
        <v>44535.208333333336</v>
      </c>
      <c r="J30" s="2">
        <v>0</v>
      </c>
      <c r="K30" s="26">
        <f t="shared" si="9"/>
        <v>0</v>
      </c>
      <c r="P30" s="2"/>
      <c r="Q30" s="27">
        <f t="shared" si="7"/>
        <v>43804.208333333285</v>
      </c>
      <c r="R30" s="12">
        <v>7.7549363333334007</v>
      </c>
      <c r="S30" s="12">
        <v>14.0450636666666</v>
      </c>
      <c r="T30" s="2">
        <f t="shared" si="8"/>
        <v>0</v>
      </c>
      <c r="U30" s="21">
        <v>0</v>
      </c>
    </row>
    <row r="31" spans="1:23" x14ac:dyDescent="0.25">
      <c r="A31" s="51">
        <v>44535.21875</v>
      </c>
      <c r="B31" s="15">
        <f t="shared" si="0"/>
        <v>44535.218749999949</v>
      </c>
      <c r="C31" s="3">
        <v>6.3</v>
      </c>
      <c r="D31" s="48">
        <v>701.76026666666598</v>
      </c>
      <c r="E31" s="7">
        <f t="shared" si="5"/>
        <v>0.70176026666666602</v>
      </c>
      <c r="F31" s="8">
        <f t="shared" si="1"/>
        <v>5.598239733333334</v>
      </c>
      <c r="G31" s="8">
        <f t="shared" si="2"/>
        <v>30</v>
      </c>
      <c r="H31" s="2">
        <f t="shared" si="3"/>
        <v>0</v>
      </c>
      <c r="I31" s="25">
        <f t="shared" si="4"/>
        <v>44535.21875</v>
      </c>
      <c r="J31" s="2">
        <v>0</v>
      </c>
      <c r="K31" s="26">
        <f t="shared" si="9"/>
        <v>0</v>
      </c>
      <c r="P31" s="2"/>
      <c r="Q31" s="27">
        <f t="shared" ref="Q31:Q94" si="10">Q30+1/(24*4)</f>
        <v>43804.218749999949</v>
      </c>
      <c r="R31" s="12">
        <v>7.8313610000000669</v>
      </c>
      <c r="S31" s="12">
        <v>13.968638999999934</v>
      </c>
      <c r="T31" s="2">
        <f t="shared" si="8"/>
        <v>0</v>
      </c>
      <c r="U31" s="21">
        <v>0</v>
      </c>
    </row>
    <row r="32" spans="1:23" x14ac:dyDescent="0.25">
      <c r="A32" s="51">
        <v>44535.229166666664</v>
      </c>
      <c r="B32" s="15">
        <f t="shared" si="0"/>
        <v>44535.229166666613</v>
      </c>
      <c r="C32" s="3">
        <v>5.8</v>
      </c>
      <c r="D32" s="48">
        <v>701.44146666666597</v>
      </c>
      <c r="E32" s="7">
        <f t="shared" si="5"/>
        <v>0.70144146666666596</v>
      </c>
      <c r="F32" s="8">
        <f t="shared" si="1"/>
        <v>5.0985585333333336</v>
      </c>
      <c r="G32" s="8">
        <f t="shared" si="2"/>
        <v>30</v>
      </c>
      <c r="H32" s="2">
        <f t="shared" si="3"/>
        <v>0</v>
      </c>
      <c r="I32" s="25">
        <f t="shared" si="4"/>
        <v>44535.229166666664</v>
      </c>
      <c r="J32" s="2">
        <v>0</v>
      </c>
      <c r="K32" s="26">
        <f t="shared" si="9"/>
        <v>0</v>
      </c>
      <c r="P32" s="2"/>
      <c r="Q32" s="27">
        <f t="shared" si="10"/>
        <v>43804.229166666613</v>
      </c>
      <c r="R32" s="12">
        <v>7.9753500000000006</v>
      </c>
      <c r="S32" s="12">
        <v>14.124650000000001</v>
      </c>
      <c r="T32" s="2">
        <f t="shared" si="8"/>
        <v>0</v>
      </c>
      <c r="U32" s="21">
        <v>0</v>
      </c>
    </row>
    <row r="33" spans="1:29" x14ac:dyDescent="0.25">
      <c r="A33" s="51">
        <v>44535.239583333336</v>
      </c>
      <c r="B33" s="15">
        <f t="shared" si="0"/>
        <v>44535.239583333278</v>
      </c>
      <c r="C33" s="3">
        <v>5.7</v>
      </c>
      <c r="D33" s="48">
        <v>702.11592857142796</v>
      </c>
      <c r="E33" s="7">
        <f t="shared" si="5"/>
        <v>0.70211592857142791</v>
      </c>
      <c r="F33" s="8">
        <f t="shared" si="1"/>
        <v>4.9978840714285724</v>
      </c>
      <c r="G33" s="8">
        <f t="shared" si="2"/>
        <v>30</v>
      </c>
      <c r="H33" s="2">
        <f t="shared" si="3"/>
        <v>0</v>
      </c>
      <c r="I33" s="25">
        <f t="shared" si="4"/>
        <v>44535.239583333336</v>
      </c>
      <c r="J33" s="2">
        <v>0</v>
      </c>
      <c r="K33" s="26">
        <f t="shared" si="9"/>
        <v>0</v>
      </c>
      <c r="P33" s="2"/>
      <c r="Q33" s="27">
        <f t="shared" si="10"/>
        <v>43804.239583333278</v>
      </c>
      <c r="R33" s="12">
        <v>8.2587346666666654</v>
      </c>
      <c r="S33" s="12">
        <v>14.141265333333333</v>
      </c>
      <c r="T33" s="2">
        <f t="shared" si="8"/>
        <v>0</v>
      </c>
      <c r="U33" s="21">
        <v>0</v>
      </c>
    </row>
    <row r="34" spans="1:29" ht="23.25" x14ac:dyDescent="0.25">
      <c r="A34" s="51">
        <v>44535.25</v>
      </c>
      <c r="B34" s="15">
        <f t="shared" si="0"/>
        <v>44535.249999999942</v>
      </c>
      <c r="C34" s="3">
        <v>5.7</v>
      </c>
      <c r="D34" s="48">
        <v>699.99300000000005</v>
      </c>
      <c r="E34" s="7">
        <f t="shared" si="5"/>
        <v>0.69999300000000009</v>
      </c>
      <c r="F34" s="8">
        <f t="shared" si="1"/>
        <v>5.0000070000000001</v>
      </c>
      <c r="G34" s="8">
        <f t="shared" si="2"/>
        <v>30</v>
      </c>
      <c r="H34" s="2">
        <f t="shared" si="3"/>
        <v>0</v>
      </c>
      <c r="I34" s="25">
        <f t="shared" si="4"/>
        <v>44535.25</v>
      </c>
      <c r="J34" s="2">
        <v>0</v>
      </c>
      <c r="K34" s="26">
        <f t="shared" si="9"/>
        <v>0</v>
      </c>
      <c r="P34" s="2"/>
      <c r="Q34" s="27">
        <f t="shared" si="10"/>
        <v>43804.249999999942</v>
      </c>
      <c r="R34" s="12">
        <v>8.9542266666666688</v>
      </c>
      <c r="S34" s="12">
        <v>14.145773333333333</v>
      </c>
      <c r="T34" s="2">
        <f t="shared" si="8"/>
        <v>0</v>
      </c>
      <c r="U34" s="21">
        <v>0</v>
      </c>
      <c r="W34" s="1"/>
      <c r="X34" s="1"/>
      <c r="Y34" s="1"/>
      <c r="AC34" s="1"/>
    </row>
    <row r="35" spans="1:29" x14ac:dyDescent="0.25">
      <c r="A35" s="51">
        <v>44535.260416666664</v>
      </c>
      <c r="B35" s="15">
        <f t="shared" si="0"/>
        <v>44535.260416666606</v>
      </c>
      <c r="C35" s="3">
        <v>5.7</v>
      </c>
      <c r="D35" s="48">
        <v>700.86793333333299</v>
      </c>
      <c r="E35" s="7">
        <f t="shared" si="5"/>
        <v>0.70086793333333297</v>
      </c>
      <c r="F35" s="8">
        <f t="shared" si="1"/>
        <v>4.9991320666666672</v>
      </c>
      <c r="G35" s="8">
        <f t="shared" si="2"/>
        <v>30</v>
      </c>
      <c r="H35" s="2">
        <f t="shared" si="3"/>
        <v>0</v>
      </c>
      <c r="I35" s="25">
        <f t="shared" si="4"/>
        <v>44535.260416666664</v>
      </c>
      <c r="J35" s="2">
        <v>0</v>
      </c>
      <c r="K35" s="26">
        <f t="shared" si="9"/>
        <v>0</v>
      </c>
      <c r="P35" s="2"/>
      <c r="Q35" s="27">
        <f t="shared" si="10"/>
        <v>43804.260416666606</v>
      </c>
      <c r="R35" s="12">
        <v>7.6180016666667001</v>
      </c>
      <c r="S35" s="12">
        <v>14.081998333333299</v>
      </c>
      <c r="T35" s="2">
        <f t="shared" si="8"/>
        <v>0</v>
      </c>
      <c r="U35" s="21">
        <v>0</v>
      </c>
    </row>
    <row r="36" spans="1:29" x14ac:dyDescent="0.25">
      <c r="A36" s="51">
        <v>44535.270833333336</v>
      </c>
      <c r="B36" s="15">
        <f t="shared" si="0"/>
        <v>44535.27083333327</v>
      </c>
      <c r="C36" s="3">
        <v>7.1</v>
      </c>
      <c r="D36" s="48">
        <v>701.03913333333298</v>
      </c>
      <c r="E36" s="7">
        <f t="shared" si="5"/>
        <v>0.70103913333333301</v>
      </c>
      <c r="F36" s="8">
        <f t="shared" si="1"/>
        <v>6.3989608666666662</v>
      </c>
      <c r="G36" s="8">
        <f t="shared" si="2"/>
        <v>30</v>
      </c>
      <c r="H36" s="2">
        <f t="shared" si="3"/>
        <v>0</v>
      </c>
      <c r="I36" s="25">
        <f t="shared" si="4"/>
        <v>44535.270833333336</v>
      </c>
      <c r="J36" s="2">
        <v>0</v>
      </c>
      <c r="K36" s="26">
        <f t="shared" si="9"/>
        <v>0</v>
      </c>
      <c r="P36" s="2"/>
      <c r="Q36" s="27">
        <f t="shared" si="10"/>
        <v>43804.27083333327</v>
      </c>
      <c r="R36" s="12">
        <v>7.2744533333333976</v>
      </c>
      <c r="S36" s="12">
        <v>14.125546666666601</v>
      </c>
      <c r="T36" s="2">
        <f t="shared" si="8"/>
        <v>0</v>
      </c>
      <c r="U36" s="21">
        <v>0</v>
      </c>
    </row>
    <row r="37" spans="1:29" x14ac:dyDescent="0.25">
      <c r="A37" s="51">
        <v>44535.28125</v>
      </c>
      <c r="B37" s="15">
        <f t="shared" si="0"/>
        <v>44535.281249999935</v>
      </c>
      <c r="C37" s="3">
        <v>7.2</v>
      </c>
      <c r="D37" s="48">
        <v>700.07035714285701</v>
      </c>
      <c r="E37" s="7">
        <f t="shared" si="5"/>
        <v>0.70007035714285704</v>
      </c>
      <c r="F37" s="8">
        <f t="shared" si="1"/>
        <v>6.4999296428571434</v>
      </c>
      <c r="G37" s="8">
        <f t="shared" si="2"/>
        <v>30</v>
      </c>
      <c r="H37" s="2">
        <f t="shared" si="3"/>
        <v>0</v>
      </c>
      <c r="I37" s="25">
        <f t="shared" si="4"/>
        <v>44535.28125</v>
      </c>
      <c r="J37" s="2">
        <v>0</v>
      </c>
      <c r="K37" s="26">
        <f t="shared" si="9"/>
        <v>0</v>
      </c>
      <c r="P37" s="2"/>
      <c r="Q37" s="27">
        <f t="shared" si="10"/>
        <v>43804.281249999935</v>
      </c>
      <c r="R37" s="12">
        <v>8.7090180000000341</v>
      </c>
      <c r="S37" s="12">
        <v>14.090981999999967</v>
      </c>
      <c r="T37" s="2">
        <f t="shared" si="8"/>
        <v>0</v>
      </c>
      <c r="U37" s="21">
        <v>0</v>
      </c>
    </row>
    <row r="38" spans="1:29" x14ac:dyDescent="0.25">
      <c r="A38" s="51">
        <v>44535.291666666664</v>
      </c>
      <c r="B38" s="15">
        <f t="shared" si="0"/>
        <v>44535.291666666599</v>
      </c>
      <c r="C38" s="3">
        <v>6.2</v>
      </c>
      <c r="D38" s="48">
        <v>701.76113333333296</v>
      </c>
      <c r="E38" s="7">
        <f t="shared" si="5"/>
        <v>0.70176113333333301</v>
      </c>
      <c r="F38" s="8">
        <f t="shared" si="1"/>
        <v>5.4982388666666671</v>
      </c>
      <c r="G38" s="8">
        <f t="shared" si="2"/>
        <v>30</v>
      </c>
      <c r="H38" s="2">
        <f t="shared" si="3"/>
        <v>0</v>
      </c>
      <c r="I38" s="25">
        <f t="shared" si="4"/>
        <v>44535.291666666664</v>
      </c>
      <c r="J38" s="2">
        <v>0</v>
      </c>
      <c r="K38" s="26">
        <f t="shared" si="9"/>
        <v>0</v>
      </c>
      <c r="P38" s="2"/>
      <c r="Q38" s="27">
        <f t="shared" si="10"/>
        <v>43804.291666666599</v>
      </c>
      <c r="R38" s="12">
        <v>8.3750166666666672</v>
      </c>
      <c r="S38" s="12">
        <v>14.124983333333333</v>
      </c>
      <c r="T38" s="2">
        <f t="shared" si="8"/>
        <v>0</v>
      </c>
      <c r="U38" s="21">
        <v>0</v>
      </c>
    </row>
    <row r="39" spans="1:29" x14ac:dyDescent="0.25">
      <c r="A39" s="51">
        <v>44535.302083333336</v>
      </c>
      <c r="B39" s="15">
        <f t="shared" si="0"/>
        <v>44535.302083333263</v>
      </c>
      <c r="C39" s="3">
        <v>6.5</v>
      </c>
      <c r="D39" s="48">
        <v>700.01893333333305</v>
      </c>
      <c r="E39" s="7">
        <f t="shared" si="5"/>
        <v>0.70001893333333309</v>
      </c>
      <c r="F39" s="8">
        <f t="shared" si="1"/>
        <v>5.7999810666666667</v>
      </c>
      <c r="G39" s="8">
        <f t="shared" si="2"/>
        <v>30</v>
      </c>
      <c r="H39" s="2">
        <f t="shared" si="3"/>
        <v>0</v>
      </c>
      <c r="I39" s="25">
        <f t="shared" si="4"/>
        <v>44535.302083333336</v>
      </c>
      <c r="J39" s="2">
        <v>0</v>
      </c>
      <c r="K39" s="26">
        <f t="shared" si="9"/>
        <v>0</v>
      </c>
      <c r="P39" s="2"/>
      <c r="Q39" s="27">
        <f t="shared" si="10"/>
        <v>43804.302083333263</v>
      </c>
      <c r="R39" s="12">
        <v>8.8587133333333998</v>
      </c>
      <c r="S39" s="12">
        <v>13.941286666666601</v>
      </c>
      <c r="T39" s="2">
        <f t="shared" si="8"/>
        <v>0</v>
      </c>
      <c r="U39" s="21">
        <v>0</v>
      </c>
    </row>
    <row r="40" spans="1:29" ht="23.25" x14ac:dyDescent="0.25">
      <c r="A40" s="51">
        <v>44535.3125</v>
      </c>
      <c r="B40" s="15">
        <f t="shared" si="0"/>
        <v>44535.312499999927</v>
      </c>
      <c r="C40" s="3">
        <v>5.8</v>
      </c>
      <c r="D40" s="48">
        <v>700.97553333333303</v>
      </c>
      <c r="E40" s="7">
        <f t="shared" si="5"/>
        <v>0.70097553333333307</v>
      </c>
      <c r="F40" s="8">
        <f t="shared" si="1"/>
        <v>5.0990244666666671</v>
      </c>
      <c r="G40" s="8">
        <f t="shared" si="2"/>
        <v>30</v>
      </c>
      <c r="H40" s="2">
        <f t="shared" si="3"/>
        <v>0</v>
      </c>
      <c r="I40" s="25">
        <f t="shared" si="4"/>
        <v>44535.3125</v>
      </c>
      <c r="J40" s="2">
        <v>0</v>
      </c>
      <c r="K40" s="26">
        <f t="shared" si="9"/>
        <v>0</v>
      </c>
      <c r="P40" s="2"/>
      <c r="Q40" s="27">
        <f t="shared" si="10"/>
        <v>43804.312499999927</v>
      </c>
      <c r="R40" s="12">
        <v>8.3292416666667339</v>
      </c>
      <c r="S40" s="12">
        <v>14.170758333333266</v>
      </c>
      <c r="T40" s="2">
        <f t="shared" si="8"/>
        <v>0</v>
      </c>
      <c r="U40" s="21">
        <v>0</v>
      </c>
      <c r="AC40" s="1"/>
    </row>
    <row r="41" spans="1:29" ht="23.25" x14ac:dyDescent="0.25">
      <c r="A41" s="51">
        <v>44535.322916666664</v>
      </c>
      <c r="B41" s="15">
        <f t="shared" si="0"/>
        <v>44535.322916666591</v>
      </c>
      <c r="C41" s="3">
        <v>6.4</v>
      </c>
      <c r="D41" s="48">
        <v>701.01473333333297</v>
      </c>
      <c r="E41" s="7">
        <f t="shared" si="5"/>
        <v>0.70101473333333297</v>
      </c>
      <c r="F41" s="8">
        <f t="shared" si="1"/>
        <v>5.6989852666666678</v>
      </c>
      <c r="G41" s="8">
        <f t="shared" si="2"/>
        <v>30</v>
      </c>
      <c r="H41" s="2">
        <f t="shared" si="3"/>
        <v>0</v>
      </c>
      <c r="I41" s="25">
        <f t="shared" si="4"/>
        <v>44535.322916666664</v>
      </c>
      <c r="J41" s="2">
        <v>0</v>
      </c>
      <c r="K41" s="26">
        <f t="shared" si="9"/>
        <v>0</v>
      </c>
      <c r="P41" s="2"/>
      <c r="Q41" s="27">
        <f t="shared" si="10"/>
        <v>43804.322916666591</v>
      </c>
      <c r="R41" s="12">
        <v>8.2327490000000658</v>
      </c>
      <c r="S41" s="12">
        <v>14.167250999999933</v>
      </c>
      <c r="T41" s="2">
        <f t="shared" si="8"/>
        <v>0</v>
      </c>
      <c r="U41" s="21">
        <v>0</v>
      </c>
      <c r="AC41" s="1"/>
    </row>
    <row r="42" spans="1:29" x14ac:dyDescent="0.25">
      <c r="A42" s="51">
        <v>44535.333333333336</v>
      </c>
      <c r="B42" s="15">
        <f t="shared" si="0"/>
        <v>44535.333333333256</v>
      </c>
      <c r="C42" s="3">
        <v>7.1</v>
      </c>
      <c r="D42" s="48">
        <v>3514.3895000000002</v>
      </c>
      <c r="E42" s="7">
        <f t="shared" si="5"/>
        <v>3.5143895000000001</v>
      </c>
      <c r="F42" s="8">
        <f t="shared" si="1"/>
        <v>3.5856104999999996</v>
      </c>
      <c r="G42" s="8">
        <f t="shared" si="2"/>
        <v>30</v>
      </c>
      <c r="H42" s="2">
        <f t="shared" si="3"/>
        <v>0</v>
      </c>
      <c r="I42" s="25">
        <f t="shared" si="4"/>
        <v>44535.333333333336</v>
      </c>
      <c r="J42" s="2">
        <v>0</v>
      </c>
      <c r="K42" s="26">
        <f t="shared" si="9"/>
        <v>0</v>
      </c>
      <c r="P42" s="2"/>
      <c r="Q42" s="27">
        <f t="shared" si="10"/>
        <v>43804.333333333256</v>
      </c>
      <c r="R42" s="12">
        <v>10.719740333333366</v>
      </c>
      <c r="S42" s="12">
        <v>14.180259666666633</v>
      </c>
      <c r="T42" s="2">
        <f t="shared" si="8"/>
        <v>0</v>
      </c>
      <c r="U42" s="21">
        <v>0</v>
      </c>
    </row>
    <row r="43" spans="1:29" x14ac:dyDescent="0.25">
      <c r="A43" s="51">
        <v>44535.34375</v>
      </c>
      <c r="B43" s="15">
        <f t="shared" si="0"/>
        <v>44535.34374999992</v>
      </c>
      <c r="C43" s="3">
        <v>13.6</v>
      </c>
      <c r="D43" s="48">
        <v>4971.1903333333303</v>
      </c>
      <c r="E43" s="7">
        <f t="shared" si="5"/>
        <v>4.9711903333333307</v>
      </c>
      <c r="F43" s="8">
        <f t="shared" si="1"/>
        <v>8.6288096666666689</v>
      </c>
      <c r="G43" s="8">
        <f t="shared" si="2"/>
        <v>30</v>
      </c>
      <c r="H43" s="2">
        <f t="shared" si="3"/>
        <v>0</v>
      </c>
      <c r="I43" s="25">
        <f t="shared" si="4"/>
        <v>44535.34375</v>
      </c>
      <c r="J43" s="2">
        <v>0</v>
      </c>
      <c r="K43" s="26">
        <f t="shared" si="9"/>
        <v>0</v>
      </c>
      <c r="P43" s="2"/>
      <c r="Q43" s="27">
        <f t="shared" si="10"/>
        <v>43804.34374999992</v>
      </c>
      <c r="R43" s="12">
        <v>22.480284333333401</v>
      </c>
      <c r="S43" s="12">
        <v>14.1197156666666</v>
      </c>
      <c r="T43" s="2">
        <f t="shared" si="8"/>
        <v>0</v>
      </c>
      <c r="U43" s="21">
        <v>0</v>
      </c>
    </row>
    <row r="44" spans="1:29" x14ac:dyDescent="0.25">
      <c r="A44" s="51">
        <v>44535.354166666664</v>
      </c>
      <c r="B44" s="15">
        <f t="shared" si="0"/>
        <v>44535.354166666584</v>
      </c>
      <c r="C44" s="3">
        <v>29.3</v>
      </c>
      <c r="D44" s="48">
        <v>4959.8945999999996</v>
      </c>
      <c r="E44" s="7">
        <f t="shared" si="5"/>
        <v>4.9598945999999993</v>
      </c>
      <c r="F44" s="8">
        <f t="shared" si="1"/>
        <v>24.340105400000002</v>
      </c>
      <c r="G44" s="8">
        <f t="shared" si="2"/>
        <v>30</v>
      </c>
      <c r="H44" s="2">
        <f t="shared" si="3"/>
        <v>0</v>
      </c>
      <c r="I44" s="25">
        <f t="shared" si="4"/>
        <v>44535.354166666664</v>
      </c>
      <c r="J44" s="2">
        <v>0</v>
      </c>
      <c r="K44" s="26">
        <f t="shared" si="9"/>
        <v>0</v>
      </c>
      <c r="P44" s="2"/>
      <c r="Q44" s="27">
        <f t="shared" si="10"/>
        <v>43804.354166666584</v>
      </c>
      <c r="R44" s="12">
        <v>37.664589000000035</v>
      </c>
      <c r="S44" s="12">
        <v>13.935410999999966</v>
      </c>
      <c r="T44" s="2">
        <f t="shared" si="8"/>
        <v>1</v>
      </c>
      <c r="U44" s="21">
        <v>0</v>
      </c>
    </row>
    <row r="45" spans="1:29" x14ac:dyDescent="0.25">
      <c r="A45" s="51">
        <v>44535.364583333336</v>
      </c>
      <c r="B45" s="15">
        <f t="shared" si="0"/>
        <v>44535.364583333248</v>
      </c>
      <c r="C45" s="3">
        <v>33.299999999999997</v>
      </c>
      <c r="D45" s="48">
        <v>4986.2496666666602</v>
      </c>
      <c r="E45" s="7">
        <f t="shared" si="5"/>
        <v>4.9862496666666605</v>
      </c>
      <c r="F45" s="8">
        <f t="shared" si="1"/>
        <v>28.313750333333338</v>
      </c>
      <c r="G45" s="8">
        <f t="shared" si="2"/>
        <v>30</v>
      </c>
      <c r="H45" s="2">
        <f t="shared" si="3"/>
        <v>0</v>
      </c>
      <c r="I45" s="25">
        <f t="shared" si="4"/>
        <v>44535.364583333336</v>
      </c>
      <c r="J45" s="2">
        <v>0</v>
      </c>
      <c r="K45" s="26">
        <f t="shared" si="9"/>
        <v>0</v>
      </c>
      <c r="P45" s="2"/>
      <c r="Q45" s="27">
        <f t="shared" si="10"/>
        <v>43804.364583333248</v>
      </c>
      <c r="R45" s="12">
        <v>55.048077195402371</v>
      </c>
      <c r="S45" s="12">
        <v>13.851922804597635</v>
      </c>
      <c r="T45" s="2">
        <f t="shared" si="8"/>
        <v>1</v>
      </c>
      <c r="U45" s="21">
        <v>0</v>
      </c>
    </row>
    <row r="46" spans="1:29" x14ac:dyDescent="0.25">
      <c r="A46" s="51">
        <v>44535.375</v>
      </c>
      <c r="B46" s="15">
        <f t="shared" si="0"/>
        <v>44535.374999999913</v>
      </c>
      <c r="C46" s="3">
        <v>32</v>
      </c>
      <c r="D46" s="48">
        <v>4990.5812142857103</v>
      </c>
      <c r="E46" s="7">
        <f t="shared" si="5"/>
        <v>4.9905812142857107</v>
      </c>
      <c r="F46" s="8">
        <f t="shared" si="1"/>
        <v>27.009418785714288</v>
      </c>
      <c r="G46" s="8">
        <f t="shared" si="2"/>
        <v>30</v>
      </c>
      <c r="H46" s="2">
        <f t="shared" si="3"/>
        <v>0</v>
      </c>
      <c r="I46" s="25">
        <f t="shared" si="4"/>
        <v>44535.375</v>
      </c>
      <c r="J46" s="2">
        <v>0</v>
      </c>
      <c r="K46" s="26">
        <f t="shared" si="9"/>
        <v>0</v>
      </c>
      <c r="P46" s="2"/>
      <c r="Q46" s="27">
        <f t="shared" si="10"/>
        <v>43804.374999999913</v>
      </c>
      <c r="R46" s="12">
        <v>63.271739666666669</v>
      </c>
      <c r="S46" s="12">
        <v>13.928260333333332</v>
      </c>
      <c r="T46" s="2">
        <f t="shared" si="8"/>
        <v>1</v>
      </c>
      <c r="U46" s="21">
        <v>0</v>
      </c>
    </row>
    <row r="47" spans="1:29" x14ac:dyDescent="0.25">
      <c r="A47" s="51">
        <v>44535.385416666664</v>
      </c>
      <c r="B47" s="15">
        <f t="shared" si="0"/>
        <v>44535.385416666577</v>
      </c>
      <c r="C47" s="3">
        <v>26.4</v>
      </c>
      <c r="D47" s="48">
        <v>4976.64026666666</v>
      </c>
      <c r="E47" s="7">
        <f t="shared" si="5"/>
        <v>4.97664026666666</v>
      </c>
      <c r="F47" s="8">
        <f t="shared" si="1"/>
        <v>21.423359733333339</v>
      </c>
      <c r="G47" s="8">
        <f t="shared" si="2"/>
        <v>30</v>
      </c>
      <c r="H47" s="2">
        <f t="shared" si="3"/>
        <v>0</v>
      </c>
      <c r="I47" s="25">
        <f t="shared" si="4"/>
        <v>44535.385416666664</v>
      </c>
      <c r="J47" s="2">
        <v>0</v>
      </c>
      <c r="K47" s="26">
        <f t="shared" si="9"/>
        <v>0</v>
      </c>
      <c r="P47" s="2"/>
      <c r="Q47" s="27">
        <f t="shared" si="10"/>
        <v>43804.385416666577</v>
      </c>
      <c r="R47" s="12">
        <v>50.584159666666672</v>
      </c>
      <c r="S47" s="12">
        <v>14.115840333333333</v>
      </c>
      <c r="T47" s="2">
        <f t="shared" si="8"/>
        <v>1</v>
      </c>
      <c r="U47" s="21">
        <v>0</v>
      </c>
    </row>
    <row r="48" spans="1:29" x14ac:dyDescent="0.25">
      <c r="A48" s="51">
        <v>44535.395833333336</v>
      </c>
      <c r="B48" s="15">
        <f t="shared" si="0"/>
        <v>44535.395833333241</v>
      </c>
      <c r="C48" s="3">
        <v>82.9</v>
      </c>
      <c r="D48" s="48">
        <v>4918.2326666666604</v>
      </c>
      <c r="E48" s="7">
        <f t="shared" si="5"/>
        <v>4.9182326666666603</v>
      </c>
      <c r="F48" s="8">
        <f t="shared" si="1"/>
        <v>77.981767333333352</v>
      </c>
      <c r="G48" s="8">
        <f t="shared" si="2"/>
        <v>30</v>
      </c>
      <c r="H48" s="2">
        <f t="shared" si="3"/>
        <v>1</v>
      </c>
      <c r="I48" s="25">
        <f t="shared" si="4"/>
        <v>44535.395833333336</v>
      </c>
      <c r="J48" s="2">
        <v>0</v>
      </c>
      <c r="K48" s="26">
        <f t="shared" si="9"/>
        <v>0</v>
      </c>
      <c r="P48" s="2"/>
      <c r="Q48" s="27">
        <f t="shared" si="10"/>
        <v>43804.395833333241</v>
      </c>
      <c r="R48" s="12">
        <v>69.573493333333332</v>
      </c>
      <c r="S48" s="12">
        <v>13.926506666666665</v>
      </c>
      <c r="T48" s="2">
        <f t="shared" si="8"/>
        <v>1</v>
      </c>
      <c r="U48" s="21">
        <v>0</v>
      </c>
    </row>
    <row r="49" spans="1:21" x14ac:dyDescent="0.25">
      <c r="A49" s="51">
        <v>44535.40625</v>
      </c>
      <c r="B49" s="15">
        <f t="shared" si="0"/>
        <v>44535.406249999905</v>
      </c>
      <c r="C49" s="3">
        <v>88.3</v>
      </c>
      <c r="D49" s="48">
        <v>4928.6868666666596</v>
      </c>
      <c r="E49" s="7">
        <f t="shared" si="5"/>
        <v>4.9286868666666592</v>
      </c>
      <c r="F49" s="8">
        <f t="shared" si="1"/>
        <v>83.371313133333331</v>
      </c>
      <c r="G49" s="8">
        <f t="shared" si="2"/>
        <v>30</v>
      </c>
      <c r="H49" s="2">
        <f t="shared" si="3"/>
        <v>1</v>
      </c>
      <c r="I49" s="25">
        <f t="shared" si="4"/>
        <v>44535.40625</v>
      </c>
      <c r="J49" s="2">
        <v>0</v>
      </c>
      <c r="K49" s="26">
        <f t="shared" si="9"/>
        <v>0</v>
      </c>
      <c r="P49" s="2"/>
      <c r="Q49" s="27">
        <f t="shared" si="10"/>
        <v>43804.406249999905</v>
      </c>
      <c r="R49" s="12">
        <v>55.329593333333364</v>
      </c>
      <c r="S49" s="12">
        <v>13.970406666666634</v>
      </c>
      <c r="T49" s="2">
        <f t="shared" si="8"/>
        <v>1</v>
      </c>
      <c r="U49" s="21">
        <v>0</v>
      </c>
    </row>
    <row r="50" spans="1:21" x14ac:dyDescent="0.25">
      <c r="A50" s="51">
        <v>44535.416666666664</v>
      </c>
      <c r="B50" s="15">
        <f t="shared" si="0"/>
        <v>44535.41666666657</v>
      </c>
      <c r="C50" s="3">
        <v>62.3</v>
      </c>
      <c r="D50" s="48">
        <v>4908.6797142857104</v>
      </c>
      <c r="E50" s="7">
        <f t="shared" si="5"/>
        <v>4.9086797142857099</v>
      </c>
      <c r="F50" s="8">
        <f t="shared" si="1"/>
        <v>57.391320285714286</v>
      </c>
      <c r="G50" s="8">
        <f t="shared" si="2"/>
        <v>30</v>
      </c>
      <c r="H50" s="2">
        <f t="shared" si="3"/>
        <v>1</v>
      </c>
      <c r="I50" s="25">
        <f t="shared" si="4"/>
        <v>44535.416666666664</v>
      </c>
      <c r="J50" s="2">
        <v>0</v>
      </c>
      <c r="K50" s="26">
        <f t="shared" si="9"/>
        <v>0</v>
      </c>
      <c r="P50" s="2"/>
      <c r="Q50" s="27">
        <f t="shared" si="10"/>
        <v>43804.41666666657</v>
      </c>
      <c r="R50" s="12">
        <v>76.762936333333343</v>
      </c>
      <c r="S50" s="12">
        <v>13.937063666666665</v>
      </c>
      <c r="T50" s="2">
        <f t="shared" si="8"/>
        <v>1</v>
      </c>
      <c r="U50" s="21">
        <v>0</v>
      </c>
    </row>
    <row r="51" spans="1:21" x14ac:dyDescent="0.25">
      <c r="A51" s="51">
        <v>44535.427083333336</v>
      </c>
      <c r="B51" s="15">
        <f t="shared" si="0"/>
        <v>44535.427083333234</v>
      </c>
      <c r="C51" s="3">
        <v>75.8</v>
      </c>
      <c r="D51" s="48">
        <v>4911.9291999999996</v>
      </c>
      <c r="E51" s="7">
        <f t="shared" si="5"/>
        <v>4.9119291999999994</v>
      </c>
      <c r="F51" s="8">
        <f t="shared" si="1"/>
        <v>70.888070799999994</v>
      </c>
      <c r="G51" s="8">
        <f t="shared" si="2"/>
        <v>30</v>
      </c>
      <c r="H51" s="2">
        <f t="shared" si="3"/>
        <v>1</v>
      </c>
      <c r="I51" s="25">
        <f t="shared" si="4"/>
        <v>44535.427083333336</v>
      </c>
      <c r="J51" s="2">
        <v>0</v>
      </c>
      <c r="K51" s="26">
        <f t="shared" si="9"/>
        <v>0</v>
      </c>
      <c r="P51" s="2"/>
      <c r="Q51" s="27">
        <f t="shared" si="10"/>
        <v>43804.427083333234</v>
      </c>
      <c r="R51" s="12">
        <v>71.372051333333403</v>
      </c>
      <c r="S51" s="12">
        <v>13.8279486666666</v>
      </c>
      <c r="T51" s="2">
        <f t="shared" si="8"/>
        <v>1</v>
      </c>
      <c r="U51" s="21">
        <v>0</v>
      </c>
    </row>
    <row r="52" spans="1:21" x14ac:dyDescent="0.25">
      <c r="A52" s="51">
        <v>44535.4375</v>
      </c>
      <c r="B52" s="15">
        <f t="shared" si="0"/>
        <v>44535.437499999898</v>
      </c>
      <c r="C52" s="3">
        <v>66.599999999999994</v>
      </c>
      <c r="D52" s="48">
        <v>4912.58226666666</v>
      </c>
      <c r="E52" s="7">
        <f t="shared" si="5"/>
        <v>4.9125822666666599</v>
      </c>
      <c r="F52" s="8">
        <f t="shared" si="1"/>
        <v>61.687417733333334</v>
      </c>
      <c r="G52" s="8">
        <f t="shared" si="2"/>
        <v>30</v>
      </c>
      <c r="H52" s="2">
        <f t="shared" si="3"/>
        <v>1</v>
      </c>
      <c r="I52" s="25">
        <f t="shared" si="4"/>
        <v>44535.4375</v>
      </c>
      <c r="J52" s="2">
        <v>0</v>
      </c>
      <c r="K52" s="26">
        <f t="shared" si="9"/>
        <v>0</v>
      </c>
      <c r="P52" s="2"/>
      <c r="Q52" s="27">
        <f t="shared" si="10"/>
        <v>43804.437499999898</v>
      </c>
      <c r="R52" s="12">
        <v>50.653298333333396</v>
      </c>
      <c r="S52" s="12">
        <v>14.146701666666599</v>
      </c>
      <c r="T52" s="2">
        <f t="shared" si="8"/>
        <v>1</v>
      </c>
      <c r="U52" s="21">
        <v>1</v>
      </c>
    </row>
    <row r="53" spans="1:21" x14ac:dyDescent="0.25">
      <c r="A53" s="51">
        <v>44535.447916666664</v>
      </c>
      <c r="B53" s="15">
        <f t="shared" si="0"/>
        <v>44535.447916666562</v>
      </c>
      <c r="C53" s="3">
        <v>55.4</v>
      </c>
      <c r="D53" s="48">
        <v>4905.4921333333295</v>
      </c>
      <c r="E53" s="7">
        <f t="shared" si="5"/>
        <v>4.9054921333333299</v>
      </c>
      <c r="F53" s="8">
        <f t="shared" si="1"/>
        <v>50.494507866666666</v>
      </c>
      <c r="G53" s="8">
        <f t="shared" si="2"/>
        <v>30</v>
      </c>
      <c r="H53" s="2">
        <f t="shared" si="3"/>
        <v>1</v>
      </c>
      <c r="I53" s="25">
        <f t="shared" si="4"/>
        <v>44535.447916666664</v>
      </c>
      <c r="J53" s="2">
        <v>0</v>
      </c>
      <c r="K53" s="26">
        <f t="shared" si="9"/>
        <v>0</v>
      </c>
      <c r="P53" s="2"/>
      <c r="Q53" s="27">
        <f t="shared" si="10"/>
        <v>43804.447916666562</v>
      </c>
      <c r="R53" s="12">
        <v>43.09136700000002</v>
      </c>
      <c r="S53" s="12">
        <v>22.30863299999999</v>
      </c>
      <c r="T53" s="2">
        <f t="shared" si="8"/>
        <v>1</v>
      </c>
      <c r="U53" s="21">
        <v>1</v>
      </c>
    </row>
    <row r="54" spans="1:21" x14ac:dyDescent="0.25">
      <c r="A54" s="51">
        <v>44535.458333333336</v>
      </c>
      <c r="B54" s="15">
        <f t="shared" si="0"/>
        <v>44535.458333333227</v>
      </c>
      <c r="C54" s="3">
        <v>53.9</v>
      </c>
      <c r="D54" s="48">
        <v>4912.4097857142797</v>
      </c>
      <c r="E54" s="7">
        <f t="shared" si="5"/>
        <v>4.9124097857142797</v>
      </c>
      <c r="F54" s="8">
        <f t="shared" si="1"/>
        <v>48.987590214285717</v>
      </c>
      <c r="G54" s="8">
        <f t="shared" si="2"/>
        <v>30</v>
      </c>
      <c r="H54" s="2">
        <f t="shared" si="3"/>
        <v>1</v>
      </c>
      <c r="I54" s="25">
        <f t="shared" si="4"/>
        <v>44535.458333333336</v>
      </c>
      <c r="J54" s="2">
        <v>1</v>
      </c>
      <c r="K54" s="26">
        <f t="shared" si="9"/>
        <v>0</v>
      </c>
      <c r="P54" s="2"/>
      <c r="Q54" s="27">
        <f t="shared" si="10"/>
        <v>43804.458333333227</v>
      </c>
      <c r="R54" s="12">
        <v>41.055610000000001</v>
      </c>
      <c r="S54" s="12">
        <v>19.144390000000001</v>
      </c>
      <c r="T54" s="2">
        <f t="shared" si="8"/>
        <v>1</v>
      </c>
      <c r="U54" s="21">
        <v>1</v>
      </c>
    </row>
    <row r="55" spans="1:21" x14ac:dyDescent="0.25">
      <c r="A55" s="51">
        <v>44535.46875</v>
      </c>
      <c r="B55" s="15">
        <f t="shared" si="0"/>
        <v>44535.468749999891</v>
      </c>
      <c r="C55" s="3">
        <v>50.1</v>
      </c>
      <c r="D55" s="48">
        <v>4909.6449333333303</v>
      </c>
      <c r="E55" s="7">
        <f t="shared" si="5"/>
        <v>4.9096449333333307</v>
      </c>
      <c r="F55" s="8">
        <f t="shared" si="1"/>
        <v>45.190355066666669</v>
      </c>
      <c r="G55" s="8">
        <f t="shared" si="2"/>
        <v>30</v>
      </c>
      <c r="H55" s="2">
        <f t="shared" si="3"/>
        <v>1</v>
      </c>
      <c r="I55" s="25">
        <f t="shared" si="4"/>
        <v>44535.46875</v>
      </c>
      <c r="J55" s="2">
        <v>1</v>
      </c>
      <c r="K55" s="26">
        <f t="shared" si="9"/>
        <v>0</v>
      </c>
      <c r="P55" s="2"/>
      <c r="Q55" s="27">
        <f t="shared" si="10"/>
        <v>43804.468749999891</v>
      </c>
      <c r="R55" s="12">
        <v>50.324721666666775</v>
      </c>
      <c r="S55" s="12">
        <v>19.375278333333227</v>
      </c>
      <c r="T55" s="2">
        <f t="shared" si="8"/>
        <v>1</v>
      </c>
      <c r="U55" s="21">
        <v>1</v>
      </c>
    </row>
    <row r="56" spans="1:21" x14ac:dyDescent="0.25">
      <c r="A56" s="51">
        <v>44535.479166666664</v>
      </c>
      <c r="B56" s="15">
        <f t="shared" si="0"/>
        <v>44535.479166666555</v>
      </c>
      <c r="C56" s="3">
        <v>42.6</v>
      </c>
      <c r="D56" s="48">
        <v>4902.9302666666599</v>
      </c>
      <c r="E56" s="7">
        <f t="shared" si="5"/>
        <v>4.9029302666666599</v>
      </c>
      <c r="F56" s="8">
        <f t="shared" si="1"/>
        <v>37.697069733333343</v>
      </c>
      <c r="G56" s="8">
        <f t="shared" si="2"/>
        <v>30</v>
      </c>
      <c r="H56" s="2">
        <f t="shared" si="3"/>
        <v>1</v>
      </c>
      <c r="I56" s="25">
        <f t="shared" si="4"/>
        <v>44535.479166666664</v>
      </c>
      <c r="J56" s="2">
        <v>1</v>
      </c>
      <c r="K56" s="26">
        <f t="shared" si="9"/>
        <v>0</v>
      </c>
      <c r="P56" s="2"/>
      <c r="Q56" s="27">
        <f t="shared" si="10"/>
        <v>43804.479166666555</v>
      </c>
      <c r="R56" s="12">
        <v>50.978429333333395</v>
      </c>
      <c r="S56" s="12">
        <v>19.521570666666602</v>
      </c>
      <c r="T56" s="2">
        <f t="shared" si="8"/>
        <v>1</v>
      </c>
      <c r="U56" s="21">
        <v>1</v>
      </c>
    </row>
    <row r="57" spans="1:21" x14ac:dyDescent="0.25">
      <c r="A57" s="51">
        <v>44535.489583333336</v>
      </c>
      <c r="B57" s="15">
        <f t="shared" si="0"/>
        <v>44535.489583333219</v>
      </c>
      <c r="C57" s="3">
        <v>50.9</v>
      </c>
      <c r="D57" s="48">
        <v>4935.03193333333</v>
      </c>
      <c r="E57" s="7">
        <f t="shared" si="5"/>
        <v>4.9350319333333301</v>
      </c>
      <c r="F57" s="8">
        <f t="shared" si="1"/>
        <v>45.964968066666671</v>
      </c>
      <c r="G57" s="8">
        <f t="shared" si="2"/>
        <v>30</v>
      </c>
      <c r="H57" s="2">
        <f t="shared" si="3"/>
        <v>1</v>
      </c>
      <c r="I57" s="25">
        <f t="shared" si="4"/>
        <v>44535.489583333336</v>
      </c>
      <c r="J57" s="2">
        <v>1</v>
      </c>
      <c r="K57" s="26">
        <f t="shared" si="9"/>
        <v>0</v>
      </c>
      <c r="P57" s="2"/>
      <c r="Q57" s="27">
        <f t="shared" si="10"/>
        <v>43804.489583333219</v>
      </c>
      <c r="R57" s="12">
        <v>59.759354666666802</v>
      </c>
      <c r="S57" s="12">
        <v>23.740645333333198</v>
      </c>
      <c r="T57" s="2">
        <f t="shared" si="8"/>
        <v>1</v>
      </c>
      <c r="U57" s="21">
        <v>1</v>
      </c>
    </row>
    <row r="58" spans="1:21" x14ac:dyDescent="0.25">
      <c r="A58" s="51">
        <v>44535.5</v>
      </c>
      <c r="B58" s="15">
        <f t="shared" si="0"/>
        <v>44535.499999999884</v>
      </c>
      <c r="C58" s="3">
        <v>51</v>
      </c>
      <c r="D58" s="48">
        <v>4943.7389285714198</v>
      </c>
      <c r="E58" s="7">
        <f t="shared" si="5"/>
        <v>4.9437389285714195</v>
      </c>
      <c r="F58" s="8">
        <f t="shared" si="1"/>
        <v>46.05626107142858</v>
      </c>
      <c r="G58" s="8">
        <f t="shared" si="2"/>
        <v>30</v>
      </c>
      <c r="H58" s="2">
        <f t="shared" si="3"/>
        <v>1</v>
      </c>
      <c r="I58" s="25">
        <f t="shared" si="4"/>
        <v>44535.5</v>
      </c>
      <c r="J58" s="2">
        <v>1</v>
      </c>
      <c r="K58" s="26">
        <f t="shared" si="9"/>
        <v>0</v>
      </c>
      <c r="P58" s="2"/>
      <c r="Q58" s="27">
        <f t="shared" si="10"/>
        <v>43804.499999999884</v>
      </c>
      <c r="R58" s="12">
        <v>65.89372200000011</v>
      </c>
      <c r="S58" s="12">
        <v>24.506277999999902</v>
      </c>
      <c r="T58" s="2">
        <f t="shared" si="8"/>
        <v>1</v>
      </c>
      <c r="U58" s="21">
        <v>1</v>
      </c>
    </row>
    <row r="59" spans="1:21" x14ac:dyDescent="0.25">
      <c r="A59" s="51">
        <v>44535.510416666664</v>
      </c>
      <c r="B59" s="15">
        <f t="shared" si="0"/>
        <v>44535.510416666548</v>
      </c>
      <c r="C59" s="3">
        <v>58.3</v>
      </c>
      <c r="D59" s="48">
        <v>4933.6585999999998</v>
      </c>
      <c r="E59" s="7">
        <f t="shared" si="5"/>
        <v>4.9336585999999993</v>
      </c>
      <c r="F59" s="8">
        <f t="shared" si="1"/>
        <v>53.366341399999996</v>
      </c>
      <c r="G59" s="8">
        <f t="shared" si="2"/>
        <v>30</v>
      </c>
      <c r="H59" s="2">
        <f t="shared" si="3"/>
        <v>1</v>
      </c>
      <c r="I59" s="25">
        <f t="shared" si="4"/>
        <v>44535.510416666664</v>
      </c>
      <c r="J59" s="2">
        <v>1</v>
      </c>
      <c r="K59" s="26">
        <f t="shared" si="9"/>
        <v>0</v>
      </c>
      <c r="P59" s="2"/>
      <c r="Q59" s="27">
        <f t="shared" si="10"/>
        <v>43804.510416666548</v>
      </c>
      <c r="R59" s="12">
        <v>75.87515066666667</v>
      </c>
      <c r="S59" s="12">
        <v>18.924849333333331</v>
      </c>
      <c r="T59" s="2">
        <f t="shared" si="8"/>
        <v>1</v>
      </c>
      <c r="U59" s="21">
        <v>1</v>
      </c>
    </row>
    <row r="60" spans="1:21" x14ac:dyDescent="0.25">
      <c r="A60" s="51">
        <v>44535.520833333336</v>
      </c>
      <c r="B60" s="15">
        <f t="shared" si="0"/>
        <v>44535.520833333212</v>
      </c>
      <c r="C60" s="3">
        <v>66.099999999999994</v>
      </c>
      <c r="D60" s="48">
        <v>4929.5635999999904</v>
      </c>
      <c r="E60" s="7">
        <f t="shared" si="5"/>
        <v>4.9295635999999901</v>
      </c>
      <c r="F60" s="8">
        <f t="shared" si="1"/>
        <v>61.170436400000007</v>
      </c>
      <c r="G60" s="8">
        <f t="shared" si="2"/>
        <v>30</v>
      </c>
      <c r="H60" s="2">
        <f t="shared" si="3"/>
        <v>1</v>
      </c>
      <c r="I60" s="25">
        <f t="shared" si="4"/>
        <v>44535.520833333336</v>
      </c>
      <c r="J60" s="2">
        <v>1</v>
      </c>
      <c r="K60" s="26">
        <f t="shared" si="9"/>
        <v>0</v>
      </c>
      <c r="P60" s="2"/>
      <c r="Q60" s="27">
        <f t="shared" si="10"/>
        <v>43804.520833333212</v>
      </c>
      <c r="R60" s="12">
        <v>56.330960666666698</v>
      </c>
      <c r="S60" s="12">
        <v>18.969039333333299</v>
      </c>
      <c r="T60" s="2">
        <f t="shared" si="8"/>
        <v>1</v>
      </c>
      <c r="U60" s="21">
        <v>1</v>
      </c>
    </row>
    <row r="61" spans="1:21" x14ac:dyDescent="0.25">
      <c r="A61" s="51">
        <v>44535.53125</v>
      </c>
      <c r="B61" s="15">
        <f t="shared" si="0"/>
        <v>44535.531249999876</v>
      </c>
      <c r="C61" s="3">
        <v>61.1</v>
      </c>
      <c r="D61" s="48">
        <v>4924.2027333333299</v>
      </c>
      <c r="E61" s="7">
        <f t="shared" si="5"/>
        <v>4.9242027333333303</v>
      </c>
      <c r="F61" s="8">
        <f t="shared" si="1"/>
        <v>56.17579726666667</v>
      </c>
      <c r="G61" s="8">
        <f t="shared" si="2"/>
        <v>30</v>
      </c>
      <c r="H61" s="2">
        <f t="shared" si="3"/>
        <v>1</v>
      </c>
      <c r="I61" s="25">
        <f t="shared" si="4"/>
        <v>44535.53125</v>
      </c>
      <c r="J61" s="2">
        <v>1</v>
      </c>
      <c r="K61" s="26">
        <f t="shared" si="9"/>
        <v>0</v>
      </c>
      <c r="P61" s="2"/>
      <c r="Q61" s="27">
        <f t="shared" si="10"/>
        <v>43804.531249999876</v>
      </c>
      <c r="R61" s="12">
        <v>66.327281666666721</v>
      </c>
      <c r="S61" s="12">
        <v>13.772718333333266</v>
      </c>
      <c r="T61" s="2">
        <f t="shared" si="8"/>
        <v>1</v>
      </c>
      <c r="U61" s="21">
        <v>1</v>
      </c>
    </row>
    <row r="62" spans="1:21" x14ac:dyDescent="0.25">
      <c r="A62" s="51">
        <v>44535.541666666664</v>
      </c>
      <c r="B62" s="15">
        <f t="shared" si="0"/>
        <v>44535.541666666541</v>
      </c>
      <c r="C62" s="3">
        <v>54.5</v>
      </c>
      <c r="D62" s="48">
        <v>4910.0704285714201</v>
      </c>
      <c r="E62" s="7">
        <f t="shared" si="5"/>
        <v>4.9100704285714203</v>
      </c>
      <c r="F62" s="8">
        <f t="shared" si="1"/>
        <v>49.589929571428577</v>
      </c>
      <c r="G62" s="8">
        <f t="shared" si="2"/>
        <v>30</v>
      </c>
      <c r="H62" s="2">
        <f t="shared" si="3"/>
        <v>1</v>
      </c>
      <c r="I62" s="25">
        <f t="shared" si="4"/>
        <v>44535.541666666664</v>
      </c>
      <c r="J62" s="2">
        <v>1</v>
      </c>
      <c r="K62" s="26">
        <f t="shared" si="9"/>
        <v>0</v>
      </c>
      <c r="P62" s="2"/>
      <c r="Q62" s="27">
        <f t="shared" si="10"/>
        <v>43804.541666666541</v>
      </c>
      <c r="R62" s="12">
        <v>72.093090666666654</v>
      </c>
      <c r="S62" s="12">
        <v>14.506909333333333</v>
      </c>
      <c r="T62" s="2">
        <f t="shared" si="8"/>
        <v>1</v>
      </c>
      <c r="U62" s="21">
        <v>1</v>
      </c>
    </row>
    <row r="63" spans="1:21" x14ac:dyDescent="0.25">
      <c r="A63" s="51">
        <v>44535.552083333336</v>
      </c>
      <c r="B63" s="15">
        <f t="shared" si="0"/>
        <v>44535.552083333205</v>
      </c>
      <c r="C63" s="3">
        <v>67.7</v>
      </c>
      <c r="D63" s="48">
        <v>4933.1596</v>
      </c>
      <c r="E63" s="7">
        <f t="shared" si="5"/>
        <v>4.9331595999999998</v>
      </c>
      <c r="F63" s="8">
        <f t="shared" si="1"/>
        <v>62.766840400000007</v>
      </c>
      <c r="G63" s="8">
        <f t="shared" si="2"/>
        <v>30</v>
      </c>
      <c r="H63" s="2">
        <f t="shared" si="3"/>
        <v>1</v>
      </c>
      <c r="I63" s="25">
        <f t="shared" si="4"/>
        <v>44535.552083333336</v>
      </c>
      <c r="J63" s="2">
        <v>1</v>
      </c>
      <c r="K63" s="26">
        <f t="shared" si="9"/>
        <v>0</v>
      </c>
      <c r="P63" s="2"/>
      <c r="Q63" s="27">
        <f t="shared" si="10"/>
        <v>43804.552083333205</v>
      </c>
      <c r="R63" s="12">
        <v>57.890137333333399</v>
      </c>
      <c r="S63" s="12">
        <v>24.909862666666598</v>
      </c>
      <c r="T63" s="2">
        <f t="shared" si="8"/>
        <v>1</v>
      </c>
      <c r="U63" s="21">
        <v>1</v>
      </c>
    </row>
    <row r="64" spans="1:21" x14ac:dyDescent="0.25">
      <c r="A64" s="51">
        <v>44535.5625</v>
      </c>
      <c r="B64" s="15">
        <f t="shared" si="0"/>
        <v>44535.562499999869</v>
      </c>
      <c r="C64" s="3">
        <v>90.8</v>
      </c>
      <c r="D64" s="48">
        <v>4969.1805999999997</v>
      </c>
      <c r="E64" s="7">
        <f t="shared" si="5"/>
        <v>4.9691805999999996</v>
      </c>
      <c r="F64" s="8">
        <f t="shared" si="1"/>
        <v>85.830819399999996</v>
      </c>
      <c r="G64" s="8">
        <f t="shared" si="2"/>
        <v>30</v>
      </c>
      <c r="H64" s="2">
        <f t="shared" si="3"/>
        <v>1</v>
      </c>
      <c r="I64" s="25">
        <f t="shared" si="4"/>
        <v>44535.5625</v>
      </c>
      <c r="J64" s="2">
        <v>1</v>
      </c>
      <c r="K64" s="26">
        <f t="shared" si="9"/>
        <v>0</v>
      </c>
      <c r="P64" s="2"/>
      <c r="Q64" s="27">
        <f t="shared" si="10"/>
        <v>43804.562499999869</v>
      </c>
      <c r="R64" s="12">
        <v>61.094356666666734</v>
      </c>
      <c r="S64" s="12">
        <v>20.005643333333261</v>
      </c>
      <c r="T64" s="2">
        <f t="shared" si="8"/>
        <v>1</v>
      </c>
      <c r="U64" s="21">
        <v>1</v>
      </c>
    </row>
    <row r="65" spans="1:21" x14ac:dyDescent="0.25">
      <c r="A65" s="51">
        <v>44535.572916666664</v>
      </c>
      <c r="B65" s="15">
        <f t="shared" si="0"/>
        <v>44535.572916666533</v>
      </c>
      <c r="C65" s="3">
        <v>58.8</v>
      </c>
      <c r="D65" s="48">
        <v>4968.32913333333</v>
      </c>
      <c r="E65" s="7">
        <f t="shared" si="5"/>
        <v>4.9683291333333299</v>
      </c>
      <c r="F65" s="8">
        <f t="shared" si="1"/>
        <v>53.83167086666667</v>
      </c>
      <c r="G65" s="8">
        <f t="shared" si="2"/>
        <v>30</v>
      </c>
      <c r="H65" s="2">
        <f t="shared" si="3"/>
        <v>1</v>
      </c>
      <c r="I65" s="25">
        <f t="shared" si="4"/>
        <v>44535.572916666664</v>
      </c>
      <c r="J65" s="2">
        <v>1</v>
      </c>
      <c r="K65" s="26">
        <f t="shared" si="9"/>
        <v>0</v>
      </c>
      <c r="P65" s="2"/>
      <c r="Q65" s="27">
        <f t="shared" si="10"/>
        <v>43804.572916666533</v>
      </c>
      <c r="R65" s="12">
        <v>67.521267333333398</v>
      </c>
      <c r="S65" s="12">
        <v>18.978732666666602</v>
      </c>
      <c r="T65" s="2">
        <f t="shared" si="8"/>
        <v>1</v>
      </c>
      <c r="U65" s="21">
        <v>1</v>
      </c>
    </row>
    <row r="66" spans="1:21" x14ac:dyDescent="0.25">
      <c r="A66" s="51">
        <v>44535.583333333336</v>
      </c>
      <c r="B66" s="15">
        <f t="shared" si="0"/>
        <v>44535.583333333198</v>
      </c>
      <c r="C66" s="3">
        <v>52.3</v>
      </c>
      <c r="D66" s="48">
        <v>4976.2522857142803</v>
      </c>
      <c r="E66" s="7">
        <f t="shared" si="5"/>
        <v>4.9762522857142804</v>
      </c>
      <c r="F66" s="8">
        <f t="shared" si="1"/>
        <v>47.323747714285716</v>
      </c>
      <c r="G66" s="8">
        <f t="shared" si="2"/>
        <v>30</v>
      </c>
      <c r="H66" s="2">
        <f t="shared" si="3"/>
        <v>1</v>
      </c>
      <c r="I66" s="25">
        <f t="shared" si="4"/>
        <v>44535.583333333336</v>
      </c>
      <c r="J66" s="2">
        <v>1</v>
      </c>
      <c r="K66" s="26">
        <f t="shared" si="9"/>
        <v>0</v>
      </c>
      <c r="P66" s="2"/>
      <c r="Q66" s="27">
        <f t="shared" si="10"/>
        <v>43804.583333333198</v>
      </c>
      <c r="R66" s="12">
        <v>60.540085333333366</v>
      </c>
      <c r="S66" s="12">
        <v>18.959914666666631</v>
      </c>
      <c r="T66" s="2">
        <f t="shared" si="8"/>
        <v>1</v>
      </c>
      <c r="U66" s="21">
        <v>1</v>
      </c>
    </row>
    <row r="67" spans="1:21" x14ac:dyDescent="0.25">
      <c r="A67" s="51">
        <v>44535.59375</v>
      </c>
      <c r="B67" s="15">
        <f t="shared" si="0"/>
        <v>44535.593749999862</v>
      </c>
      <c r="C67" s="3">
        <v>51.8</v>
      </c>
      <c r="D67" s="48">
        <v>4965.7556666666596</v>
      </c>
      <c r="E67" s="7">
        <f t="shared" si="5"/>
        <v>4.9657556666666594</v>
      </c>
      <c r="F67" s="8">
        <f t="shared" si="1"/>
        <v>46.834244333333338</v>
      </c>
      <c r="G67" s="8">
        <f t="shared" si="2"/>
        <v>30</v>
      </c>
      <c r="H67" s="2">
        <f t="shared" si="3"/>
        <v>1</v>
      </c>
      <c r="I67" s="25">
        <f t="shared" si="4"/>
        <v>44535.59375</v>
      </c>
      <c r="J67" s="2">
        <v>1</v>
      </c>
      <c r="K67" s="26">
        <f t="shared" si="9"/>
        <v>0</v>
      </c>
      <c r="P67" s="2"/>
      <c r="Q67" s="27">
        <f t="shared" si="10"/>
        <v>43804.593749999862</v>
      </c>
      <c r="R67" s="12">
        <v>47.340400333333434</v>
      </c>
      <c r="S67" s="12">
        <v>18.75959966666656</v>
      </c>
      <c r="T67" s="2">
        <f t="shared" si="8"/>
        <v>1</v>
      </c>
      <c r="U67" s="21">
        <v>1</v>
      </c>
    </row>
    <row r="68" spans="1:21" x14ac:dyDescent="0.25">
      <c r="A68" s="51">
        <v>44535.604166666664</v>
      </c>
      <c r="B68" s="15">
        <f t="shared" si="0"/>
        <v>44535.604166666526</v>
      </c>
      <c r="C68" s="3">
        <v>56.6</v>
      </c>
      <c r="D68" s="48">
        <v>4960.4059333333298</v>
      </c>
      <c r="E68" s="7">
        <f t="shared" si="5"/>
        <v>4.9604059333333295</v>
      </c>
      <c r="F68" s="8">
        <f t="shared" si="1"/>
        <v>51.639594066666675</v>
      </c>
      <c r="G68" s="8">
        <f t="shared" si="2"/>
        <v>30</v>
      </c>
      <c r="H68" s="2">
        <f t="shared" si="3"/>
        <v>1</v>
      </c>
      <c r="I68" s="25">
        <f t="shared" si="4"/>
        <v>44535.604166666664</v>
      </c>
      <c r="J68" s="2">
        <v>1</v>
      </c>
      <c r="K68" s="26">
        <f t="shared" si="9"/>
        <v>0</v>
      </c>
      <c r="P68" s="2"/>
      <c r="Q68" s="27">
        <f t="shared" si="10"/>
        <v>43804.604166666526</v>
      </c>
      <c r="R68" s="12">
        <v>49.123113333333364</v>
      </c>
      <c r="S68" s="12">
        <v>13.776886666666634</v>
      </c>
      <c r="T68" s="2">
        <f t="shared" si="8"/>
        <v>1</v>
      </c>
      <c r="U68" s="21">
        <v>1</v>
      </c>
    </row>
    <row r="69" spans="1:21" x14ac:dyDescent="0.25">
      <c r="A69" s="51">
        <v>44535.614583333336</v>
      </c>
      <c r="B69" s="15">
        <f t="shared" si="0"/>
        <v>44535.61458333319</v>
      </c>
      <c r="C69" s="3">
        <v>55.5</v>
      </c>
      <c r="D69" s="48">
        <v>4911.3530666666602</v>
      </c>
      <c r="E69" s="7">
        <f t="shared" si="5"/>
        <v>4.9113530666666598</v>
      </c>
      <c r="F69" s="8">
        <f t="shared" si="1"/>
        <v>50.588646933333337</v>
      </c>
      <c r="G69" s="8">
        <f t="shared" si="2"/>
        <v>30</v>
      </c>
      <c r="H69" s="2">
        <f t="shared" si="3"/>
        <v>1</v>
      </c>
      <c r="I69" s="25">
        <f t="shared" si="4"/>
        <v>44535.614583333336</v>
      </c>
      <c r="J69" s="2">
        <v>1</v>
      </c>
      <c r="K69" s="26">
        <f t="shared" si="9"/>
        <v>0</v>
      </c>
      <c r="P69" s="2"/>
      <c r="Q69" s="27">
        <f t="shared" si="10"/>
        <v>43804.61458333319</v>
      </c>
      <c r="R69" s="12">
        <v>49.375370333333365</v>
      </c>
      <c r="S69" s="12">
        <v>13.924629666666632</v>
      </c>
      <c r="T69" s="2">
        <f t="shared" si="8"/>
        <v>1</v>
      </c>
      <c r="U69" s="21">
        <v>1</v>
      </c>
    </row>
    <row r="70" spans="1:21" x14ac:dyDescent="0.25">
      <c r="A70" s="51">
        <v>44535.625</v>
      </c>
      <c r="B70" s="15">
        <f t="shared" si="0"/>
        <v>44535.624999999854</v>
      </c>
      <c r="C70" s="3">
        <v>64.099999999999994</v>
      </c>
      <c r="D70" s="48">
        <v>4913.1682857142796</v>
      </c>
      <c r="E70" s="7">
        <f t="shared" si="5"/>
        <v>4.9131682857142795</v>
      </c>
      <c r="F70" s="8">
        <f t="shared" si="1"/>
        <v>59.186831714285717</v>
      </c>
      <c r="G70" s="8">
        <f t="shared" si="2"/>
        <v>30</v>
      </c>
      <c r="H70" s="2">
        <f t="shared" si="3"/>
        <v>1</v>
      </c>
      <c r="I70" s="25">
        <f t="shared" si="4"/>
        <v>44535.625</v>
      </c>
      <c r="J70" s="2">
        <v>1</v>
      </c>
      <c r="K70" s="26">
        <f t="shared" si="9"/>
        <v>0</v>
      </c>
      <c r="P70" s="2"/>
      <c r="Q70" s="27">
        <f t="shared" si="10"/>
        <v>43804.624999999854</v>
      </c>
      <c r="R70" s="12">
        <v>43.885595666666674</v>
      </c>
      <c r="S70" s="12">
        <v>16.314404333333329</v>
      </c>
      <c r="T70" s="2">
        <f t="shared" si="8"/>
        <v>1</v>
      </c>
      <c r="U70" s="21">
        <v>1</v>
      </c>
    </row>
    <row r="71" spans="1:21" x14ac:dyDescent="0.25">
      <c r="A71" s="51">
        <v>44535.635416666664</v>
      </c>
      <c r="B71" s="15">
        <f t="shared" si="0"/>
        <v>44535.635416666519</v>
      </c>
      <c r="C71" s="3">
        <v>62.9</v>
      </c>
      <c r="D71" s="48">
        <v>4912.0073333333303</v>
      </c>
      <c r="E71" s="7">
        <f t="shared" si="5"/>
        <v>4.9120073333333298</v>
      </c>
      <c r="F71" s="8">
        <f t="shared" si="1"/>
        <v>57.987992666666671</v>
      </c>
      <c r="G71" s="8">
        <f t="shared" si="2"/>
        <v>30</v>
      </c>
      <c r="H71" s="2">
        <f t="shared" si="3"/>
        <v>1</v>
      </c>
      <c r="I71" s="25">
        <f t="shared" si="4"/>
        <v>44535.635416666664</v>
      </c>
      <c r="J71" s="2">
        <v>1</v>
      </c>
      <c r="K71" s="26">
        <f t="shared" si="9"/>
        <v>0</v>
      </c>
      <c r="P71" s="2"/>
      <c r="Q71" s="27">
        <f t="shared" si="10"/>
        <v>43804.635416666519</v>
      </c>
      <c r="R71" s="12">
        <v>48.811008000000065</v>
      </c>
      <c r="S71" s="12">
        <v>18.988991999999932</v>
      </c>
      <c r="T71" s="2">
        <f t="shared" si="8"/>
        <v>1</v>
      </c>
      <c r="U71" s="21">
        <v>1</v>
      </c>
    </row>
    <row r="72" spans="1:21" x14ac:dyDescent="0.25">
      <c r="A72" s="51">
        <v>44535.645833333336</v>
      </c>
      <c r="B72" s="15">
        <f t="shared" si="0"/>
        <v>44535.645833333183</v>
      </c>
      <c r="C72" s="3">
        <v>65.5</v>
      </c>
      <c r="D72" s="48">
        <v>4939.4329333333299</v>
      </c>
      <c r="E72" s="7">
        <f t="shared" si="5"/>
        <v>4.9394329333333298</v>
      </c>
      <c r="F72" s="8">
        <f t="shared" si="1"/>
        <v>60.560567066666671</v>
      </c>
      <c r="G72" s="8">
        <f t="shared" si="2"/>
        <v>30</v>
      </c>
      <c r="H72" s="2">
        <f t="shared" si="3"/>
        <v>1</v>
      </c>
      <c r="I72" s="25">
        <f t="shared" si="4"/>
        <v>44535.645833333336</v>
      </c>
      <c r="J72" s="2">
        <v>1</v>
      </c>
      <c r="K72" s="26">
        <f t="shared" si="9"/>
        <v>0</v>
      </c>
      <c r="P72" s="2"/>
      <c r="Q72" s="27">
        <f t="shared" si="10"/>
        <v>43804.645833333183</v>
      </c>
      <c r="R72" s="12">
        <v>45.9006911724139</v>
      </c>
      <c r="S72" s="12">
        <v>15.399308827586099</v>
      </c>
      <c r="T72" s="2">
        <f t="shared" si="8"/>
        <v>1</v>
      </c>
      <c r="U72" s="21">
        <v>1</v>
      </c>
    </row>
    <row r="73" spans="1:21" x14ac:dyDescent="0.25">
      <c r="A73" s="51">
        <v>44535.65625</v>
      </c>
      <c r="B73" s="15">
        <f t="shared" si="0"/>
        <v>44535.656249999847</v>
      </c>
      <c r="C73" s="3">
        <v>66.5</v>
      </c>
      <c r="D73" s="48">
        <v>4965.3212666666604</v>
      </c>
      <c r="E73" s="7">
        <f t="shared" si="5"/>
        <v>4.9653212666666606</v>
      </c>
      <c r="F73" s="8">
        <f t="shared" si="1"/>
        <v>61.534678733333337</v>
      </c>
      <c r="G73" s="8">
        <f t="shared" si="2"/>
        <v>30</v>
      </c>
      <c r="H73" s="2">
        <f t="shared" si="3"/>
        <v>1</v>
      </c>
      <c r="I73" s="25">
        <f t="shared" si="4"/>
        <v>44535.65625</v>
      </c>
      <c r="J73" s="2">
        <v>1</v>
      </c>
      <c r="K73" s="26">
        <f t="shared" si="9"/>
        <v>0</v>
      </c>
      <c r="P73" s="2"/>
      <c r="Q73" s="27">
        <f t="shared" si="10"/>
        <v>43804.656249999847</v>
      </c>
      <c r="R73" s="12">
        <v>41.175476333333371</v>
      </c>
      <c r="S73" s="12">
        <v>17.42452366666663</v>
      </c>
      <c r="T73" s="2">
        <f t="shared" si="8"/>
        <v>1</v>
      </c>
      <c r="U73" s="21">
        <v>1</v>
      </c>
    </row>
    <row r="74" spans="1:21" x14ac:dyDescent="0.25">
      <c r="A74" s="51">
        <v>44535.666666666664</v>
      </c>
      <c r="B74" s="15">
        <f t="shared" ref="B74:B137" si="11">Q74+364+365+2</f>
        <v>44535.666666666511</v>
      </c>
      <c r="C74" s="3">
        <v>70.2</v>
      </c>
      <c r="D74" s="48">
        <v>4934.7595714285699</v>
      </c>
      <c r="E74" s="7">
        <f t="shared" si="5"/>
        <v>4.9347595714285699</v>
      </c>
      <c r="F74" s="8">
        <f t="shared" ref="F74:F137" si="12">C74-D74/1000</f>
        <v>65.265240428571431</v>
      </c>
      <c r="G74" s="8">
        <f t="shared" ref="G74:G137" si="13">$M$3</f>
        <v>30</v>
      </c>
      <c r="H74" s="2">
        <f t="shared" ref="H74:H137" si="14">IF(F74&gt;$M$3,1,0)</f>
        <v>1</v>
      </c>
      <c r="I74" s="25">
        <f t="shared" ref="I74:I137" si="15">A74</f>
        <v>44535.666666666664</v>
      </c>
      <c r="J74" s="2">
        <v>1</v>
      </c>
      <c r="K74" s="26">
        <f t="shared" si="9"/>
        <v>0</v>
      </c>
      <c r="P74" s="2"/>
      <c r="Q74" s="27">
        <f t="shared" si="10"/>
        <v>43804.666666666511</v>
      </c>
      <c r="R74" s="12">
        <v>53.595685666666668</v>
      </c>
      <c r="S74" s="12">
        <v>13.904314333333334</v>
      </c>
      <c r="T74" s="2">
        <f t="shared" si="8"/>
        <v>1</v>
      </c>
      <c r="U74" s="21">
        <v>1</v>
      </c>
    </row>
    <row r="75" spans="1:21" x14ac:dyDescent="0.25">
      <c r="A75" s="51">
        <v>44535.677083333336</v>
      </c>
      <c r="B75" s="15">
        <f t="shared" si="11"/>
        <v>44535.677083333176</v>
      </c>
      <c r="C75" s="3">
        <v>71</v>
      </c>
      <c r="D75" s="48">
        <v>4900.7973333333302</v>
      </c>
      <c r="E75" s="7">
        <f t="shared" ref="E75:E138" si="16">D75/1000</f>
        <v>4.9007973333333306</v>
      </c>
      <c r="F75" s="8">
        <f t="shared" si="12"/>
        <v>66.09920266666667</v>
      </c>
      <c r="G75" s="8">
        <f t="shared" si="13"/>
        <v>30</v>
      </c>
      <c r="H75" s="2">
        <f t="shared" si="14"/>
        <v>1</v>
      </c>
      <c r="I75" s="25">
        <f t="shared" si="15"/>
        <v>44535.677083333336</v>
      </c>
      <c r="J75" s="2">
        <v>1</v>
      </c>
      <c r="K75" s="26">
        <f t="shared" si="9"/>
        <v>0</v>
      </c>
      <c r="P75" s="2"/>
      <c r="Q75" s="27">
        <f t="shared" si="10"/>
        <v>43804.677083333176</v>
      </c>
      <c r="R75" s="12">
        <v>68.636250333333408</v>
      </c>
      <c r="S75" s="12">
        <v>13.8637496666666</v>
      </c>
      <c r="T75" s="2">
        <f t="shared" ref="T75:T138" si="17">IF(R75&gt;$M$3,1,0)</f>
        <v>1</v>
      </c>
      <c r="U75" s="21">
        <v>1</v>
      </c>
    </row>
    <row r="76" spans="1:21" x14ac:dyDescent="0.25">
      <c r="A76" s="51">
        <v>44535.6875</v>
      </c>
      <c r="B76" s="15">
        <f t="shared" si="11"/>
        <v>44535.68749999984</v>
      </c>
      <c r="C76" s="3">
        <v>82.7</v>
      </c>
      <c r="D76" s="48">
        <v>4900.7271333333301</v>
      </c>
      <c r="E76" s="7">
        <f t="shared" si="16"/>
        <v>4.90072713333333</v>
      </c>
      <c r="F76" s="8">
        <f t="shared" si="12"/>
        <v>77.799272866666669</v>
      </c>
      <c r="G76" s="8">
        <f t="shared" si="13"/>
        <v>30</v>
      </c>
      <c r="H76" s="2">
        <f t="shared" si="14"/>
        <v>1</v>
      </c>
      <c r="I76" s="25">
        <f t="shared" si="15"/>
        <v>44535.6875</v>
      </c>
      <c r="J76" s="2">
        <v>1</v>
      </c>
      <c r="K76" s="26">
        <f t="shared" si="9"/>
        <v>0</v>
      </c>
      <c r="P76" s="2"/>
      <c r="Q76" s="27">
        <f t="shared" si="10"/>
        <v>43804.68749999984</v>
      </c>
      <c r="R76" s="12">
        <v>68.714344333333429</v>
      </c>
      <c r="S76" s="12">
        <v>13.785655666666566</v>
      </c>
      <c r="T76" s="2">
        <f t="shared" si="17"/>
        <v>1</v>
      </c>
      <c r="U76" s="21">
        <v>1</v>
      </c>
    </row>
    <row r="77" spans="1:21" x14ac:dyDescent="0.25">
      <c r="A77" s="51">
        <v>44535.697916666664</v>
      </c>
      <c r="B77" s="15">
        <f t="shared" si="11"/>
        <v>44535.697916666504</v>
      </c>
      <c r="C77" s="3">
        <v>85</v>
      </c>
      <c r="D77" s="48">
        <v>4893.3014000000003</v>
      </c>
      <c r="E77" s="7">
        <f t="shared" si="16"/>
        <v>4.8933014000000004</v>
      </c>
      <c r="F77" s="8">
        <f t="shared" si="12"/>
        <v>80.106698600000001</v>
      </c>
      <c r="G77" s="8">
        <f t="shared" si="13"/>
        <v>30</v>
      </c>
      <c r="H77" s="2">
        <f t="shared" si="14"/>
        <v>1</v>
      </c>
      <c r="I77" s="25">
        <f t="shared" si="15"/>
        <v>44535.697916666664</v>
      </c>
      <c r="J77" s="2">
        <v>1</v>
      </c>
      <c r="K77" s="26">
        <f t="shared" si="9"/>
        <v>0</v>
      </c>
      <c r="P77" s="2"/>
      <c r="Q77" s="27">
        <f t="shared" si="10"/>
        <v>43804.697916666504</v>
      </c>
      <c r="R77" s="12">
        <v>52.373383000000032</v>
      </c>
      <c r="S77" s="12">
        <v>13.726616999999965</v>
      </c>
      <c r="T77" s="2">
        <f t="shared" si="17"/>
        <v>1</v>
      </c>
      <c r="U77" s="21">
        <v>1</v>
      </c>
    </row>
    <row r="78" spans="1:21" x14ac:dyDescent="0.25">
      <c r="A78" s="51">
        <v>44535.708333333336</v>
      </c>
      <c r="B78" s="15">
        <f t="shared" si="11"/>
        <v>44535.708333333168</v>
      </c>
      <c r="C78" s="3">
        <v>82.3</v>
      </c>
      <c r="D78" s="48">
        <v>4903.8352142857102</v>
      </c>
      <c r="E78" s="7">
        <f t="shared" si="16"/>
        <v>4.90383521428571</v>
      </c>
      <c r="F78" s="8">
        <f t="shared" si="12"/>
        <v>77.396164785714291</v>
      </c>
      <c r="G78" s="8">
        <f t="shared" si="13"/>
        <v>30</v>
      </c>
      <c r="H78" s="2">
        <f t="shared" si="14"/>
        <v>1</v>
      </c>
      <c r="I78" s="25">
        <f t="shared" si="15"/>
        <v>44535.708333333336</v>
      </c>
      <c r="J78" s="2">
        <v>1</v>
      </c>
      <c r="K78" s="26">
        <f t="shared" si="9"/>
        <v>0</v>
      </c>
      <c r="P78" s="2"/>
      <c r="Q78" s="27">
        <f t="shared" si="10"/>
        <v>43804.708333333168</v>
      </c>
      <c r="R78" s="12">
        <v>68.008656000000002</v>
      </c>
      <c r="S78" s="12">
        <v>13.991344</v>
      </c>
      <c r="T78" s="2">
        <f t="shared" si="17"/>
        <v>1</v>
      </c>
      <c r="U78" s="21">
        <v>1</v>
      </c>
    </row>
    <row r="79" spans="1:21" x14ac:dyDescent="0.25">
      <c r="A79" s="51">
        <v>44535.71875</v>
      </c>
      <c r="B79" s="15">
        <f t="shared" si="11"/>
        <v>44535.718749999833</v>
      </c>
      <c r="C79" s="3">
        <v>72.5</v>
      </c>
      <c r="D79" s="48">
        <v>4921.5821999999998</v>
      </c>
      <c r="E79" s="7">
        <f t="shared" si="16"/>
        <v>4.9215821999999996</v>
      </c>
      <c r="F79" s="8">
        <f t="shared" si="12"/>
        <v>67.578417799999997</v>
      </c>
      <c r="G79" s="8">
        <f t="shared" si="13"/>
        <v>30</v>
      </c>
      <c r="H79" s="2">
        <f t="shared" si="14"/>
        <v>1</v>
      </c>
      <c r="I79" s="25">
        <f t="shared" si="15"/>
        <v>44535.71875</v>
      </c>
      <c r="J79" s="2">
        <v>1</v>
      </c>
      <c r="K79" s="26">
        <f t="shared" si="9"/>
        <v>0</v>
      </c>
      <c r="P79" s="2"/>
      <c r="Q79" s="27">
        <f t="shared" si="10"/>
        <v>43804.718749999833</v>
      </c>
      <c r="R79" s="12">
        <v>56.612693666666708</v>
      </c>
      <c r="S79" s="12">
        <v>21.287306333333298</v>
      </c>
      <c r="T79" s="2">
        <f t="shared" si="17"/>
        <v>1</v>
      </c>
      <c r="U79" s="21">
        <v>1</v>
      </c>
    </row>
    <row r="80" spans="1:21" x14ac:dyDescent="0.25">
      <c r="A80" s="51">
        <v>44535.729166666664</v>
      </c>
      <c r="B80" s="15">
        <f t="shared" si="11"/>
        <v>44535.729166666497</v>
      </c>
      <c r="C80" s="3">
        <v>59.3</v>
      </c>
      <c r="D80" s="48">
        <v>4906.6261333333296</v>
      </c>
      <c r="E80" s="7">
        <f t="shared" si="16"/>
        <v>4.9066261333333294</v>
      </c>
      <c r="F80" s="8">
        <f t="shared" si="12"/>
        <v>54.393373866666664</v>
      </c>
      <c r="G80" s="8">
        <f t="shared" si="13"/>
        <v>30</v>
      </c>
      <c r="H80" s="2">
        <f t="shared" si="14"/>
        <v>1</v>
      </c>
      <c r="I80" s="25">
        <f t="shared" si="15"/>
        <v>44535.729166666664</v>
      </c>
      <c r="J80" s="2">
        <v>1</v>
      </c>
      <c r="K80" s="26">
        <f t="shared" si="9"/>
        <v>0</v>
      </c>
      <c r="P80" s="2"/>
      <c r="Q80" s="27">
        <f t="shared" si="10"/>
        <v>43804.729166666497</v>
      </c>
      <c r="R80" s="12">
        <v>61.697689333333393</v>
      </c>
      <c r="S80" s="12">
        <v>18.902310666666601</v>
      </c>
      <c r="T80" s="2">
        <f t="shared" si="17"/>
        <v>1</v>
      </c>
      <c r="U80" s="21">
        <v>1</v>
      </c>
    </row>
    <row r="81" spans="1:21" x14ac:dyDescent="0.25">
      <c r="A81" s="51">
        <v>44535.739583333336</v>
      </c>
      <c r="B81" s="15">
        <f t="shared" si="11"/>
        <v>44535.739583333161</v>
      </c>
      <c r="C81" s="3">
        <v>66.8</v>
      </c>
      <c r="D81" s="48">
        <v>4912.1380666666601</v>
      </c>
      <c r="E81" s="7">
        <f t="shared" si="16"/>
        <v>4.9121380666666603</v>
      </c>
      <c r="F81" s="8">
        <f t="shared" si="12"/>
        <v>61.88786193333334</v>
      </c>
      <c r="G81" s="8">
        <f t="shared" si="13"/>
        <v>30</v>
      </c>
      <c r="H81" s="2">
        <f t="shared" si="14"/>
        <v>1</v>
      </c>
      <c r="I81" s="25">
        <f t="shared" si="15"/>
        <v>44535.739583333336</v>
      </c>
      <c r="J81" s="2">
        <v>1</v>
      </c>
      <c r="K81" s="26">
        <f t="shared" si="9"/>
        <v>0</v>
      </c>
      <c r="P81" s="2"/>
      <c r="Q81" s="27">
        <f t="shared" si="10"/>
        <v>43804.739583333161</v>
      </c>
      <c r="R81" s="12">
        <v>54.712038000000042</v>
      </c>
      <c r="S81" s="12">
        <v>18.787961999999958</v>
      </c>
      <c r="T81" s="2">
        <f t="shared" si="17"/>
        <v>1</v>
      </c>
      <c r="U81" s="21">
        <v>1</v>
      </c>
    </row>
    <row r="82" spans="1:21" x14ac:dyDescent="0.25">
      <c r="A82" s="51">
        <v>44535.75</v>
      </c>
      <c r="B82" s="15">
        <f t="shared" si="11"/>
        <v>44535.749999999825</v>
      </c>
      <c r="C82" s="3">
        <v>69.599999999999994</v>
      </c>
      <c r="D82" s="48">
        <v>4907.067</v>
      </c>
      <c r="E82" s="7">
        <f t="shared" si="16"/>
        <v>4.9070669999999996</v>
      </c>
      <c r="F82" s="8">
        <f t="shared" si="12"/>
        <v>64.692932999999996</v>
      </c>
      <c r="G82" s="8">
        <f t="shared" si="13"/>
        <v>30</v>
      </c>
      <c r="H82" s="2">
        <f t="shared" si="14"/>
        <v>1</v>
      </c>
      <c r="I82" s="25">
        <f t="shared" si="15"/>
        <v>44535.75</v>
      </c>
      <c r="J82" s="2">
        <v>1</v>
      </c>
      <c r="K82" s="26">
        <f t="shared" si="9"/>
        <v>0</v>
      </c>
      <c r="P82" s="2"/>
      <c r="Q82" s="27">
        <f t="shared" si="10"/>
        <v>43804.749999999825</v>
      </c>
      <c r="R82" s="12">
        <v>69.219532000000058</v>
      </c>
      <c r="S82" s="12">
        <v>13.880467999999933</v>
      </c>
      <c r="T82" s="2">
        <f t="shared" si="17"/>
        <v>1</v>
      </c>
      <c r="U82" s="21">
        <v>1</v>
      </c>
    </row>
    <row r="83" spans="1:21" x14ac:dyDescent="0.25">
      <c r="A83" s="51">
        <v>44535.760416666664</v>
      </c>
      <c r="B83" s="15">
        <f t="shared" si="11"/>
        <v>44535.76041666649</v>
      </c>
      <c r="C83" s="3">
        <v>74.599999999999994</v>
      </c>
      <c r="D83" s="48">
        <v>4900.8214666666599</v>
      </c>
      <c r="E83" s="7">
        <f t="shared" si="16"/>
        <v>4.9008214666666596</v>
      </c>
      <c r="F83" s="8">
        <f t="shared" si="12"/>
        <v>69.699178533333338</v>
      </c>
      <c r="G83" s="8">
        <f t="shared" si="13"/>
        <v>30</v>
      </c>
      <c r="H83" s="2">
        <f t="shared" si="14"/>
        <v>1</v>
      </c>
      <c r="I83" s="25">
        <f t="shared" si="15"/>
        <v>44535.760416666664</v>
      </c>
      <c r="J83" s="2">
        <v>1</v>
      </c>
      <c r="K83" s="26">
        <f t="shared" si="9"/>
        <v>0</v>
      </c>
      <c r="P83" s="2"/>
      <c r="Q83" s="27">
        <f t="shared" si="10"/>
        <v>43804.76041666649</v>
      </c>
      <c r="R83" s="12">
        <v>74.730488000000065</v>
      </c>
      <c r="S83" s="12">
        <v>13.869511999999933</v>
      </c>
      <c r="T83" s="2">
        <f t="shared" si="17"/>
        <v>1</v>
      </c>
      <c r="U83" s="21">
        <v>1</v>
      </c>
    </row>
    <row r="84" spans="1:21" x14ac:dyDescent="0.25">
      <c r="A84" s="51">
        <v>44535.770833333336</v>
      </c>
      <c r="B84" s="15">
        <f t="shared" si="11"/>
        <v>44535.770833333154</v>
      </c>
      <c r="C84" s="3">
        <v>71.2</v>
      </c>
      <c r="D84" s="48">
        <v>4911.8545333333304</v>
      </c>
      <c r="E84" s="7">
        <f t="shared" si="16"/>
        <v>4.9118545333333303</v>
      </c>
      <c r="F84" s="8">
        <f t="shared" si="12"/>
        <v>66.288145466666677</v>
      </c>
      <c r="G84" s="8">
        <f t="shared" si="13"/>
        <v>30</v>
      </c>
      <c r="H84" s="2">
        <f t="shared" si="14"/>
        <v>1</v>
      </c>
      <c r="I84" s="25">
        <f t="shared" si="15"/>
        <v>44535.770833333336</v>
      </c>
      <c r="J84" s="2">
        <v>1</v>
      </c>
      <c r="K84" s="26">
        <f t="shared" si="9"/>
        <v>0</v>
      </c>
      <c r="P84" s="2"/>
      <c r="Q84" s="27">
        <f t="shared" si="10"/>
        <v>43804.770833333154</v>
      </c>
      <c r="R84" s="12">
        <v>68.398285666666695</v>
      </c>
      <c r="S84" s="12">
        <v>13.901714333333299</v>
      </c>
      <c r="T84" s="2">
        <f t="shared" si="17"/>
        <v>1</v>
      </c>
      <c r="U84" s="21">
        <v>1</v>
      </c>
    </row>
    <row r="85" spans="1:21" x14ac:dyDescent="0.25">
      <c r="A85" s="51">
        <v>44535.78125</v>
      </c>
      <c r="B85" s="15">
        <f t="shared" si="11"/>
        <v>44535.781249999818</v>
      </c>
      <c r="C85" s="3">
        <v>76.599999999999994</v>
      </c>
      <c r="D85" s="48">
        <v>4923.8157999999903</v>
      </c>
      <c r="E85" s="7">
        <f t="shared" si="16"/>
        <v>4.9238157999999901</v>
      </c>
      <c r="F85" s="8">
        <f t="shared" si="12"/>
        <v>71.676184200000009</v>
      </c>
      <c r="G85" s="8">
        <f t="shared" si="13"/>
        <v>30</v>
      </c>
      <c r="H85" s="2">
        <f t="shared" si="14"/>
        <v>1</v>
      </c>
      <c r="I85" s="25">
        <f t="shared" si="15"/>
        <v>44535.78125</v>
      </c>
      <c r="J85" s="2">
        <v>1</v>
      </c>
      <c r="K85" s="26">
        <f t="shared" si="9"/>
        <v>0</v>
      </c>
      <c r="P85" s="2"/>
      <c r="Q85" s="27">
        <f t="shared" si="10"/>
        <v>43804.781249999818</v>
      </c>
      <c r="R85" s="12">
        <v>62.638128000000073</v>
      </c>
      <c r="S85" s="12">
        <v>13.761871999999933</v>
      </c>
      <c r="T85" s="2">
        <f t="shared" si="17"/>
        <v>1</v>
      </c>
      <c r="U85" s="21">
        <v>1</v>
      </c>
    </row>
    <row r="86" spans="1:21" x14ac:dyDescent="0.25">
      <c r="A86" s="51">
        <v>44535.791666666664</v>
      </c>
      <c r="B86" s="15">
        <f t="shared" si="11"/>
        <v>44535.791666666482</v>
      </c>
      <c r="C86" s="3">
        <v>87.1</v>
      </c>
      <c r="D86" s="48">
        <v>4961.3529285714203</v>
      </c>
      <c r="E86" s="7">
        <f t="shared" si="16"/>
        <v>4.9613529285714204</v>
      </c>
      <c r="F86" s="8">
        <f t="shared" si="12"/>
        <v>82.138647071428579</v>
      </c>
      <c r="G86" s="8">
        <f t="shared" si="13"/>
        <v>30</v>
      </c>
      <c r="H86" s="2">
        <f t="shared" si="14"/>
        <v>1</v>
      </c>
      <c r="I86" s="25">
        <f t="shared" si="15"/>
        <v>44535.791666666664</v>
      </c>
      <c r="J86" s="2">
        <v>1</v>
      </c>
      <c r="K86" s="26">
        <f t="shared" si="9"/>
        <v>0</v>
      </c>
      <c r="P86" s="2"/>
      <c r="Q86" s="27">
        <f t="shared" si="10"/>
        <v>43804.791666666482</v>
      </c>
      <c r="R86" s="12">
        <v>57.01019633333334</v>
      </c>
      <c r="S86" s="12">
        <v>13.689803666666666</v>
      </c>
      <c r="T86" s="2">
        <f t="shared" si="17"/>
        <v>1</v>
      </c>
      <c r="U86" s="21">
        <v>1</v>
      </c>
    </row>
    <row r="87" spans="1:21" x14ac:dyDescent="0.25">
      <c r="A87" s="51">
        <v>44535.802083333336</v>
      </c>
      <c r="B87" s="15">
        <f t="shared" si="11"/>
        <v>44535.802083333147</v>
      </c>
      <c r="C87" s="3">
        <v>72.400000000000006</v>
      </c>
      <c r="D87" s="48">
        <v>4957.8697999999904</v>
      </c>
      <c r="E87" s="7">
        <f t="shared" si="16"/>
        <v>4.9578697999999903</v>
      </c>
      <c r="F87" s="8">
        <f t="shared" si="12"/>
        <v>67.442130200000008</v>
      </c>
      <c r="G87" s="8">
        <f t="shared" si="13"/>
        <v>30</v>
      </c>
      <c r="H87" s="2">
        <f t="shared" si="14"/>
        <v>1</v>
      </c>
      <c r="I87" s="25">
        <f t="shared" si="15"/>
        <v>44535.802083333336</v>
      </c>
      <c r="J87" s="2">
        <v>1</v>
      </c>
      <c r="K87" s="26">
        <f t="shared" si="9"/>
        <v>0</v>
      </c>
      <c r="P87" s="2"/>
      <c r="Q87" s="27">
        <f t="shared" si="10"/>
        <v>43804.802083333147</v>
      </c>
      <c r="R87" s="12">
        <v>62.84524966666676</v>
      </c>
      <c r="S87" s="12">
        <v>13.754750333333233</v>
      </c>
      <c r="T87" s="2">
        <f t="shared" si="17"/>
        <v>1</v>
      </c>
      <c r="U87" s="21">
        <v>1</v>
      </c>
    </row>
    <row r="88" spans="1:21" x14ac:dyDescent="0.25">
      <c r="A88" s="51">
        <v>44535.8125</v>
      </c>
      <c r="B88" s="15">
        <f t="shared" si="11"/>
        <v>44535.812499999811</v>
      </c>
      <c r="C88" s="3">
        <v>75</v>
      </c>
      <c r="D88" s="48">
        <v>4977.8825333333298</v>
      </c>
      <c r="E88" s="7">
        <f t="shared" si="16"/>
        <v>4.9778825333333296</v>
      </c>
      <c r="F88" s="8">
        <f t="shared" si="12"/>
        <v>70.022117466666671</v>
      </c>
      <c r="G88" s="8">
        <f t="shared" si="13"/>
        <v>30</v>
      </c>
      <c r="H88" s="2">
        <f t="shared" si="14"/>
        <v>1</v>
      </c>
      <c r="I88" s="25">
        <f t="shared" si="15"/>
        <v>44535.8125</v>
      </c>
      <c r="J88" s="2">
        <v>1</v>
      </c>
      <c r="K88" s="26">
        <f t="shared" si="9"/>
        <v>0</v>
      </c>
      <c r="P88" s="2"/>
      <c r="Q88" s="27">
        <f t="shared" si="10"/>
        <v>43804.812499999811</v>
      </c>
      <c r="R88" s="12">
        <v>56.812731000000035</v>
      </c>
      <c r="S88" s="12">
        <v>13.887268999999966</v>
      </c>
      <c r="T88" s="2">
        <f t="shared" si="17"/>
        <v>1</v>
      </c>
      <c r="U88" s="21">
        <v>1</v>
      </c>
    </row>
    <row r="89" spans="1:21" x14ac:dyDescent="0.25">
      <c r="A89" s="51">
        <v>44535.822916666664</v>
      </c>
      <c r="B89" s="15">
        <f t="shared" si="11"/>
        <v>44535.822916666475</v>
      </c>
      <c r="C89" s="3">
        <v>53.1</v>
      </c>
      <c r="D89" s="48">
        <v>4979.5983999999999</v>
      </c>
      <c r="E89" s="7">
        <f t="shared" si="16"/>
        <v>4.9795983999999995</v>
      </c>
      <c r="F89" s="8">
        <f t="shared" si="12"/>
        <v>48.120401600000001</v>
      </c>
      <c r="G89" s="8">
        <f t="shared" si="13"/>
        <v>30</v>
      </c>
      <c r="H89" s="2">
        <f t="shared" si="14"/>
        <v>1</v>
      </c>
      <c r="I89" s="25">
        <f t="shared" si="15"/>
        <v>44535.822916666664</v>
      </c>
      <c r="J89" s="2">
        <v>1</v>
      </c>
      <c r="K89" s="26">
        <f t="shared" si="9"/>
        <v>0</v>
      </c>
      <c r="P89" s="2"/>
      <c r="Q89" s="27">
        <f t="shared" si="10"/>
        <v>43804.822916666475</v>
      </c>
      <c r="R89" s="12">
        <v>58.837364666666744</v>
      </c>
      <c r="S89" s="12">
        <v>21.362635333333259</v>
      </c>
      <c r="T89" s="2">
        <f t="shared" si="17"/>
        <v>1</v>
      </c>
      <c r="U89" s="21">
        <v>1</v>
      </c>
    </row>
    <row r="90" spans="1:21" x14ac:dyDescent="0.25">
      <c r="A90" s="51">
        <v>44535.833333333336</v>
      </c>
      <c r="B90" s="15">
        <f t="shared" si="11"/>
        <v>44535.833333333139</v>
      </c>
      <c r="C90" s="3">
        <v>53.7</v>
      </c>
      <c r="D90" s="48">
        <v>4971.05721428571</v>
      </c>
      <c r="E90" s="7">
        <f t="shared" si="16"/>
        <v>4.9710572142857101</v>
      </c>
      <c r="F90" s="8">
        <f t="shared" si="12"/>
        <v>48.728942785714295</v>
      </c>
      <c r="G90" s="8">
        <f t="shared" si="13"/>
        <v>30</v>
      </c>
      <c r="H90" s="2">
        <f t="shared" si="14"/>
        <v>1</v>
      </c>
      <c r="I90" s="25">
        <f t="shared" si="15"/>
        <v>44535.833333333336</v>
      </c>
      <c r="J90" s="2">
        <v>1</v>
      </c>
      <c r="K90" s="26">
        <f t="shared" si="9"/>
        <v>0</v>
      </c>
      <c r="P90" s="2"/>
      <c r="Q90" s="27">
        <f t="shared" si="10"/>
        <v>43804.833333333139</v>
      </c>
      <c r="R90" s="12">
        <v>60.348311000000038</v>
      </c>
      <c r="S90" s="12">
        <v>18.951688999999959</v>
      </c>
      <c r="T90" s="2">
        <f t="shared" si="17"/>
        <v>1</v>
      </c>
      <c r="U90" s="21">
        <v>1</v>
      </c>
    </row>
    <row r="91" spans="1:21" x14ac:dyDescent="0.25">
      <c r="A91" s="51">
        <v>44535.84375</v>
      </c>
      <c r="B91" s="15">
        <f t="shared" si="11"/>
        <v>44535.843749999804</v>
      </c>
      <c r="C91" s="3">
        <v>61.1</v>
      </c>
      <c r="D91" s="48">
        <v>4930.9964666666601</v>
      </c>
      <c r="E91" s="7">
        <f t="shared" si="16"/>
        <v>4.9309964666666604</v>
      </c>
      <c r="F91" s="8">
        <f t="shared" si="12"/>
        <v>56.169003533333338</v>
      </c>
      <c r="G91" s="8">
        <f t="shared" si="13"/>
        <v>30</v>
      </c>
      <c r="H91" s="2">
        <f t="shared" si="14"/>
        <v>1</v>
      </c>
      <c r="I91" s="25">
        <f t="shared" si="15"/>
        <v>44535.84375</v>
      </c>
      <c r="J91" s="2">
        <v>1</v>
      </c>
      <c r="K91" s="26">
        <f t="shared" ref="K91:K154" si="18">IF(AND(J91=1,J76=1),IF(H91=0,-2,0),0)</f>
        <v>0</v>
      </c>
      <c r="P91" s="2"/>
      <c r="Q91" s="27">
        <f t="shared" si="10"/>
        <v>43804.843749999804</v>
      </c>
      <c r="R91" s="12">
        <v>55.506036666666773</v>
      </c>
      <c r="S91" s="12">
        <v>18.69396333333323</v>
      </c>
      <c r="T91" s="2">
        <f t="shared" si="17"/>
        <v>1</v>
      </c>
      <c r="U91" s="21">
        <v>1</v>
      </c>
    </row>
    <row r="92" spans="1:21" x14ac:dyDescent="0.25">
      <c r="A92" s="51">
        <v>44535.854166666664</v>
      </c>
      <c r="B92" s="15">
        <f t="shared" si="11"/>
        <v>44535.854166666468</v>
      </c>
      <c r="C92" s="3">
        <v>68.099999999999994</v>
      </c>
      <c r="D92" s="48">
        <v>4951.3328000000001</v>
      </c>
      <c r="E92" s="7">
        <f t="shared" si="16"/>
        <v>4.9513328000000003</v>
      </c>
      <c r="F92" s="8">
        <f t="shared" si="12"/>
        <v>63.148667199999991</v>
      </c>
      <c r="G92" s="8">
        <f t="shared" si="13"/>
        <v>30</v>
      </c>
      <c r="H92" s="2">
        <f t="shared" si="14"/>
        <v>1</v>
      </c>
      <c r="I92" s="25">
        <f t="shared" si="15"/>
        <v>44535.854166666664</v>
      </c>
      <c r="J92" s="2">
        <v>1</v>
      </c>
      <c r="K92" s="26">
        <f t="shared" si="18"/>
        <v>0</v>
      </c>
      <c r="P92" s="2"/>
      <c r="Q92" s="27">
        <f t="shared" si="10"/>
        <v>43804.854166666468</v>
      </c>
      <c r="R92" s="12">
        <v>68.720831666666768</v>
      </c>
      <c r="S92" s="12">
        <v>13.779168333333233</v>
      </c>
      <c r="T92" s="2">
        <f t="shared" si="17"/>
        <v>1</v>
      </c>
      <c r="U92" s="21">
        <v>1</v>
      </c>
    </row>
    <row r="93" spans="1:21" x14ac:dyDescent="0.25">
      <c r="A93" s="51">
        <v>44535.864583333336</v>
      </c>
      <c r="B93" s="15">
        <f t="shared" si="11"/>
        <v>44535.864583333132</v>
      </c>
      <c r="C93" s="3">
        <v>49.6</v>
      </c>
      <c r="D93" s="48">
        <v>4983.4710666666597</v>
      </c>
      <c r="E93" s="7">
        <f t="shared" si="16"/>
        <v>4.9834710666666595</v>
      </c>
      <c r="F93" s="8">
        <f t="shared" si="12"/>
        <v>44.616528933333342</v>
      </c>
      <c r="G93" s="8">
        <f t="shared" si="13"/>
        <v>30</v>
      </c>
      <c r="H93" s="2">
        <f t="shared" si="14"/>
        <v>1</v>
      </c>
      <c r="I93" s="25">
        <f t="shared" si="15"/>
        <v>44535.864583333336</v>
      </c>
      <c r="J93" s="2">
        <v>1</v>
      </c>
      <c r="K93" s="26">
        <f t="shared" si="18"/>
        <v>0</v>
      </c>
      <c r="Q93" s="27">
        <f t="shared" si="10"/>
        <v>43804.864583333132</v>
      </c>
      <c r="R93" s="12">
        <v>62.301738333333361</v>
      </c>
      <c r="S93" s="12">
        <v>13.798261666666633</v>
      </c>
      <c r="T93" s="2">
        <f t="shared" si="17"/>
        <v>1</v>
      </c>
      <c r="U93" s="21">
        <v>1</v>
      </c>
    </row>
    <row r="94" spans="1:21" x14ac:dyDescent="0.25">
      <c r="A94" s="51">
        <v>44535.875</v>
      </c>
      <c r="B94" s="15">
        <f t="shared" si="11"/>
        <v>44535.874999999796</v>
      </c>
      <c r="C94" s="3">
        <v>54.7</v>
      </c>
      <c r="D94" s="48">
        <v>4985.6408571428501</v>
      </c>
      <c r="E94" s="7">
        <f t="shared" si="16"/>
        <v>4.9856408571428501</v>
      </c>
      <c r="F94" s="8">
        <f t="shared" si="12"/>
        <v>49.714359142857155</v>
      </c>
      <c r="G94" s="8">
        <f t="shared" si="13"/>
        <v>30</v>
      </c>
      <c r="H94" s="2">
        <f t="shared" si="14"/>
        <v>1</v>
      </c>
      <c r="I94" s="25">
        <f t="shared" si="15"/>
        <v>44535.875</v>
      </c>
      <c r="J94" s="2">
        <v>1</v>
      </c>
      <c r="K94" s="26">
        <f t="shared" si="18"/>
        <v>0</v>
      </c>
      <c r="Q94" s="27">
        <f t="shared" si="10"/>
        <v>43804.874999999796</v>
      </c>
      <c r="R94" s="12">
        <v>50.595024666666767</v>
      </c>
      <c r="S94" s="12">
        <v>13.904975333333232</v>
      </c>
      <c r="T94" s="2">
        <f t="shared" si="17"/>
        <v>1</v>
      </c>
      <c r="U94" s="21">
        <v>1</v>
      </c>
    </row>
    <row r="95" spans="1:21" x14ac:dyDescent="0.25">
      <c r="A95" s="51">
        <v>44535.885416666664</v>
      </c>
      <c r="B95" s="15">
        <f t="shared" si="11"/>
        <v>44535.885416666461</v>
      </c>
      <c r="C95" s="3">
        <v>51.3</v>
      </c>
      <c r="D95" s="48">
        <v>4984.3848666666599</v>
      </c>
      <c r="E95" s="7">
        <f t="shared" si="16"/>
        <v>4.9843848666666597</v>
      </c>
      <c r="F95" s="8">
        <f t="shared" si="12"/>
        <v>46.315615133333338</v>
      </c>
      <c r="G95" s="8">
        <f t="shared" si="13"/>
        <v>30</v>
      </c>
      <c r="H95" s="2">
        <f t="shared" si="14"/>
        <v>1</v>
      </c>
      <c r="I95" s="25">
        <f t="shared" si="15"/>
        <v>44535.885416666664</v>
      </c>
      <c r="J95" s="2">
        <v>1</v>
      </c>
      <c r="K95" s="26">
        <f t="shared" si="18"/>
        <v>0</v>
      </c>
      <c r="Q95" s="27">
        <f t="shared" ref="Q95:Q158" si="19">Q94+1/(24*4)</f>
        <v>43804.885416666461</v>
      </c>
      <c r="R95" s="12">
        <v>52.422945000000013</v>
      </c>
      <c r="S95" s="12">
        <v>15.77705499999999</v>
      </c>
      <c r="T95" s="2">
        <f t="shared" si="17"/>
        <v>1</v>
      </c>
      <c r="U95" s="21">
        <v>1</v>
      </c>
    </row>
    <row r="96" spans="1:21" x14ac:dyDescent="0.25">
      <c r="A96" s="51">
        <v>44535.895833333336</v>
      </c>
      <c r="B96" s="15">
        <f t="shared" si="11"/>
        <v>44535.895833333125</v>
      </c>
      <c r="C96" s="3">
        <v>55.2</v>
      </c>
      <c r="D96" s="48">
        <v>4990.2381333333296</v>
      </c>
      <c r="E96" s="7">
        <f t="shared" si="16"/>
        <v>4.9902381333333299</v>
      </c>
      <c r="F96" s="8">
        <f t="shared" si="12"/>
        <v>50.209761866666675</v>
      </c>
      <c r="G96" s="8">
        <f t="shared" si="13"/>
        <v>30</v>
      </c>
      <c r="H96" s="2">
        <f t="shared" si="14"/>
        <v>1</v>
      </c>
      <c r="I96" s="25">
        <f t="shared" si="15"/>
        <v>44535.895833333336</v>
      </c>
      <c r="J96" s="2">
        <v>1</v>
      </c>
      <c r="K96" s="26">
        <f t="shared" si="18"/>
        <v>0</v>
      </c>
      <c r="Q96" s="27">
        <f t="shared" si="19"/>
        <v>43804.895833333125</v>
      </c>
      <c r="R96" s="12">
        <v>49.693175333333372</v>
      </c>
      <c r="S96" s="12">
        <v>21.006824666666631</v>
      </c>
      <c r="T96" s="2">
        <f t="shared" si="17"/>
        <v>1</v>
      </c>
      <c r="U96" s="21">
        <v>1</v>
      </c>
    </row>
    <row r="97" spans="1:21" x14ac:dyDescent="0.25">
      <c r="A97" s="51">
        <v>44535.90625</v>
      </c>
      <c r="B97" s="15">
        <f t="shared" si="11"/>
        <v>44535.906249999789</v>
      </c>
      <c r="C97" s="3">
        <v>53.4</v>
      </c>
      <c r="D97" s="48">
        <v>4996.9178000000002</v>
      </c>
      <c r="E97" s="7">
        <f t="shared" si="16"/>
        <v>4.9969178000000003</v>
      </c>
      <c r="F97" s="8">
        <f t="shared" si="12"/>
        <v>48.4030822</v>
      </c>
      <c r="G97" s="8">
        <f t="shared" si="13"/>
        <v>30</v>
      </c>
      <c r="H97" s="2">
        <f t="shared" si="14"/>
        <v>1</v>
      </c>
      <c r="I97" s="25">
        <f t="shared" si="15"/>
        <v>44535.90625</v>
      </c>
      <c r="J97" s="2">
        <v>1</v>
      </c>
      <c r="K97" s="26">
        <f t="shared" si="18"/>
        <v>0</v>
      </c>
      <c r="Q97" s="27">
        <f t="shared" si="19"/>
        <v>43804.906249999789</v>
      </c>
      <c r="R97" s="12">
        <v>57.05496833333337</v>
      </c>
      <c r="S97" s="12">
        <v>19.94503166666663</v>
      </c>
      <c r="T97" s="2">
        <f t="shared" si="17"/>
        <v>1</v>
      </c>
      <c r="U97" s="21">
        <v>1</v>
      </c>
    </row>
    <row r="98" spans="1:21" x14ac:dyDescent="0.25">
      <c r="A98" s="51">
        <v>44535.916666666664</v>
      </c>
      <c r="B98" s="15">
        <f t="shared" si="11"/>
        <v>44535.916666666453</v>
      </c>
      <c r="C98" s="3">
        <v>43.4</v>
      </c>
      <c r="D98" s="48">
        <v>4991.6007857142804</v>
      </c>
      <c r="E98" s="7">
        <f t="shared" si="16"/>
        <v>4.9916007857142803</v>
      </c>
      <c r="F98" s="8">
        <f t="shared" si="12"/>
        <v>38.408399214285716</v>
      </c>
      <c r="G98" s="8">
        <f t="shared" si="13"/>
        <v>30</v>
      </c>
      <c r="H98" s="2">
        <f t="shared" si="14"/>
        <v>1</v>
      </c>
      <c r="I98" s="25">
        <f t="shared" si="15"/>
        <v>44535.916666666664</v>
      </c>
      <c r="J98" s="2">
        <v>1</v>
      </c>
      <c r="K98" s="26">
        <f t="shared" si="18"/>
        <v>0</v>
      </c>
      <c r="Q98" s="27">
        <f t="shared" si="19"/>
        <v>43804.916666666453</v>
      </c>
      <c r="R98" s="12">
        <v>47.897680666666773</v>
      </c>
      <c r="S98" s="12">
        <v>13.802319333333232</v>
      </c>
      <c r="T98" s="2">
        <f t="shared" si="17"/>
        <v>1</v>
      </c>
      <c r="U98" s="21">
        <v>1</v>
      </c>
    </row>
    <row r="99" spans="1:21" x14ac:dyDescent="0.25">
      <c r="A99" s="51">
        <v>44535.927083333336</v>
      </c>
      <c r="B99" s="15">
        <f t="shared" si="11"/>
        <v>44535.927083333117</v>
      </c>
      <c r="C99" s="3">
        <v>48.3</v>
      </c>
      <c r="D99" s="48">
        <v>4997.6755999999996</v>
      </c>
      <c r="E99" s="7">
        <f t="shared" si="16"/>
        <v>4.9976756</v>
      </c>
      <c r="F99" s="8">
        <f t="shared" si="12"/>
        <v>43.302324399999996</v>
      </c>
      <c r="G99" s="8">
        <f t="shared" si="13"/>
        <v>30</v>
      </c>
      <c r="H99" s="2">
        <f t="shared" si="14"/>
        <v>1</v>
      </c>
      <c r="I99" s="25">
        <f t="shared" si="15"/>
        <v>44535.927083333336</v>
      </c>
      <c r="J99" s="2">
        <v>1</v>
      </c>
      <c r="K99" s="26">
        <f t="shared" si="18"/>
        <v>0</v>
      </c>
      <c r="Q99" s="27">
        <f t="shared" si="19"/>
        <v>43804.927083333117</v>
      </c>
      <c r="R99" s="12">
        <v>47.502633333333335</v>
      </c>
      <c r="S99" s="12">
        <v>13.797366666666665</v>
      </c>
      <c r="T99" s="2">
        <f t="shared" si="17"/>
        <v>1</v>
      </c>
      <c r="U99" s="21">
        <v>1</v>
      </c>
    </row>
    <row r="100" spans="1:21" x14ac:dyDescent="0.25">
      <c r="A100" s="51">
        <v>44535.9375</v>
      </c>
      <c r="B100" s="15">
        <f t="shared" si="11"/>
        <v>44535.937499999782</v>
      </c>
      <c r="C100" s="3">
        <v>42.7</v>
      </c>
      <c r="D100" s="48">
        <v>4989.5742</v>
      </c>
      <c r="E100" s="7">
        <f t="shared" si="16"/>
        <v>4.9895741999999998</v>
      </c>
      <c r="F100" s="8">
        <f t="shared" si="12"/>
        <v>37.710425800000003</v>
      </c>
      <c r="G100" s="8">
        <f t="shared" si="13"/>
        <v>30</v>
      </c>
      <c r="H100" s="2">
        <f t="shared" si="14"/>
        <v>1</v>
      </c>
      <c r="I100" s="25">
        <f t="shared" si="15"/>
        <v>44535.9375</v>
      </c>
      <c r="J100" s="2">
        <v>1</v>
      </c>
      <c r="K100" s="26">
        <f t="shared" si="18"/>
        <v>0</v>
      </c>
      <c r="Q100" s="27">
        <f t="shared" si="19"/>
        <v>43804.937499999782</v>
      </c>
      <c r="R100" s="12">
        <v>44.293356592592623</v>
      </c>
      <c r="S100" s="12">
        <v>14.006643407407374</v>
      </c>
      <c r="T100" s="2">
        <f t="shared" si="17"/>
        <v>1</v>
      </c>
      <c r="U100" s="21">
        <v>1</v>
      </c>
    </row>
    <row r="101" spans="1:21" x14ac:dyDescent="0.25">
      <c r="A101" s="51">
        <v>44535.947916666664</v>
      </c>
      <c r="B101" s="15">
        <f t="shared" si="11"/>
        <v>44535.947916666446</v>
      </c>
      <c r="C101" s="3">
        <v>44.1</v>
      </c>
      <c r="D101" s="48">
        <v>5002.4273999999996</v>
      </c>
      <c r="E101" s="7">
        <f t="shared" si="16"/>
        <v>5.0024273999999993</v>
      </c>
      <c r="F101" s="8">
        <f t="shared" si="12"/>
        <v>39.097572599999999</v>
      </c>
      <c r="G101" s="8">
        <f t="shared" si="13"/>
        <v>30</v>
      </c>
      <c r="H101" s="2">
        <f t="shared" si="14"/>
        <v>1</v>
      </c>
      <c r="I101" s="25">
        <f t="shared" si="15"/>
        <v>44535.947916666664</v>
      </c>
      <c r="J101" s="2">
        <v>1</v>
      </c>
      <c r="K101" s="26">
        <f t="shared" si="18"/>
        <v>0</v>
      </c>
      <c r="Q101" s="27">
        <f t="shared" si="19"/>
        <v>43804.947916666446</v>
      </c>
      <c r="R101" s="12">
        <v>39.571631999999994</v>
      </c>
      <c r="S101" s="12">
        <v>16.328368000000001</v>
      </c>
      <c r="T101" s="2">
        <f t="shared" si="17"/>
        <v>1</v>
      </c>
      <c r="U101" s="21">
        <v>1</v>
      </c>
    </row>
    <row r="102" spans="1:21" x14ac:dyDescent="0.25">
      <c r="A102" s="51">
        <v>44535.958333333336</v>
      </c>
      <c r="B102" s="15">
        <f t="shared" si="11"/>
        <v>44535.95833333311</v>
      </c>
      <c r="C102" s="3">
        <v>39.1</v>
      </c>
      <c r="D102" s="48">
        <v>5003.9378571428497</v>
      </c>
      <c r="E102" s="7">
        <f t="shared" si="16"/>
        <v>5.0039378571428497</v>
      </c>
      <c r="F102" s="8">
        <f t="shared" si="12"/>
        <v>34.09606214285715</v>
      </c>
      <c r="G102" s="8">
        <f t="shared" si="13"/>
        <v>30</v>
      </c>
      <c r="H102" s="2">
        <f t="shared" si="14"/>
        <v>1</v>
      </c>
      <c r="I102" s="25">
        <f t="shared" si="15"/>
        <v>44535.958333333336</v>
      </c>
      <c r="J102" s="2">
        <v>0</v>
      </c>
      <c r="K102" s="26">
        <f t="shared" si="18"/>
        <v>0</v>
      </c>
      <c r="Q102" s="27">
        <f t="shared" si="19"/>
        <v>43804.95833333311</v>
      </c>
      <c r="R102" s="12">
        <v>27.286841666666771</v>
      </c>
      <c r="S102" s="12">
        <v>16.213158333333229</v>
      </c>
      <c r="T102" s="2">
        <f t="shared" si="17"/>
        <v>0</v>
      </c>
      <c r="U102" s="21">
        <v>0</v>
      </c>
    </row>
    <row r="103" spans="1:21" x14ac:dyDescent="0.25">
      <c r="A103" s="51">
        <v>44535.96875</v>
      </c>
      <c r="B103" s="15">
        <f t="shared" si="11"/>
        <v>44535.968749999774</v>
      </c>
      <c r="C103" s="3">
        <v>27.6</v>
      </c>
      <c r="D103" s="48">
        <v>5001.8444</v>
      </c>
      <c r="E103" s="7">
        <f t="shared" si="16"/>
        <v>5.0018443999999995</v>
      </c>
      <c r="F103" s="8">
        <f t="shared" si="12"/>
        <v>22.598155600000002</v>
      </c>
      <c r="G103" s="8">
        <f t="shared" si="13"/>
        <v>30</v>
      </c>
      <c r="H103" s="2">
        <f t="shared" si="14"/>
        <v>0</v>
      </c>
      <c r="I103" s="25">
        <f t="shared" si="15"/>
        <v>44535.96875</v>
      </c>
      <c r="J103" s="2">
        <v>0</v>
      </c>
      <c r="K103" s="26">
        <f t="shared" si="18"/>
        <v>0</v>
      </c>
      <c r="Q103" s="27">
        <f t="shared" si="19"/>
        <v>43804.968749999774</v>
      </c>
      <c r="R103" s="12">
        <v>26.475121666666702</v>
      </c>
      <c r="S103" s="12">
        <v>14.224878333333301</v>
      </c>
      <c r="T103" s="2">
        <f t="shared" si="17"/>
        <v>0</v>
      </c>
      <c r="U103" s="21">
        <v>0</v>
      </c>
    </row>
    <row r="104" spans="1:21" x14ac:dyDescent="0.25">
      <c r="A104" s="51">
        <v>44535.979166666664</v>
      </c>
      <c r="B104" s="15">
        <f t="shared" si="11"/>
        <v>44535.979166666439</v>
      </c>
      <c r="C104" s="3">
        <v>24.6</v>
      </c>
      <c r="D104" s="48">
        <v>5005.3153333333303</v>
      </c>
      <c r="E104" s="7">
        <f t="shared" si="16"/>
        <v>5.0053153333333302</v>
      </c>
      <c r="F104" s="8">
        <f t="shared" si="12"/>
        <v>19.594684666666673</v>
      </c>
      <c r="G104" s="8">
        <f t="shared" si="13"/>
        <v>30</v>
      </c>
      <c r="H104" s="2">
        <f t="shared" si="14"/>
        <v>0</v>
      </c>
      <c r="I104" s="25">
        <f t="shared" si="15"/>
        <v>44535.979166666664</v>
      </c>
      <c r="J104" s="2">
        <v>0</v>
      </c>
      <c r="K104" s="26">
        <f t="shared" si="18"/>
        <v>0</v>
      </c>
      <c r="Q104" s="27">
        <f t="shared" si="19"/>
        <v>43804.979166666439</v>
      </c>
      <c r="R104" s="12">
        <v>24.797246333333369</v>
      </c>
      <c r="S104" s="12">
        <v>13.902753666666632</v>
      </c>
      <c r="T104" s="2">
        <f t="shared" si="17"/>
        <v>0</v>
      </c>
      <c r="U104" s="21">
        <v>0</v>
      </c>
    </row>
    <row r="105" spans="1:21" x14ac:dyDescent="0.25">
      <c r="A105" s="51">
        <v>44535.989583333336</v>
      </c>
      <c r="B105" s="15">
        <f t="shared" si="11"/>
        <v>44535.989583333103</v>
      </c>
      <c r="C105" s="3">
        <v>21.2</v>
      </c>
      <c r="D105" s="48">
        <v>5015.1728666666604</v>
      </c>
      <c r="E105" s="7">
        <f t="shared" si="16"/>
        <v>5.0151728666666608</v>
      </c>
      <c r="F105" s="8">
        <f t="shared" si="12"/>
        <v>16.184827133333339</v>
      </c>
      <c r="G105" s="8">
        <f t="shared" si="13"/>
        <v>30</v>
      </c>
      <c r="H105" s="2">
        <f t="shared" si="14"/>
        <v>0</v>
      </c>
      <c r="I105" s="25">
        <f t="shared" si="15"/>
        <v>44535.989583333336</v>
      </c>
      <c r="J105" s="2">
        <v>0</v>
      </c>
      <c r="K105" s="26">
        <f t="shared" si="18"/>
        <v>0</v>
      </c>
      <c r="Q105" s="27">
        <f t="shared" si="19"/>
        <v>43804.989583333103</v>
      </c>
      <c r="R105" s="12">
        <v>17.680824000000069</v>
      </c>
      <c r="S105" s="12">
        <v>13.919175999999933</v>
      </c>
      <c r="T105" s="2">
        <f t="shared" si="17"/>
        <v>0</v>
      </c>
      <c r="U105" s="21">
        <v>0</v>
      </c>
    </row>
    <row r="106" spans="1:21" x14ac:dyDescent="0.25">
      <c r="A106" s="51">
        <v>44536</v>
      </c>
      <c r="B106" s="15">
        <f t="shared" si="11"/>
        <v>44535.999999999767</v>
      </c>
      <c r="C106" s="3">
        <v>14.2</v>
      </c>
      <c r="D106" s="48">
        <v>742.51442857142797</v>
      </c>
      <c r="E106" s="7">
        <f t="shared" si="16"/>
        <v>0.74251442857142802</v>
      </c>
      <c r="F106" s="8">
        <f t="shared" si="12"/>
        <v>13.45748557142857</v>
      </c>
      <c r="G106" s="8">
        <f t="shared" si="13"/>
        <v>30</v>
      </c>
      <c r="H106" s="2">
        <f t="shared" si="14"/>
        <v>0</v>
      </c>
      <c r="I106" s="25">
        <f t="shared" si="15"/>
        <v>44536</v>
      </c>
      <c r="J106" s="2">
        <v>0</v>
      </c>
      <c r="K106" s="26">
        <f t="shared" si="18"/>
        <v>0</v>
      </c>
      <c r="Q106" s="27">
        <f t="shared" si="19"/>
        <v>43804.999999999767</v>
      </c>
      <c r="R106" s="12">
        <v>10.115207833333432</v>
      </c>
      <c r="S106" s="12">
        <v>13.784792166666566</v>
      </c>
      <c r="T106" s="2">
        <f t="shared" si="17"/>
        <v>0</v>
      </c>
      <c r="U106" s="21">
        <v>0</v>
      </c>
    </row>
    <row r="107" spans="1:21" x14ac:dyDescent="0.25">
      <c r="A107" s="51">
        <v>44536.010416666664</v>
      </c>
      <c r="B107" s="15">
        <f t="shared" si="11"/>
        <v>44536.010416666431</v>
      </c>
      <c r="C107" s="3">
        <v>8.1</v>
      </c>
      <c r="D107" s="48">
        <v>710.75699999999995</v>
      </c>
      <c r="E107" s="7">
        <f t="shared" si="16"/>
        <v>0.71075699999999997</v>
      </c>
      <c r="F107" s="8">
        <f t="shared" si="12"/>
        <v>7.3892429999999996</v>
      </c>
      <c r="G107" s="8">
        <f t="shared" si="13"/>
        <v>30</v>
      </c>
      <c r="H107" s="2">
        <f t="shared" si="14"/>
        <v>0</v>
      </c>
      <c r="I107" s="25">
        <f t="shared" si="15"/>
        <v>44536.010416666664</v>
      </c>
      <c r="J107" s="2">
        <v>0</v>
      </c>
      <c r="K107" s="26">
        <f t="shared" si="18"/>
        <v>0</v>
      </c>
      <c r="Q107" s="27">
        <f t="shared" si="19"/>
        <v>43805.010416666431</v>
      </c>
      <c r="R107" s="12">
        <v>8.4610260000000022</v>
      </c>
      <c r="S107" s="12">
        <v>13.838973999999999</v>
      </c>
      <c r="T107" s="2">
        <f t="shared" si="17"/>
        <v>0</v>
      </c>
      <c r="U107" s="21">
        <v>0</v>
      </c>
    </row>
    <row r="108" spans="1:21" x14ac:dyDescent="0.25">
      <c r="A108" s="51">
        <v>44536.020833333336</v>
      </c>
      <c r="B108" s="15">
        <f t="shared" si="11"/>
        <v>44536.020833333096</v>
      </c>
      <c r="C108" s="3">
        <v>9.1999999999999993</v>
      </c>
      <c r="D108" s="48">
        <v>711.41073333333304</v>
      </c>
      <c r="E108" s="7">
        <f t="shared" si="16"/>
        <v>0.71141073333333305</v>
      </c>
      <c r="F108" s="8">
        <f t="shared" si="12"/>
        <v>8.4885892666666667</v>
      </c>
      <c r="G108" s="8">
        <f t="shared" si="13"/>
        <v>30</v>
      </c>
      <c r="H108" s="2">
        <f t="shared" si="14"/>
        <v>0</v>
      </c>
      <c r="I108" s="25">
        <f t="shared" si="15"/>
        <v>44536.020833333336</v>
      </c>
      <c r="J108" s="2">
        <v>0</v>
      </c>
      <c r="K108" s="26">
        <f t="shared" si="18"/>
        <v>0</v>
      </c>
      <c r="Q108" s="27">
        <f t="shared" si="19"/>
        <v>43805.020833333096</v>
      </c>
      <c r="R108" s="12">
        <v>8.06373766666667</v>
      </c>
      <c r="S108" s="12">
        <v>14.036262333333331</v>
      </c>
      <c r="T108" s="2">
        <f t="shared" si="17"/>
        <v>0</v>
      </c>
      <c r="U108" s="21">
        <v>0</v>
      </c>
    </row>
    <row r="109" spans="1:21" x14ac:dyDescent="0.25">
      <c r="A109" s="51">
        <v>44536.03125</v>
      </c>
      <c r="B109" s="15">
        <f t="shared" si="11"/>
        <v>44536.03124999976</v>
      </c>
      <c r="C109" s="3">
        <v>8.6</v>
      </c>
      <c r="D109" s="48">
        <v>711.35893333333297</v>
      </c>
      <c r="E109" s="7">
        <f t="shared" si="16"/>
        <v>0.711358933333333</v>
      </c>
      <c r="F109" s="8">
        <f t="shared" si="12"/>
        <v>7.8886410666666666</v>
      </c>
      <c r="G109" s="8">
        <f t="shared" si="13"/>
        <v>30</v>
      </c>
      <c r="H109" s="2">
        <f t="shared" si="14"/>
        <v>0</v>
      </c>
      <c r="I109" s="25">
        <f t="shared" si="15"/>
        <v>44536.03125</v>
      </c>
      <c r="J109" s="2">
        <v>0</v>
      </c>
      <c r="K109" s="26">
        <f t="shared" si="18"/>
        <v>0</v>
      </c>
      <c r="Q109" s="27">
        <f t="shared" si="19"/>
        <v>43805.03124999976</v>
      </c>
      <c r="R109" s="12">
        <v>8.831804</v>
      </c>
      <c r="S109" s="12">
        <v>14.068195999999999</v>
      </c>
      <c r="T109" s="2">
        <f t="shared" si="17"/>
        <v>0</v>
      </c>
      <c r="U109" s="21">
        <v>0</v>
      </c>
    </row>
    <row r="110" spans="1:21" x14ac:dyDescent="0.25">
      <c r="A110" s="51">
        <v>44536.041666666664</v>
      </c>
      <c r="B110" s="15">
        <f t="shared" si="11"/>
        <v>44536.041666666424</v>
      </c>
      <c r="C110" s="3">
        <v>7.9</v>
      </c>
      <c r="D110" s="48">
        <v>711.21835714285703</v>
      </c>
      <c r="E110" s="7">
        <f t="shared" si="16"/>
        <v>0.71121835714285708</v>
      </c>
      <c r="F110" s="8">
        <f t="shared" si="12"/>
        <v>7.1887816428571432</v>
      </c>
      <c r="G110" s="8">
        <f t="shared" si="13"/>
        <v>30</v>
      </c>
      <c r="H110" s="2">
        <f t="shared" si="14"/>
        <v>0</v>
      </c>
      <c r="I110" s="25">
        <f t="shared" si="15"/>
        <v>44536.041666666664</v>
      </c>
      <c r="J110" s="2">
        <v>0</v>
      </c>
      <c r="K110" s="26">
        <f t="shared" si="18"/>
        <v>0</v>
      </c>
      <c r="Q110" s="27">
        <f t="shared" si="19"/>
        <v>43805.041666666424</v>
      </c>
      <c r="R110" s="12">
        <v>9.030697476190543</v>
      </c>
      <c r="S110" s="12">
        <v>14.069302523809458</v>
      </c>
      <c r="T110" s="2">
        <f t="shared" si="17"/>
        <v>0</v>
      </c>
      <c r="U110" s="21">
        <v>0</v>
      </c>
    </row>
    <row r="111" spans="1:21" x14ac:dyDescent="0.25">
      <c r="A111" s="51">
        <v>44536.052083333336</v>
      </c>
      <c r="B111" s="15">
        <f t="shared" si="11"/>
        <v>44536.052083333088</v>
      </c>
      <c r="C111" s="3">
        <v>7</v>
      </c>
      <c r="D111" s="48">
        <v>711.39906666666604</v>
      </c>
      <c r="E111" s="7">
        <f t="shared" si="16"/>
        <v>0.71139906666666608</v>
      </c>
      <c r="F111" s="8">
        <f t="shared" si="12"/>
        <v>6.2886009333333339</v>
      </c>
      <c r="G111" s="8">
        <f t="shared" si="13"/>
        <v>30</v>
      </c>
      <c r="H111" s="2">
        <f t="shared" si="14"/>
        <v>0</v>
      </c>
      <c r="I111" s="25">
        <f t="shared" si="15"/>
        <v>44536.052083333336</v>
      </c>
      <c r="J111" s="2">
        <v>0</v>
      </c>
      <c r="K111" s="26">
        <f t="shared" si="18"/>
        <v>0</v>
      </c>
      <c r="Q111" s="27">
        <f t="shared" si="19"/>
        <v>43805.052083333088</v>
      </c>
      <c r="R111" s="12">
        <v>9.7951596666667342</v>
      </c>
      <c r="S111" s="12">
        <v>14.004840333333266</v>
      </c>
      <c r="T111" s="2">
        <f t="shared" si="17"/>
        <v>0</v>
      </c>
      <c r="U111" s="21">
        <v>0</v>
      </c>
    </row>
    <row r="112" spans="1:21" x14ac:dyDescent="0.25">
      <c r="A112" s="51">
        <v>44536.0625</v>
      </c>
      <c r="B112" s="15">
        <f t="shared" si="11"/>
        <v>44536.062499999753</v>
      </c>
      <c r="C112" s="3">
        <v>8.3000000000000007</v>
      </c>
      <c r="D112" s="48">
        <v>709.66906666666603</v>
      </c>
      <c r="E112" s="7">
        <f t="shared" si="16"/>
        <v>0.70966906666666607</v>
      </c>
      <c r="F112" s="8">
        <f t="shared" si="12"/>
        <v>7.5903309333333349</v>
      </c>
      <c r="G112" s="8">
        <f t="shared" si="13"/>
        <v>30</v>
      </c>
      <c r="H112" s="2">
        <f t="shared" si="14"/>
        <v>0</v>
      </c>
      <c r="I112" s="25">
        <f t="shared" si="15"/>
        <v>44536.0625</v>
      </c>
      <c r="J112" s="2">
        <v>0</v>
      </c>
      <c r="K112" s="26">
        <f t="shared" si="18"/>
        <v>0</v>
      </c>
      <c r="Q112" s="27">
        <f t="shared" si="19"/>
        <v>43805.062499999753</v>
      </c>
      <c r="R112" s="12">
        <v>8.7168169999999989</v>
      </c>
      <c r="S112" s="12">
        <v>13.983183</v>
      </c>
      <c r="T112" s="2">
        <f t="shared" si="17"/>
        <v>0</v>
      </c>
      <c r="U112" s="21">
        <v>0</v>
      </c>
    </row>
    <row r="113" spans="1:21" x14ac:dyDescent="0.25">
      <c r="A113" s="51">
        <v>44536.072916666664</v>
      </c>
      <c r="B113" s="15">
        <f t="shared" si="11"/>
        <v>44536.072916666417</v>
      </c>
      <c r="C113" s="3">
        <v>7.8</v>
      </c>
      <c r="D113" s="48">
        <v>711.16006666666601</v>
      </c>
      <c r="E113" s="7">
        <f t="shared" si="16"/>
        <v>0.71116006666666598</v>
      </c>
      <c r="F113" s="8">
        <f t="shared" si="12"/>
        <v>7.0888399333333343</v>
      </c>
      <c r="G113" s="8">
        <f t="shared" si="13"/>
        <v>30</v>
      </c>
      <c r="H113" s="2">
        <f t="shared" si="14"/>
        <v>0</v>
      </c>
      <c r="I113" s="25">
        <f t="shared" si="15"/>
        <v>44536.072916666664</v>
      </c>
      <c r="J113" s="2">
        <v>0</v>
      </c>
      <c r="K113" s="26">
        <f t="shared" si="18"/>
        <v>0</v>
      </c>
      <c r="Q113" s="27">
        <f t="shared" si="19"/>
        <v>43805.072916666417</v>
      </c>
      <c r="R113" s="12">
        <v>9.1766713333333989</v>
      </c>
      <c r="S113" s="12">
        <v>14.0233286666666</v>
      </c>
      <c r="T113" s="2">
        <f t="shared" si="17"/>
        <v>0</v>
      </c>
      <c r="U113" s="21">
        <v>0</v>
      </c>
    </row>
    <row r="114" spans="1:21" x14ac:dyDescent="0.25">
      <c r="A114" s="51">
        <v>44536.083333333336</v>
      </c>
      <c r="B114" s="15">
        <f t="shared" si="11"/>
        <v>44536.083333333081</v>
      </c>
      <c r="C114" s="3">
        <v>8.1999999999999993</v>
      </c>
      <c r="D114" s="48">
        <v>710.37114285714199</v>
      </c>
      <c r="E114" s="7">
        <f t="shared" si="16"/>
        <v>0.71037114285714198</v>
      </c>
      <c r="F114" s="8">
        <f t="shared" si="12"/>
        <v>7.4896288571428578</v>
      </c>
      <c r="G114" s="8">
        <f t="shared" si="13"/>
        <v>30</v>
      </c>
      <c r="H114" s="2">
        <f t="shared" si="14"/>
        <v>0</v>
      </c>
      <c r="I114" s="25">
        <f t="shared" si="15"/>
        <v>44536.083333333336</v>
      </c>
      <c r="J114" s="2">
        <v>0</v>
      </c>
      <c r="K114" s="26">
        <f t="shared" si="18"/>
        <v>0</v>
      </c>
      <c r="Q114" s="27">
        <f t="shared" si="19"/>
        <v>43805.083333333081</v>
      </c>
      <c r="R114" s="12">
        <v>10.892803333333399</v>
      </c>
      <c r="S114" s="12">
        <v>14.0071966666666</v>
      </c>
      <c r="T114" s="2">
        <f t="shared" si="17"/>
        <v>0</v>
      </c>
      <c r="U114" s="21">
        <v>0</v>
      </c>
    </row>
    <row r="115" spans="1:21" x14ac:dyDescent="0.25">
      <c r="A115" s="51">
        <v>44536.09375</v>
      </c>
      <c r="B115" s="15">
        <f t="shared" si="11"/>
        <v>44536.093749999745</v>
      </c>
      <c r="C115" s="3">
        <v>8.9</v>
      </c>
      <c r="D115" s="48">
        <v>709.22140000000002</v>
      </c>
      <c r="E115" s="7">
        <f t="shared" si="16"/>
        <v>0.7092214</v>
      </c>
      <c r="F115" s="8">
        <f t="shared" si="12"/>
        <v>8.1907785999999998</v>
      </c>
      <c r="G115" s="8">
        <f t="shared" si="13"/>
        <v>30</v>
      </c>
      <c r="H115" s="2">
        <f t="shared" si="14"/>
        <v>0</v>
      </c>
      <c r="I115" s="25">
        <f t="shared" si="15"/>
        <v>44536.09375</v>
      </c>
      <c r="J115" s="2">
        <v>0</v>
      </c>
      <c r="K115" s="26">
        <f t="shared" si="18"/>
        <v>0</v>
      </c>
      <c r="Q115" s="27">
        <f t="shared" si="19"/>
        <v>43805.093749999745</v>
      </c>
      <c r="R115" s="12">
        <v>10.803991000000067</v>
      </c>
      <c r="S115" s="12">
        <v>13.996008999999933</v>
      </c>
      <c r="T115" s="2">
        <f t="shared" si="17"/>
        <v>0</v>
      </c>
      <c r="U115" s="21">
        <v>0</v>
      </c>
    </row>
    <row r="116" spans="1:21" x14ac:dyDescent="0.25">
      <c r="A116" s="51">
        <v>44536.104166666664</v>
      </c>
      <c r="B116" s="15">
        <f t="shared" si="11"/>
        <v>44536.10416666641</v>
      </c>
      <c r="C116" s="3">
        <v>7.4</v>
      </c>
      <c r="D116" s="48">
        <v>707.67160000000001</v>
      </c>
      <c r="E116" s="7">
        <f t="shared" si="16"/>
        <v>0.70767160000000007</v>
      </c>
      <c r="F116" s="8">
        <f t="shared" si="12"/>
        <v>6.6923284000000001</v>
      </c>
      <c r="G116" s="8">
        <f t="shared" si="13"/>
        <v>30</v>
      </c>
      <c r="H116" s="2">
        <f t="shared" si="14"/>
        <v>0</v>
      </c>
      <c r="I116" s="25">
        <f t="shared" si="15"/>
        <v>44536.104166666664</v>
      </c>
      <c r="J116" s="2">
        <v>0</v>
      </c>
      <c r="K116" s="26">
        <f t="shared" si="18"/>
        <v>0</v>
      </c>
      <c r="Q116" s="27">
        <f t="shared" si="19"/>
        <v>43805.10416666641</v>
      </c>
      <c r="R116" s="12">
        <v>11.405972666666665</v>
      </c>
      <c r="S116" s="12">
        <v>13.994027333333333</v>
      </c>
      <c r="T116" s="2">
        <f t="shared" si="17"/>
        <v>0</v>
      </c>
      <c r="U116" s="21">
        <v>0</v>
      </c>
    </row>
    <row r="117" spans="1:21" x14ac:dyDescent="0.25">
      <c r="A117" s="51">
        <v>44536.114583333336</v>
      </c>
      <c r="B117" s="15">
        <f t="shared" si="11"/>
        <v>44536.114583333074</v>
      </c>
      <c r="C117" s="3">
        <v>5.8</v>
      </c>
      <c r="D117" s="48">
        <v>708.33199999999999</v>
      </c>
      <c r="E117" s="7">
        <f t="shared" si="16"/>
        <v>0.70833199999999996</v>
      </c>
      <c r="F117" s="8">
        <f t="shared" si="12"/>
        <v>5.0916680000000003</v>
      </c>
      <c r="G117" s="8">
        <f t="shared" si="13"/>
        <v>30</v>
      </c>
      <c r="H117" s="2">
        <f t="shared" si="14"/>
        <v>0</v>
      </c>
      <c r="I117" s="25">
        <f t="shared" si="15"/>
        <v>44536.114583333336</v>
      </c>
      <c r="J117" s="2">
        <v>0</v>
      </c>
      <c r="K117" s="26">
        <f t="shared" si="18"/>
        <v>0</v>
      </c>
      <c r="Q117" s="27">
        <f t="shared" si="19"/>
        <v>43805.114583333074</v>
      </c>
      <c r="R117" s="12">
        <v>11.185108666666732</v>
      </c>
      <c r="S117" s="12">
        <v>14.014891333333267</v>
      </c>
      <c r="T117" s="2">
        <f t="shared" si="17"/>
        <v>0</v>
      </c>
      <c r="U117" s="21">
        <v>0</v>
      </c>
    </row>
    <row r="118" spans="1:21" x14ac:dyDescent="0.25">
      <c r="A118" s="51">
        <v>44536.125</v>
      </c>
      <c r="B118" s="15">
        <f t="shared" si="11"/>
        <v>44536.124999999738</v>
      </c>
      <c r="C118" s="3">
        <v>5.4</v>
      </c>
      <c r="D118" s="48">
        <v>708.32349999999997</v>
      </c>
      <c r="E118" s="7">
        <f t="shared" si="16"/>
        <v>0.70832349999999999</v>
      </c>
      <c r="F118" s="8">
        <f t="shared" si="12"/>
        <v>4.6916765000000007</v>
      </c>
      <c r="G118" s="8">
        <f t="shared" si="13"/>
        <v>30</v>
      </c>
      <c r="H118" s="2">
        <f t="shared" si="14"/>
        <v>0</v>
      </c>
      <c r="I118" s="25">
        <f t="shared" si="15"/>
        <v>44536.125</v>
      </c>
      <c r="J118" s="2">
        <v>0</v>
      </c>
      <c r="K118" s="26">
        <f t="shared" si="18"/>
        <v>0</v>
      </c>
      <c r="Q118" s="27">
        <f t="shared" si="19"/>
        <v>43805.124999999738</v>
      </c>
      <c r="R118" s="12">
        <v>10.567027999999999</v>
      </c>
      <c r="S118" s="12">
        <v>13.832972</v>
      </c>
      <c r="T118" s="2">
        <f t="shared" si="17"/>
        <v>0</v>
      </c>
      <c r="U118" s="21">
        <v>0</v>
      </c>
    </row>
    <row r="119" spans="1:21" x14ac:dyDescent="0.25">
      <c r="A119" s="51">
        <v>44536.135416666664</v>
      </c>
      <c r="B119" s="15">
        <f t="shared" si="11"/>
        <v>44536.135416666402</v>
      </c>
      <c r="C119" s="3">
        <v>4.8</v>
      </c>
      <c r="D119" s="48">
        <v>707.23313333333294</v>
      </c>
      <c r="E119" s="7">
        <f t="shared" si="16"/>
        <v>0.70723313333333293</v>
      </c>
      <c r="F119" s="8">
        <f t="shared" si="12"/>
        <v>4.0927668666666666</v>
      </c>
      <c r="G119" s="8">
        <f t="shared" si="13"/>
        <v>30</v>
      </c>
      <c r="H119" s="2">
        <f t="shared" si="14"/>
        <v>0</v>
      </c>
      <c r="I119" s="25">
        <f t="shared" si="15"/>
        <v>44536.135416666664</v>
      </c>
      <c r="J119" s="2">
        <v>0</v>
      </c>
      <c r="K119" s="26">
        <f t="shared" si="18"/>
        <v>0</v>
      </c>
      <c r="Q119" s="27">
        <f t="shared" si="19"/>
        <v>43805.135416666402</v>
      </c>
      <c r="R119" s="12">
        <v>10.251756666666767</v>
      </c>
      <c r="S119" s="12">
        <v>13.948243333333233</v>
      </c>
      <c r="T119" s="2">
        <f t="shared" si="17"/>
        <v>0</v>
      </c>
      <c r="U119" s="21">
        <v>0</v>
      </c>
    </row>
    <row r="120" spans="1:21" x14ac:dyDescent="0.25">
      <c r="A120" s="51">
        <v>44536.145833333336</v>
      </c>
      <c r="B120" s="15">
        <f t="shared" si="11"/>
        <v>44536.145833333067</v>
      </c>
      <c r="C120" s="3">
        <v>4.8</v>
      </c>
      <c r="D120" s="48">
        <v>709.65246666666599</v>
      </c>
      <c r="E120" s="7">
        <f t="shared" si="16"/>
        <v>0.70965246666666604</v>
      </c>
      <c r="F120" s="8">
        <f t="shared" si="12"/>
        <v>4.0903475333333335</v>
      </c>
      <c r="G120" s="8">
        <f t="shared" si="13"/>
        <v>30</v>
      </c>
      <c r="H120" s="2">
        <f t="shared" si="14"/>
        <v>0</v>
      </c>
      <c r="I120" s="25">
        <f t="shared" si="15"/>
        <v>44536.145833333336</v>
      </c>
      <c r="J120" s="2">
        <v>0</v>
      </c>
      <c r="K120" s="26">
        <f t="shared" si="18"/>
        <v>0</v>
      </c>
      <c r="Q120" s="27">
        <f t="shared" si="19"/>
        <v>43805.145833333067</v>
      </c>
      <c r="R120" s="12">
        <v>10.176508333333366</v>
      </c>
      <c r="S120" s="12">
        <v>14.023491666666633</v>
      </c>
      <c r="T120" s="2">
        <f t="shared" si="17"/>
        <v>0</v>
      </c>
      <c r="U120" s="21">
        <v>0</v>
      </c>
    </row>
    <row r="121" spans="1:21" x14ac:dyDescent="0.25">
      <c r="A121" s="51">
        <v>44536.15625</v>
      </c>
      <c r="B121" s="15">
        <f t="shared" si="11"/>
        <v>44536.156249999731</v>
      </c>
      <c r="C121" s="3">
        <v>5.0999999999999996</v>
      </c>
      <c r="D121" s="48">
        <v>708.0204</v>
      </c>
      <c r="E121" s="7">
        <f t="shared" si="16"/>
        <v>0.70802039999999999</v>
      </c>
      <c r="F121" s="8">
        <f t="shared" si="12"/>
        <v>4.3919796</v>
      </c>
      <c r="G121" s="8">
        <f t="shared" si="13"/>
        <v>30</v>
      </c>
      <c r="H121" s="2">
        <f t="shared" si="14"/>
        <v>0</v>
      </c>
      <c r="I121" s="25">
        <f t="shared" si="15"/>
        <v>44536.15625</v>
      </c>
      <c r="J121" s="2">
        <v>0</v>
      </c>
      <c r="K121" s="26">
        <f t="shared" si="18"/>
        <v>0</v>
      </c>
      <c r="Q121" s="27">
        <f t="shared" si="19"/>
        <v>43805.156249999731</v>
      </c>
      <c r="R121" s="12">
        <v>9.468117000000067</v>
      </c>
      <c r="S121" s="12">
        <v>14.031882999999933</v>
      </c>
      <c r="T121" s="2">
        <f t="shared" si="17"/>
        <v>0</v>
      </c>
      <c r="U121" s="21">
        <v>0</v>
      </c>
    </row>
    <row r="122" spans="1:21" x14ac:dyDescent="0.25">
      <c r="A122" s="51">
        <v>44536.166666666664</v>
      </c>
      <c r="B122" s="15">
        <f t="shared" si="11"/>
        <v>44536.166666666395</v>
      </c>
      <c r="C122" s="3">
        <v>5.8</v>
      </c>
      <c r="D122" s="48">
        <v>708.05264285714202</v>
      </c>
      <c r="E122" s="7">
        <f t="shared" si="16"/>
        <v>0.70805264285714198</v>
      </c>
      <c r="F122" s="8">
        <f t="shared" si="12"/>
        <v>5.0919473571428577</v>
      </c>
      <c r="G122" s="8">
        <f t="shared" si="13"/>
        <v>30</v>
      </c>
      <c r="H122" s="2">
        <f t="shared" si="14"/>
        <v>0</v>
      </c>
      <c r="I122" s="25">
        <f t="shared" si="15"/>
        <v>44536.166666666664</v>
      </c>
      <c r="J122" s="2">
        <v>0</v>
      </c>
      <c r="K122" s="26">
        <f t="shared" si="18"/>
        <v>0</v>
      </c>
      <c r="Q122" s="27">
        <f t="shared" si="19"/>
        <v>43805.166666666395</v>
      </c>
      <c r="R122" s="12">
        <v>10.746350000000035</v>
      </c>
      <c r="S122" s="12">
        <v>14.053649999999966</v>
      </c>
      <c r="T122" s="2">
        <f t="shared" si="17"/>
        <v>0</v>
      </c>
      <c r="U122" s="21">
        <v>0</v>
      </c>
    </row>
    <row r="123" spans="1:21" x14ac:dyDescent="0.25">
      <c r="A123" s="51">
        <v>44536.177083333336</v>
      </c>
      <c r="B123" s="15">
        <f t="shared" si="11"/>
        <v>44536.177083333059</v>
      </c>
      <c r="C123" s="3">
        <v>5.8</v>
      </c>
      <c r="D123" s="48">
        <v>710.04493333333301</v>
      </c>
      <c r="E123" s="7">
        <f t="shared" si="16"/>
        <v>0.71004493333333296</v>
      </c>
      <c r="F123" s="8">
        <f t="shared" si="12"/>
        <v>5.0899550666666666</v>
      </c>
      <c r="G123" s="8">
        <f t="shared" si="13"/>
        <v>30</v>
      </c>
      <c r="H123" s="2">
        <f t="shared" si="14"/>
        <v>0</v>
      </c>
      <c r="I123" s="25">
        <f t="shared" si="15"/>
        <v>44536.177083333336</v>
      </c>
      <c r="J123" s="2">
        <v>0</v>
      </c>
      <c r="K123" s="26">
        <f t="shared" si="18"/>
        <v>0</v>
      </c>
      <c r="Q123" s="27">
        <f t="shared" si="19"/>
        <v>43805.177083333059</v>
      </c>
      <c r="R123" s="12">
        <v>11.2755063333334</v>
      </c>
      <c r="S123" s="12">
        <v>14.024493666666601</v>
      </c>
      <c r="T123" s="2">
        <f t="shared" si="17"/>
        <v>0</v>
      </c>
      <c r="U123" s="21">
        <v>0</v>
      </c>
    </row>
    <row r="124" spans="1:21" x14ac:dyDescent="0.25">
      <c r="A124" s="51">
        <v>44536.1875</v>
      </c>
      <c r="B124" s="15">
        <f t="shared" si="11"/>
        <v>44536.187499999724</v>
      </c>
      <c r="C124" s="3">
        <v>6.1</v>
      </c>
      <c r="D124" s="48">
        <v>710.34953333333306</v>
      </c>
      <c r="E124" s="7">
        <f t="shared" si="16"/>
        <v>0.71034953333333306</v>
      </c>
      <c r="F124" s="8">
        <f t="shared" si="12"/>
        <v>5.3896504666666667</v>
      </c>
      <c r="G124" s="8">
        <f t="shared" si="13"/>
        <v>30</v>
      </c>
      <c r="H124" s="2">
        <f t="shared" si="14"/>
        <v>0</v>
      </c>
      <c r="I124" s="25">
        <f t="shared" si="15"/>
        <v>44536.1875</v>
      </c>
      <c r="J124" s="2">
        <v>0</v>
      </c>
      <c r="K124" s="26">
        <f t="shared" si="18"/>
        <v>0</v>
      </c>
      <c r="Q124" s="27">
        <f t="shared" si="19"/>
        <v>43805.187499999724</v>
      </c>
      <c r="R124" s="12">
        <v>10.701860000000066</v>
      </c>
      <c r="S124" s="12">
        <v>13.998139999999934</v>
      </c>
      <c r="T124" s="2">
        <f t="shared" si="17"/>
        <v>0</v>
      </c>
      <c r="U124" s="21">
        <v>0</v>
      </c>
    </row>
    <row r="125" spans="1:21" x14ac:dyDescent="0.25">
      <c r="A125" s="51">
        <v>44536.197916666664</v>
      </c>
      <c r="B125" s="15">
        <f t="shared" si="11"/>
        <v>44536.197916666388</v>
      </c>
      <c r="C125" s="3">
        <v>6.3</v>
      </c>
      <c r="D125" s="48">
        <v>709.25526666666599</v>
      </c>
      <c r="E125" s="7">
        <f t="shared" si="16"/>
        <v>0.70925526666666594</v>
      </c>
      <c r="F125" s="8">
        <f t="shared" si="12"/>
        <v>5.5907447333333335</v>
      </c>
      <c r="G125" s="8">
        <f t="shared" si="13"/>
        <v>30</v>
      </c>
      <c r="H125" s="2">
        <f t="shared" si="14"/>
        <v>0</v>
      </c>
      <c r="I125" s="25">
        <f t="shared" si="15"/>
        <v>44536.197916666664</v>
      </c>
      <c r="J125" s="2">
        <v>0</v>
      </c>
      <c r="K125" s="26">
        <f t="shared" si="18"/>
        <v>0</v>
      </c>
      <c r="Q125" s="27">
        <f t="shared" si="19"/>
        <v>43805.197916666388</v>
      </c>
      <c r="R125" s="12">
        <v>9.8155186666666996</v>
      </c>
      <c r="S125" s="12">
        <v>13.984481333333301</v>
      </c>
      <c r="T125" s="2">
        <f t="shared" si="17"/>
        <v>0</v>
      </c>
      <c r="U125" s="21">
        <v>0</v>
      </c>
    </row>
    <row r="126" spans="1:21" x14ac:dyDescent="0.25">
      <c r="A126" s="51">
        <v>44536.208333333336</v>
      </c>
      <c r="B126" s="15">
        <f t="shared" si="11"/>
        <v>44536.208333333052</v>
      </c>
      <c r="C126" s="3">
        <v>6.5</v>
      </c>
      <c r="D126" s="48">
        <v>708.72142857142796</v>
      </c>
      <c r="E126" s="7">
        <f t="shared" si="16"/>
        <v>0.70872142857142795</v>
      </c>
      <c r="F126" s="8">
        <f t="shared" si="12"/>
        <v>5.7912785714285722</v>
      </c>
      <c r="G126" s="8">
        <f t="shared" si="13"/>
        <v>30</v>
      </c>
      <c r="H126" s="2">
        <f t="shared" si="14"/>
        <v>0</v>
      </c>
      <c r="I126" s="25">
        <f t="shared" si="15"/>
        <v>44536.208333333336</v>
      </c>
      <c r="J126" s="2">
        <v>0</v>
      </c>
      <c r="K126" s="26">
        <f t="shared" si="18"/>
        <v>0</v>
      </c>
      <c r="Q126" s="27">
        <f t="shared" si="19"/>
        <v>43805.208333333052</v>
      </c>
      <c r="R126" s="12">
        <v>7.7210800000000344</v>
      </c>
      <c r="S126" s="12">
        <v>13.978919999999965</v>
      </c>
      <c r="T126" s="2">
        <f t="shared" si="17"/>
        <v>0</v>
      </c>
      <c r="U126" s="21">
        <v>0</v>
      </c>
    </row>
    <row r="127" spans="1:21" x14ac:dyDescent="0.25">
      <c r="A127" s="51">
        <v>44536.21875</v>
      </c>
      <c r="B127" s="15">
        <f t="shared" si="11"/>
        <v>44536.218749999716</v>
      </c>
      <c r="C127" s="3">
        <v>7.1</v>
      </c>
      <c r="D127" s="48">
        <v>708.197266666666</v>
      </c>
      <c r="E127" s="7">
        <f t="shared" si="16"/>
        <v>0.70819726666666605</v>
      </c>
      <c r="F127" s="8">
        <f t="shared" si="12"/>
        <v>6.3918027333333338</v>
      </c>
      <c r="G127" s="8">
        <f t="shared" si="13"/>
        <v>30</v>
      </c>
      <c r="H127" s="2">
        <f t="shared" si="14"/>
        <v>0</v>
      </c>
      <c r="I127" s="25">
        <f t="shared" si="15"/>
        <v>44536.21875</v>
      </c>
      <c r="J127" s="2">
        <v>0</v>
      </c>
      <c r="K127" s="26">
        <f t="shared" si="18"/>
        <v>0</v>
      </c>
      <c r="Q127" s="27">
        <f t="shared" si="19"/>
        <v>43805.218749999716</v>
      </c>
      <c r="R127" s="12">
        <v>9.5007970000000999</v>
      </c>
      <c r="S127" s="12">
        <v>13.9992029999999</v>
      </c>
      <c r="T127" s="2">
        <f t="shared" si="17"/>
        <v>0</v>
      </c>
      <c r="U127" s="21">
        <v>0</v>
      </c>
    </row>
    <row r="128" spans="1:21" x14ac:dyDescent="0.25">
      <c r="A128" s="51">
        <v>44536.229166666664</v>
      </c>
      <c r="B128" s="15">
        <f t="shared" si="11"/>
        <v>44536.22916666638</v>
      </c>
      <c r="C128" s="3">
        <v>6.1</v>
      </c>
      <c r="D128" s="48">
        <v>706.48099999999999</v>
      </c>
      <c r="E128" s="7">
        <f t="shared" si="16"/>
        <v>0.70648100000000003</v>
      </c>
      <c r="F128" s="8">
        <f t="shared" si="12"/>
        <v>5.3935189999999995</v>
      </c>
      <c r="G128" s="8">
        <f t="shared" si="13"/>
        <v>30</v>
      </c>
      <c r="H128" s="2">
        <f t="shared" si="14"/>
        <v>0</v>
      </c>
      <c r="I128" s="25">
        <f t="shared" si="15"/>
        <v>44536.229166666664</v>
      </c>
      <c r="J128" s="2">
        <v>0</v>
      </c>
      <c r="K128" s="26">
        <f t="shared" si="18"/>
        <v>0</v>
      </c>
      <c r="Q128" s="27">
        <f t="shared" si="19"/>
        <v>43805.22916666638</v>
      </c>
      <c r="R128" s="12">
        <v>9.3608000000000331</v>
      </c>
      <c r="S128" s="12">
        <v>14.039199999999965</v>
      </c>
      <c r="T128" s="2">
        <f t="shared" si="17"/>
        <v>0</v>
      </c>
      <c r="U128" s="21">
        <v>0</v>
      </c>
    </row>
    <row r="129" spans="1:21" x14ac:dyDescent="0.25">
      <c r="A129" s="51">
        <v>44536.239583333336</v>
      </c>
      <c r="B129" s="15">
        <f t="shared" si="11"/>
        <v>44536.239583333045</v>
      </c>
      <c r="C129" s="3">
        <v>6.4</v>
      </c>
      <c r="D129" s="48">
        <v>706.72140000000002</v>
      </c>
      <c r="E129" s="7">
        <f t="shared" si="16"/>
        <v>0.70672140000000006</v>
      </c>
      <c r="F129" s="8">
        <f t="shared" si="12"/>
        <v>5.6932786000000002</v>
      </c>
      <c r="G129" s="8">
        <f t="shared" si="13"/>
        <v>30</v>
      </c>
      <c r="H129" s="2">
        <f t="shared" si="14"/>
        <v>0</v>
      </c>
      <c r="I129" s="25">
        <f t="shared" si="15"/>
        <v>44536.239583333336</v>
      </c>
      <c r="J129" s="2">
        <v>0</v>
      </c>
      <c r="K129" s="26">
        <f t="shared" si="18"/>
        <v>0</v>
      </c>
      <c r="Q129" s="27">
        <f t="shared" si="19"/>
        <v>43805.239583333045</v>
      </c>
      <c r="R129" s="12">
        <v>9.9496340000000352</v>
      </c>
      <c r="S129" s="12">
        <v>14.050365999999965</v>
      </c>
      <c r="T129" s="2">
        <f t="shared" si="17"/>
        <v>0</v>
      </c>
      <c r="U129" s="21">
        <v>0</v>
      </c>
    </row>
    <row r="130" spans="1:21" x14ac:dyDescent="0.25">
      <c r="A130" s="51">
        <v>44536.25</v>
      </c>
      <c r="B130" s="15">
        <f t="shared" si="11"/>
        <v>44536.249999999709</v>
      </c>
      <c r="C130" s="3">
        <v>5.6</v>
      </c>
      <c r="D130" s="48">
        <v>704.005</v>
      </c>
      <c r="E130" s="7">
        <f t="shared" si="16"/>
        <v>0.70400499999999999</v>
      </c>
      <c r="F130" s="8">
        <f t="shared" si="12"/>
        <v>4.8959949999999992</v>
      </c>
      <c r="G130" s="8">
        <f t="shared" si="13"/>
        <v>30</v>
      </c>
      <c r="H130" s="2">
        <f t="shared" si="14"/>
        <v>0</v>
      </c>
      <c r="I130" s="25">
        <f t="shared" si="15"/>
        <v>44536.25</v>
      </c>
      <c r="J130" s="2">
        <v>0</v>
      </c>
      <c r="K130" s="26">
        <f t="shared" si="18"/>
        <v>0</v>
      </c>
      <c r="Q130" s="27">
        <f t="shared" si="19"/>
        <v>43805.249999999709</v>
      </c>
      <c r="R130" s="12">
        <v>9.7778203333333344</v>
      </c>
      <c r="S130" s="12">
        <v>13.922179666666665</v>
      </c>
      <c r="T130" s="2">
        <f t="shared" si="17"/>
        <v>0</v>
      </c>
      <c r="U130" s="21">
        <v>0</v>
      </c>
    </row>
    <row r="131" spans="1:21" x14ac:dyDescent="0.25">
      <c r="A131" s="51">
        <v>44536.260416666664</v>
      </c>
      <c r="B131" s="15">
        <f t="shared" si="11"/>
        <v>44536.260416666373</v>
      </c>
      <c r="C131" s="3">
        <v>5.9</v>
      </c>
      <c r="D131" s="48">
        <v>700.77346666666597</v>
      </c>
      <c r="E131" s="7">
        <f t="shared" si="16"/>
        <v>0.70077346666666596</v>
      </c>
      <c r="F131" s="8">
        <f t="shared" si="12"/>
        <v>5.1992265333333343</v>
      </c>
      <c r="G131" s="8">
        <f t="shared" si="13"/>
        <v>30</v>
      </c>
      <c r="H131" s="2">
        <f t="shared" si="14"/>
        <v>0</v>
      </c>
      <c r="I131" s="25">
        <f t="shared" si="15"/>
        <v>44536.260416666664</v>
      </c>
      <c r="J131" s="2">
        <v>0</v>
      </c>
      <c r="K131" s="26">
        <f t="shared" si="18"/>
        <v>0</v>
      </c>
      <c r="Q131" s="27">
        <f t="shared" si="19"/>
        <v>43805.260416666373</v>
      </c>
      <c r="R131" s="12">
        <v>8.3996076666667339</v>
      </c>
      <c r="S131" s="12">
        <v>13.900392333333267</v>
      </c>
      <c r="T131" s="2">
        <f t="shared" si="17"/>
        <v>0</v>
      </c>
      <c r="U131" s="21">
        <v>0</v>
      </c>
    </row>
    <row r="132" spans="1:21" x14ac:dyDescent="0.25">
      <c r="A132" s="51">
        <v>44536.270833333336</v>
      </c>
      <c r="B132" s="15">
        <f t="shared" si="11"/>
        <v>44536.270833333037</v>
      </c>
      <c r="C132" s="3">
        <v>6</v>
      </c>
      <c r="D132" s="48">
        <v>701.955866666666</v>
      </c>
      <c r="E132" s="7">
        <f t="shared" si="16"/>
        <v>0.70195586666666598</v>
      </c>
      <c r="F132" s="8">
        <f t="shared" si="12"/>
        <v>5.2980441333333337</v>
      </c>
      <c r="G132" s="8">
        <f t="shared" si="13"/>
        <v>30</v>
      </c>
      <c r="H132" s="2">
        <f t="shared" si="14"/>
        <v>0</v>
      </c>
      <c r="I132" s="25">
        <f t="shared" si="15"/>
        <v>44536.270833333336</v>
      </c>
      <c r="J132" s="2">
        <v>0</v>
      </c>
      <c r="K132" s="26">
        <f t="shared" si="18"/>
        <v>0</v>
      </c>
      <c r="Q132" s="27">
        <f t="shared" si="19"/>
        <v>43805.270833333037</v>
      </c>
      <c r="R132" s="12">
        <v>8.4827640000000333</v>
      </c>
      <c r="S132" s="12">
        <v>14.017235999999967</v>
      </c>
      <c r="T132" s="2">
        <f t="shared" si="17"/>
        <v>0</v>
      </c>
      <c r="U132" s="21">
        <v>0</v>
      </c>
    </row>
    <row r="133" spans="1:21" x14ac:dyDescent="0.25">
      <c r="A133" s="51">
        <v>44536.28125</v>
      </c>
      <c r="B133" s="15">
        <f t="shared" si="11"/>
        <v>44536.281249999702</v>
      </c>
      <c r="C133" s="3">
        <v>7</v>
      </c>
      <c r="D133" s="48">
        <v>705.73253333333298</v>
      </c>
      <c r="E133" s="7">
        <f t="shared" si="16"/>
        <v>0.70573253333333297</v>
      </c>
      <c r="F133" s="8">
        <f t="shared" si="12"/>
        <v>6.2942674666666667</v>
      </c>
      <c r="G133" s="8">
        <f t="shared" si="13"/>
        <v>30</v>
      </c>
      <c r="H133" s="2">
        <f t="shared" si="14"/>
        <v>0</v>
      </c>
      <c r="I133" s="25">
        <f t="shared" si="15"/>
        <v>44536.28125</v>
      </c>
      <c r="J133" s="2">
        <v>0</v>
      </c>
      <c r="K133" s="26">
        <f t="shared" si="18"/>
        <v>0</v>
      </c>
      <c r="Q133" s="27">
        <f t="shared" si="19"/>
        <v>43805.281249999702</v>
      </c>
      <c r="R133" s="12">
        <v>9.9791670000000678</v>
      </c>
      <c r="S133" s="12">
        <v>14.020832999999932</v>
      </c>
      <c r="T133" s="2">
        <f t="shared" si="17"/>
        <v>0</v>
      </c>
      <c r="U133" s="21">
        <v>0</v>
      </c>
    </row>
    <row r="134" spans="1:21" x14ac:dyDescent="0.25">
      <c r="A134" s="51">
        <v>44536.291666666664</v>
      </c>
      <c r="B134" s="15">
        <f t="shared" si="11"/>
        <v>44536.291666666366</v>
      </c>
      <c r="C134" s="3">
        <v>5.8</v>
      </c>
      <c r="D134" s="48">
        <v>702.00192857142804</v>
      </c>
      <c r="E134" s="7">
        <f t="shared" si="16"/>
        <v>0.70200192857142807</v>
      </c>
      <c r="F134" s="8">
        <f t="shared" si="12"/>
        <v>5.097998071428572</v>
      </c>
      <c r="G134" s="8">
        <f t="shared" si="13"/>
        <v>30</v>
      </c>
      <c r="H134" s="2">
        <f t="shared" si="14"/>
        <v>0</v>
      </c>
      <c r="I134" s="25">
        <f t="shared" si="15"/>
        <v>44536.291666666664</v>
      </c>
      <c r="J134" s="2">
        <v>0</v>
      </c>
      <c r="K134" s="26">
        <f t="shared" si="18"/>
        <v>0</v>
      </c>
      <c r="Q134" s="27">
        <f t="shared" si="19"/>
        <v>43805.291666666366</v>
      </c>
      <c r="R134" s="12">
        <v>17.631116666666699</v>
      </c>
      <c r="S134" s="12">
        <v>14.0688833333333</v>
      </c>
      <c r="T134" s="2">
        <f t="shared" si="17"/>
        <v>0</v>
      </c>
      <c r="U134" s="21">
        <v>0</v>
      </c>
    </row>
    <row r="135" spans="1:21" x14ac:dyDescent="0.25">
      <c r="A135" s="51">
        <v>44536.302083333336</v>
      </c>
      <c r="B135" s="15">
        <f t="shared" si="11"/>
        <v>44536.30208333303</v>
      </c>
      <c r="C135" s="3">
        <v>6.3</v>
      </c>
      <c r="D135" s="48">
        <v>705.27073333333306</v>
      </c>
      <c r="E135" s="7">
        <f t="shared" si="16"/>
        <v>0.70527073333333301</v>
      </c>
      <c r="F135" s="8">
        <f t="shared" si="12"/>
        <v>5.5947292666666666</v>
      </c>
      <c r="G135" s="8">
        <f t="shared" si="13"/>
        <v>30</v>
      </c>
      <c r="H135" s="2">
        <f t="shared" si="14"/>
        <v>0</v>
      </c>
      <c r="I135" s="25">
        <f t="shared" si="15"/>
        <v>44536.302083333336</v>
      </c>
      <c r="J135" s="2">
        <v>0</v>
      </c>
      <c r="K135" s="26">
        <f t="shared" si="18"/>
        <v>0</v>
      </c>
      <c r="Q135" s="27">
        <f t="shared" si="19"/>
        <v>43805.30208333303</v>
      </c>
      <c r="R135" s="12">
        <v>18.166107000000004</v>
      </c>
      <c r="S135" s="12">
        <v>14.033892999999999</v>
      </c>
      <c r="T135" s="2">
        <f t="shared" si="17"/>
        <v>0</v>
      </c>
      <c r="U135" s="21">
        <v>0</v>
      </c>
    </row>
    <row r="136" spans="1:21" x14ac:dyDescent="0.25">
      <c r="A136" s="51">
        <v>44536.3125</v>
      </c>
      <c r="B136" s="15">
        <f t="shared" si="11"/>
        <v>44536.312499999694</v>
      </c>
      <c r="C136" s="3">
        <v>6.8</v>
      </c>
      <c r="D136" s="48">
        <v>708.12106666666602</v>
      </c>
      <c r="E136" s="7">
        <f t="shared" si="16"/>
        <v>0.70812106666666608</v>
      </c>
      <c r="F136" s="8">
        <f t="shared" si="12"/>
        <v>6.0918789333333336</v>
      </c>
      <c r="G136" s="8">
        <f t="shared" si="13"/>
        <v>30</v>
      </c>
      <c r="H136" s="2">
        <f t="shared" si="14"/>
        <v>0</v>
      </c>
      <c r="I136" s="25">
        <f t="shared" si="15"/>
        <v>44536.3125</v>
      </c>
      <c r="J136" s="2">
        <v>0</v>
      </c>
      <c r="K136" s="26">
        <f t="shared" si="18"/>
        <v>0</v>
      </c>
      <c r="Q136" s="27">
        <f t="shared" si="19"/>
        <v>43805.312499999694</v>
      </c>
      <c r="R136" s="12">
        <v>19.031825000000005</v>
      </c>
      <c r="S136" s="12">
        <v>14.068174999999998</v>
      </c>
      <c r="T136" s="2">
        <f t="shared" si="17"/>
        <v>0</v>
      </c>
      <c r="U136" s="21">
        <v>0</v>
      </c>
    </row>
    <row r="137" spans="1:21" x14ac:dyDescent="0.25">
      <c r="A137" s="51">
        <v>44536.322916666664</v>
      </c>
      <c r="B137" s="15">
        <f t="shared" si="11"/>
        <v>44536.322916666359</v>
      </c>
      <c r="C137" s="3">
        <v>7.5</v>
      </c>
      <c r="D137" s="48">
        <v>708.20933333333301</v>
      </c>
      <c r="E137" s="7">
        <f t="shared" si="16"/>
        <v>0.70820933333333302</v>
      </c>
      <c r="F137" s="8">
        <f t="shared" si="12"/>
        <v>6.7917906666666674</v>
      </c>
      <c r="G137" s="8">
        <f t="shared" si="13"/>
        <v>30</v>
      </c>
      <c r="H137" s="2">
        <f t="shared" si="14"/>
        <v>0</v>
      </c>
      <c r="I137" s="25">
        <f t="shared" si="15"/>
        <v>44536.322916666664</v>
      </c>
      <c r="J137" s="2">
        <v>0</v>
      </c>
      <c r="K137" s="26">
        <f t="shared" si="18"/>
        <v>0</v>
      </c>
      <c r="Q137" s="27">
        <f t="shared" si="19"/>
        <v>43805.322916666359</v>
      </c>
      <c r="R137" s="12">
        <v>23.889665000000004</v>
      </c>
      <c r="S137" s="12">
        <v>13.810334999999998</v>
      </c>
      <c r="T137" s="2">
        <f t="shared" si="17"/>
        <v>0</v>
      </c>
      <c r="U137" s="21">
        <v>0</v>
      </c>
    </row>
    <row r="138" spans="1:21" x14ac:dyDescent="0.25">
      <c r="A138" s="51">
        <v>44536.333333333336</v>
      </c>
      <c r="B138" s="15">
        <f t="shared" ref="B138:B201" si="20">Q138+364+365+2</f>
        <v>44536.333333333023</v>
      </c>
      <c r="C138" s="3">
        <v>7.9</v>
      </c>
      <c r="D138" s="48">
        <v>3544.6060000000002</v>
      </c>
      <c r="E138" s="7">
        <f t="shared" si="16"/>
        <v>3.5446060000000004</v>
      </c>
      <c r="F138" s="8">
        <f t="shared" ref="F138:F201" si="21">C138-D138/1000</f>
        <v>4.3553940000000004</v>
      </c>
      <c r="G138" s="8">
        <f t="shared" ref="G138:G201" si="22">$M$3</f>
        <v>30</v>
      </c>
      <c r="H138" s="2">
        <f t="shared" ref="H138:H201" si="23">IF(F138&gt;$M$3,1,0)</f>
        <v>0</v>
      </c>
      <c r="I138" s="25">
        <f t="shared" ref="I138:I201" si="24">A138</f>
        <v>44536.333333333336</v>
      </c>
      <c r="J138" s="2">
        <v>0</v>
      </c>
      <c r="K138" s="26">
        <f t="shared" si="18"/>
        <v>0</v>
      </c>
      <c r="Q138" s="27">
        <f t="shared" si="19"/>
        <v>43805.333333333023</v>
      </c>
      <c r="R138" s="12">
        <v>34.050358333333364</v>
      </c>
      <c r="S138" s="12">
        <v>13.749641666666633</v>
      </c>
      <c r="T138" s="2">
        <f t="shared" si="17"/>
        <v>1</v>
      </c>
      <c r="U138" s="21">
        <v>0</v>
      </c>
    </row>
    <row r="139" spans="1:21" x14ac:dyDescent="0.25">
      <c r="A139" s="51">
        <v>44536.34375</v>
      </c>
      <c r="B139" s="15">
        <f t="shared" si="20"/>
        <v>44536.343749999687</v>
      </c>
      <c r="C139" s="3">
        <v>18.600000000000001</v>
      </c>
      <c r="D139" s="48">
        <v>5028.0924666666597</v>
      </c>
      <c r="E139" s="7">
        <f t="shared" ref="E139:E202" si="25">D139/1000</f>
        <v>5.02809246666666</v>
      </c>
      <c r="F139" s="8">
        <f t="shared" si="21"/>
        <v>13.571907533333341</v>
      </c>
      <c r="G139" s="8">
        <f t="shared" si="22"/>
        <v>30</v>
      </c>
      <c r="H139" s="2">
        <f t="shared" si="23"/>
        <v>0</v>
      </c>
      <c r="I139" s="25">
        <f t="shared" si="24"/>
        <v>44536.34375</v>
      </c>
      <c r="J139" s="2">
        <v>0</v>
      </c>
      <c r="K139" s="26">
        <f t="shared" si="18"/>
        <v>0</v>
      </c>
      <c r="Q139" s="27">
        <f t="shared" si="19"/>
        <v>43805.343749999687</v>
      </c>
      <c r="R139" s="12">
        <v>44.9441153333334</v>
      </c>
      <c r="S139" s="12">
        <v>13.855884666666599</v>
      </c>
      <c r="T139" s="2">
        <f t="shared" ref="T139:T202" si="26">IF(R139&gt;$M$3,1,0)</f>
        <v>1</v>
      </c>
      <c r="U139" s="21">
        <v>0</v>
      </c>
    </row>
    <row r="140" spans="1:21" x14ac:dyDescent="0.25">
      <c r="A140" s="51">
        <v>44536.354166666664</v>
      </c>
      <c r="B140" s="15">
        <f t="shared" si="20"/>
        <v>44536.354166666351</v>
      </c>
      <c r="C140" s="3">
        <v>27.3</v>
      </c>
      <c r="D140" s="48">
        <v>5013.7115333333304</v>
      </c>
      <c r="E140" s="7">
        <f t="shared" si="25"/>
        <v>5.0137115333333302</v>
      </c>
      <c r="F140" s="8">
        <f t="shared" si="21"/>
        <v>22.286288466666669</v>
      </c>
      <c r="G140" s="8">
        <f t="shared" si="22"/>
        <v>30</v>
      </c>
      <c r="H140" s="2">
        <f t="shared" si="23"/>
        <v>0</v>
      </c>
      <c r="I140" s="25">
        <f t="shared" si="24"/>
        <v>44536.354166666664</v>
      </c>
      <c r="J140" s="2">
        <v>0</v>
      </c>
      <c r="K140" s="26">
        <f t="shared" si="18"/>
        <v>0</v>
      </c>
      <c r="Q140" s="27">
        <f t="shared" si="19"/>
        <v>43805.354166666351</v>
      </c>
      <c r="R140" s="12">
        <v>46.956631333333398</v>
      </c>
      <c r="S140" s="12">
        <v>13.943368666666601</v>
      </c>
      <c r="T140" s="2">
        <f t="shared" si="26"/>
        <v>1</v>
      </c>
      <c r="U140" s="21">
        <v>0</v>
      </c>
    </row>
    <row r="141" spans="1:21" x14ac:dyDescent="0.25">
      <c r="A141" s="51">
        <v>44536.364583333336</v>
      </c>
      <c r="B141" s="15">
        <f t="shared" si="20"/>
        <v>44536.364583333016</v>
      </c>
      <c r="C141" s="3">
        <v>38.5</v>
      </c>
      <c r="D141" s="48">
        <v>5008.7874666666603</v>
      </c>
      <c r="E141" s="7">
        <f t="shared" si="25"/>
        <v>5.0087874666666599</v>
      </c>
      <c r="F141" s="8">
        <f t="shared" si="21"/>
        <v>33.491212533333339</v>
      </c>
      <c r="G141" s="8">
        <f t="shared" si="22"/>
        <v>30</v>
      </c>
      <c r="H141" s="2">
        <f t="shared" si="23"/>
        <v>1</v>
      </c>
      <c r="I141" s="25">
        <f t="shared" si="24"/>
        <v>44536.364583333336</v>
      </c>
      <c r="J141" s="2">
        <v>0</v>
      </c>
      <c r="K141" s="26">
        <f t="shared" si="18"/>
        <v>0</v>
      </c>
      <c r="Q141" s="27">
        <f t="shared" si="19"/>
        <v>43805.364583333016</v>
      </c>
      <c r="R141" s="12">
        <v>56.91078233333343</v>
      </c>
      <c r="S141" s="12">
        <v>13.889217666666566</v>
      </c>
      <c r="T141" s="2">
        <f t="shared" si="26"/>
        <v>1</v>
      </c>
      <c r="U141" s="21">
        <v>0</v>
      </c>
    </row>
    <row r="142" spans="1:21" x14ac:dyDescent="0.25">
      <c r="A142" s="51">
        <v>44536.375</v>
      </c>
      <c r="B142" s="15">
        <f t="shared" si="20"/>
        <v>44536.37499999968</v>
      </c>
      <c r="C142" s="3">
        <v>49.3</v>
      </c>
      <c r="D142" s="48">
        <v>5039.7088571428503</v>
      </c>
      <c r="E142" s="7">
        <f t="shared" si="25"/>
        <v>5.0397088571428501</v>
      </c>
      <c r="F142" s="8">
        <f t="shared" si="21"/>
        <v>44.260291142857149</v>
      </c>
      <c r="G142" s="8">
        <f t="shared" si="22"/>
        <v>30</v>
      </c>
      <c r="H142" s="2">
        <f t="shared" si="23"/>
        <v>1</v>
      </c>
      <c r="I142" s="25">
        <f t="shared" si="24"/>
        <v>44536.375</v>
      </c>
      <c r="J142" s="2">
        <v>0</v>
      </c>
      <c r="K142" s="26">
        <f t="shared" si="18"/>
        <v>0</v>
      </c>
      <c r="Q142" s="27">
        <f t="shared" si="19"/>
        <v>43805.37499999968</v>
      </c>
      <c r="R142" s="12">
        <v>71.180933666666732</v>
      </c>
      <c r="S142" s="12">
        <v>13.919066333333266</v>
      </c>
      <c r="T142" s="2">
        <f t="shared" si="26"/>
        <v>1</v>
      </c>
      <c r="U142" s="21">
        <v>0</v>
      </c>
    </row>
    <row r="143" spans="1:21" x14ac:dyDescent="0.25">
      <c r="A143" s="51">
        <v>44536.385416666664</v>
      </c>
      <c r="B143" s="15">
        <f t="shared" si="20"/>
        <v>44536.385416666344</v>
      </c>
      <c r="C143" s="3">
        <v>75.2</v>
      </c>
      <c r="D143" s="48">
        <v>5023.6260000000002</v>
      </c>
      <c r="E143" s="7">
        <f t="shared" si="25"/>
        <v>5.0236260000000001</v>
      </c>
      <c r="F143" s="8">
        <f t="shared" si="21"/>
        <v>70.17637400000001</v>
      </c>
      <c r="G143" s="8">
        <f t="shared" si="22"/>
        <v>30</v>
      </c>
      <c r="H143" s="2">
        <f t="shared" si="23"/>
        <v>1</v>
      </c>
      <c r="I143" s="25">
        <f t="shared" si="24"/>
        <v>44536.385416666664</v>
      </c>
      <c r="J143" s="2">
        <v>0</v>
      </c>
      <c r="K143" s="26">
        <f t="shared" si="18"/>
        <v>0</v>
      </c>
      <c r="Q143" s="27">
        <f t="shared" si="19"/>
        <v>43805.385416666344</v>
      </c>
      <c r="R143" s="12">
        <v>64.625576000000038</v>
      </c>
      <c r="S143" s="12">
        <v>13.874423999999966</v>
      </c>
      <c r="T143" s="2">
        <f t="shared" si="26"/>
        <v>1</v>
      </c>
      <c r="U143" s="21">
        <v>0</v>
      </c>
    </row>
    <row r="144" spans="1:21" x14ac:dyDescent="0.25">
      <c r="A144" s="51">
        <v>44536.395833333336</v>
      </c>
      <c r="B144" s="15">
        <f t="shared" si="20"/>
        <v>44536.395833333008</v>
      </c>
      <c r="C144" s="3">
        <v>68.3</v>
      </c>
      <c r="D144" s="48">
        <v>5010.6571999999996</v>
      </c>
      <c r="E144" s="7">
        <f t="shared" si="25"/>
        <v>5.0106571999999998</v>
      </c>
      <c r="F144" s="8">
        <f t="shared" si="21"/>
        <v>63.2893428</v>
      </c>
      <c r="G144" s="8">
        <f t="shared" si="22"/>
        <v>30</v>
      </c>
      <c r="H144" s="2">
        <f t="shared" si="23"/>
        <v>1</v>
      </c>
      <c r="I144" s="25">
        <f t="shared" si="24"/>
        <v>44536.395833333336</v>
      </c>
      <c r="J144" s="2">
        <v>0</v>
      </c>
      <c r="K144" s="26">
        <f t="shared" si="18"/>
        <v>0</v>
      </c>
      <c r="Q144" s="27">
        <f t="shared" si="19"/>
        <v>43805.395833333008</v>
      </c>
      <c r="R144" s="12">
        <v>55.502002666666662</v>
      </c>
      <c r="S144" s="12">
        <v>13.797997333333333</v>
      </c>
      <c r="T144" s="2">
        <f t="shared" si="26"/>
        <v>1</v>
      </c>
      <c r="U144" s="21">
        <v>0</v>
      </c>
    </row>
    <row r="145" spans="1:21" x14ac:dyDescent="0.25">
      <c r="A145" s="51">
        <v>44536.40625</v>
      </c>
      <c r="B145" s="15">
        <f t="shared" si="20"/>
        <v>44536.406249999673</v>
      </c>
      <c r="C145" s="3">
        <v>62.5</v>
      </c>
      <c r="D145" s="48">
        <v>4967.0621333333302</v>
      </c>
      <c r="E145" s="7">
        <f t="shared" si="25"/>
        <v>4.9670621333333305</v>
      </c>
      <c r="F145" s="8">
        <f t="shared" si="21"/>
        <v>57.532937866666671</v>
      </c>
      <c r="G145" s="8">
        <f t="shared" si="22"/>
        <v>30</v>
      </c>
      <c r="H145" s="2">
        <f t="shared" si="23"/>
        <v>1</v>
      </c>
      <c r="I145" s="25">
        <f t="shared" si="24"/>
        <v>44536.40625</v>
      </c>
      <c r="J145" s="2">
        <v>0</v>
      </c>
      <c r="K145" s="26">
        <f t="shared" si="18"/>
        <v>0</v>
      </c>
      <c r="Q145" s="27">
        <f t="shared" si="19"/>
        <v>43805.406249999673</v>
      </c>
      <c r="R145" s="12">
        <v>74.189276333333368</v>
      </c>
      <c r="S145" s="12">
        <v>14.010723666666633</v>
      </c>
      <c r="T145" s="2">
        <f t="shared" si="26"/>
        <v>1</v>
      </c>
      <c r="U145" s="21">
        <v>0</v>
      </c>
    </row>
    <row r="146" spans="1:21" x14ac:dyDescent="0.25">
      <c r="A146" s="51">
        <v>44536.416666666664</v>
      </c>
      <c r="B146" s="15">
        <f t="shared" si="20"/>
        <v>44536.416666666337</v>
      </c>
      <c r="C146" s="3">
        <v>71.2</v>
      </c>
      <c r="D146" s="48">
        <v>4967.9812857142797</v>
      </c>
      <c r="E146" s="7">
        <f t="shared" si="25"/>
        <v>4.9679812857142798</v>
      </c>
      <c r="F146" s="8">
        <f t="shared" si="21"/>
        <v>66.232018714285729</v>
      </c>
      <c r="G146" s="8">
        <f t="shared" si="22"/>
        <v>30</v>
      </c>
      <c r="H146" s="2">
        <f t="shared" si="23"/>
        <v>1</v>
      </c>
      <c r="I146" s="25">
        <f t="shared" si="24"/>
        <v>44536.416666666664</v>
      </c>
      <c r="J146" s="2">
        <v>0</v>
      </c>
      <c r="K146" s="26">
        <f t="shared" si="18"/>
        <v>0</v>
      </c>
      <c r="Q146" s="27">
        <f t="shared" si="19"/>
        <v>43805.416666666337</v>
      </c>
      <c r="R146" s="12">
        <v>57.108017259259299</v>
      </c>
      <c r="S146" s="12">
        <v>15.891982740740699</v>
      </c>
      <c r="T146" s="2">
        <f t="shared" si="26"/>
        <v>1</v>
      </c>
      <c r="U146" s="21">
        <v>0</v>
      </c>
    </row>
    <row r="147" spans="1:21" x14ac:dyDescent="0.25">
      <c r="A147" s="51">
        <v>44536.427083333336</v>
      </c>
      <c r="B147" s="15">
        <f t="shared" si="20"/>
        <v>44536.427083333001</v>
      </c>
      <c r="C147" s="3">
        <v>56.7</v>
      </c>
      <c r="D147" s="48">
        <v>4949.6711333333296</v>
      </c>
      <c r="E147" s="7">
        <f t="shared" si="25"/>
        <v>4.9496711333333296</v>
      </c>
      <c r="F147" s="8">
        <f t="shared" si="21"/>
        <v>51.750328866666671</v>
      </c>
      <c r="G147" s="8">
        <f t="shared" si="22"/>
        <v>30</v>
      </c>
      <c r="H147" s="2">
        <f t="shared" si="23"/>
        <v>1</v>
      </c>
      <c r="I147" s="25">
        <f t="shared" si="24"/>
        <v>44536.427083333336</v>
      </c>
      <c r="J147" s="2">
        <v>0</v>
      </c>
      <c r="K147" s="26">
        <f t="shared" si="18"/>
        <v>0</v>
      </c>
      <c r="Q147" s="27">
        <f t="shared" si="19"/>
        <v>43805.427083333001</v>
      </c>
      <c r="R147" s="12">
        <v>39.961105666666668</v>
      </c>
      <c r="S147" s="12">
        <v>13.838894333333332</v>
      </c>
      <c r="T147" s="2">
        <f t="shared" si="26"/>
        <v>1</v>
      </c>
      <c r="U147" s="21">
        <v>0</v>
      </c>
    </row>
    <row r="148" spans="1:21" x14ac:dyDescent="0.25">
      <c r="A148" s="51">
        <v>44536.4375</v>
      </c>
      <c r="B148" s="15">
        <f t="shared" si="20"/>
        <v>44536.437499999665</v>
      </c>
      <c r="C148" s="3">
        <v>79.2</v>
      </c>
      <c r="D148" s="48">
        <v>4960.9203333333298</v>
      </c>
      <c r="E148" s="7">
        <f t="shared" si="25"/>
        <v>4.9609203333333296</v>
      </c>
      <c r="F148" s="8">
        <f t="shared" si="21"/>
        <v>74.239079666666669</v>
      </c>
      <c r="G148" s="8">
        <f t="shared" si="22"/>
        <v>30</v>
      </c>
      <c r="H148" s="2">
        <f t="shared" si="23"/>
        <v>1</v>
      </c>
      <c r="I148" s="25">
        <f t="shared" si="24"/>
        <v>44536.4375</v>
      </c>
      <c r="J148" s="2">
        <v>1</v>
      </c>
      <c r="K148" s="26">
        <f t="shared" si="18"/>
        <v>0</v>
      </c>
      <c r="Q148" s="27">
        <f t="shared" si="19"/>
        <v>43805.437499999665</v>
      </c>
      <c r="R148" s="12">
        <v>53.716922000000039</v>
      </c>
      <c r="S148" s="12">
        <v>18.783077999999961</v>
      </c>
      <c r="T148" s="2">
        <f t="shared" si="26"/>
        <v>1</v>
      </c>
      <c r="U148" s="21">
        <v>1</v>
      </c>
    </row>
    <row r="149" spans="1:21" x14ac:dyDescent="0.25">
      <c r="A149" s="51">
        <v>44536.447916666664</v>
      </c>
      <c r="B149" s="15">
        <f t="shared" si="20"/>
        <v>44536.44791666633</v>
      </c>
      <c r="C149" s="3">
        <v>62.6</v>
      </c>
      <c r="D149" s="48">
        <v>4963.4615999999996</v>
      </c>
      <c r="E149" s="7">
        <f t="shared" si="25"/>
        <v>4.9634615999999996</v>
      </c>
      <c r="F149" s="8">
        <f t="shared" si="21"/>
        <v>57.636538399999999</v>
      </c>
      <c r="G149" s="8">
        <f t="shared" si="22"/>
        <v>30</v>
      </c>
      <c r="H149" s="2">
        <f t="shared" si="23"/>
        <v>1</v>
      </c>
      <c r="I149" s="25">
        <f t="shared" si="24"/>
        <v>44536.447916666664</v>
      </c>
      <c r="J149" s="2">
        <v>1</v>
      </c>
      <c r="K149" s="26">
        <f t="shared" si="18"/>
        <v>0</v>
      </c>
      <c r="Q149" s="27">
        <f t="shared" si="19"/>
        <v>43805.44791666633</v>
      </c>
      <c r="R149" s="12">
        <v>47.063992666666671</v>
      </c>
      <c r="S149" s="12">
        <v>18.636007333333332</v>
      </c>
      <c r="T149" s="2">
        <f t="shared" si="26"/>
        <v>1</v>
      </c>
      <c r="U149" s="21">
        <v>1</v>
      </c>
    </row>
    <row r="150" spans="1:21" x14ac:dyDescent="0.25">
      <c r="A150" s="51">
        <v>44536.458333333336</v>
      </c>
      <c r="B150" s="15">
        <f t="shared" si="20"/>
        <v>44536.458333332994</v>
      </c>
      <c r="C150" s="3">
        <v>57.3</v>
      </c>
      <c r="D150" s="48">
        <v>4965.5826428571399</v>
      </c>
      <c r="E150" s="7">
        <f t="shared" si="25"/>
        <v>4.9655826428571403</v>
      </c>
      <c r="F150" s="8">
        <f t="shared" si="21"/>
        <v>52.334417357142854</v>
      </c>
      <c r="G150" s="8">
        <f t="shared" si="22"/>
        <v>30</v>
      </c>
      <c r="H150" s="2">
        <f t="shared" si="23"/>
        <v>1</v>
      </c>
      <c r="I150" s="25">
        <f t="shared" si="24"/>
        <v>44536.458333333336</v>
      </c>
      <c r="J150" s="2">
        <v>1</v>
      </c>
      <c r="K150" s="26">
        <f t="shared" si="18"/>
        <v>0</v>
      </c>
      <c r="Q150" s="27">
        <f t="shared" si="19"/>
        <v>43805.458333332994</v>
      </c>
      <c r="R150" s="12">
        <v>45.454769999999996</v>
      </c>
      <c r="S150" s="12">
        <v>16.945229999999999</v>
      </c>
      <c r="T150" s="2">
        <f t="shared" si="26"/>
        <v>1</v>
      </c>
      <c r="U150" s="21">
        <v>1</v>
      </c>
    </row>
    <row r="151" spans="1:21" x14ac:dyDescent="0.25">
      <c r="A151" s="51">
        <v>44536.46875</v>
      </c>
      <c r="B151" s="15">
        <f t="shared" si="20"/>
        <v>44536.468749999658</v>
      </c>
      <c r="C151" s="3">
        <v>54</v>
      </c>
      <c r="D151" s="48">
        <v>4955.2475333333296</v>
      </c>
      <c r="E151" s="7">
        <f t="shared" si="25"/>
        <v>4.9552475333333295</v>
      </c>
      <c r="F151" s="8">
        <f t="shared" si="21"/>
        <v>49.044752466666672</v>
      </c>
      <c r="G151" s="8">
        <f t="shared" si="22"/>
        <v>30</v>
      </c>
      <c r="H151" s="2">
        <f t="shared" si="23"/>
        <v>1</v>
      </c>
      <c r="I151" s="25">
        <f t="shared" si="24"/>
        <v>44536.46875</v>
      </c>
      <c r="J151" s="2">
        <v>1</v>
      </c>
      <c r="K151" s="26">
        <f t="shared" si="18"/>
        <v>0</v>
      </c>
      <c r="Q151" s="27">
        <f t="shared" si="19"/>
        <v>43805.468749999658</v>
      </c>
      <c r="R151" s="12">
        <v>50.60593466666667</v>
      </c>
      <c r="S151" s="12">
        <v>20.694065333333327</v>
      </c>
      <c r="T151" s="2">
        <f t="shared" si="26"/>
        <v>1</v>
      </c>
      <c r="U151" s="21">
        <v>1</v>
      </c>
    </row>
    <row r="152" spans="1:21" x14ac:dyDescent="0.25">
      <c r="A152" s="51">
        <v>44536.479166666664</v>
      </c>
      <c r="B152" s="15">
        <f t="shared" si="20"/>
        <v>44536.479166666322</v>
      </c>
      <c r="C152" s="3">
        <v>56.3</v>
      </c>
      <c r="D152" s="48">
        <v>4947.5321999999996</v>
      </c>
      <c r="E152" s="7">
        <f t="shared" si="25"/>
        <v>4.9475321999999995</v>
      </c>
      <c r="F152" s="8">
        <f t="shared" si="21"/>
        <v>51.352467799999999</v>
      </c>
      <c r="G152" s="8">
        <f t="shared" si="22"/>
        <v>30</v>
      </c>
      <c r="H152" s="2">
        <f t="shared" si="23"/>
        <v>1</v>
      </c>
      <c r="I152" s="25">
        <f t="shared" si="24"/>
        <v>44536.479166666664</v>
      </c>
      <c r="J152" s="2">
        <v>1</v>
      </c>
      <c r="K152" s="26">
        <f t="shared" si="18"/>
        <v>0</v>
      </c>
      <c r="Q152" s="27">
        <f t="shared" si="19"/>
        <v>43805.479166666322</v>
      </c>
      <c r="R152" s="12">
        <v>58.934391333333366</v>
      </c>
      <c r="S152" s="12">
        <v>22.665608666666628</v>
      </c>
      <c r="T152" s="2">
        <f t="shared" si="26"/>
        <v>1</v>
      </c>
      <c r="U152" s="21">
        <v>1</v>
      </c>
    </row>
    <row r="153" spans="1:21" x14ac:dyDescent="0.25">
      <c r="A153" s="51">
        <v>44536.489583333336</v>
      </c>
      <c r="B153" s="15">
        <f t="shared" si="20"/>
        <v>44536.489583332987</v>
      </c>
      <c r="C153" s="3">
        <v>69.900000000000006</v>
      </c>
      <c r="D153" s="48">
        <v>4952.9639333333298</v>
      </c>
      <c r="E153" s="7">
        <f t="shared" si="25"/>
        <v>4.9529639333333302</v>
      </c>
      <c r="F153" s="8">
        <f t="shared" si="21"/>
        <v>64.947036066666669</v>
      </c>
      <c r="G153" s="8">
        <f t="shared" si="22"/>
        <v>30</v>
      </c>
      <c r="H153" s="2">
        <f t="shared" si="23"/>
        <v>1</v>
      </c>
      <c r="I153" s="25">
        <f t="shared" si="24"/>
        <v>44536.489583333336</v>
      </c>
      <c r="J153" s="2">
        <v>1</v>
      </c>
      <c r="K153" s="26">
        <f t="shared" si="18"/>
        <v>0</v>
      </c>
      <c r="Q153" s="27">
        <f t="shared" si="19"/>
        <v>43805.489583332987</v>
      </c>
      <c r="R153" s="12">
        <v>60.345388666666743</v>
      </c>
      <c r="S153" s="12">
        <v>23.35461133333326</v>
      </c>
      <c r="T153" s="2">
        <f t="shared" si="26"/>
        <v>1</v>
      </c>
      <c r="U153" s="21">
        <v>1</v>
      </c>
    </row>
    <row r="154" spans="1:21" x14ac:dyDescent="0.25">
      <c r="A154" s="51">
        <v>44536.5</v>
      </c>
      <c r="B154" s="15">
        <f t="shared" si="20"/>
        <v>44536.499999999651</v>
      </c>
      <c r="C154" s="3">
        <v>59.1</v>
      </c>
      <c r="D154" s="48">
        <v>4948.0150714285701</v>
      </c>
      <c r="E154" s="7">
        <f t="shared" si="25"/>
        <v>4.9480150714285704</v>
      </c>
      <c r="F154" s="8">
        <f t="shared" si="21"/>
        <v>54.15198492857143</v>
      </c>
      <c r="G154" s="8">
        <f t="shared" si="22"/>
        <v>30</v>
      </c>
      <c r="H154" s="2">
        <f t="shared" si="23"/>
        <v>1</v>
      </c>
      <c r="I154" s="25">
        <f t="shared" si="24"/>
        <v>44536.5</v>
      </c>
      <c r="J154" s="2">
        <v>1</v>
      </c>
      <c r="K154" s="26">
        <f t="shared" si="18"/>
        <v>0</v>
      </c>
      <c r="Q154" s="27">
        <f t="shared" si="19"/>
        <v>43805.499999999651</v>
      </c>
      <c r="R154" s="12">
        <v>69.665719000000095</v>
      </c>
      <c r="S154" s="12">
        <v>25.934280999999899</v>
      </c>
      <c r="T154" s="2">
        <f t="shared" si="26"/>
        <v>1</v>
      </c>
      <c r="U154" s="21">
        <v>1</v>
      </c>
    </row>
    <row r="155" spans="1:21" x14ac:dyDescent="0.25">
      <c r="A155" s="51">
        <v>44536.510416666664</v>
      </c>
      <c r="B155" s="15">
        <f t="shared" si="20"/>
        <v>44536.510416666315</v>
      </c>
      <c r="C155" s="3">
        <v>60.4</v>
      </c>
      <c r="D155" s="48">
        <v>4952.5237999999999</v>
      </c>
      <c r="E155" s="7">
        <f t="shared" si="25"/>
        <v>4.9525237999999998</v>
      </c>
      <c r="F155" s="8">
        <f t="shared" si="21"/>
        <v>55.447476199999997</v>
      </c>
      <c r="G155" s="8">
        <f t="shared" si="22"/>
        <v>30</v>
      </c>
      <c r="H155" s="2">
        <f t="shared" si="23"/>
        <v>1</v>
      </c>
      <c r="I155" s="25">
        <f t="shared" si="24"/>
        <v>44536.510416666664</v>
      </c>
      <c r="J155" s="2">
        <v>1</v>
      </c>
      <c r="K155" s="26">
        <f t="shared" ref="K155:K218" si="27">IF(AND(J155=1,J140=1),IF(H155=0,-2,0),0)</f>
        <v>0</v>
      </c>
      <c r="Q155" s="27">
        <f t="shared" si="19"/>
        <v>43805.510416666315</v>
      </c>
      <c r="R155" s="12">
        <v>67.601421333333406</v>
      </c>
      <c r="S155" s="12">
        <v>34.398578666666594</v>
      </c>
      <c r="T155" s="2">
        <f t="shared" si="26"/>
        <v>1</v>
      </c>
      <c r="U155" s="21">
        <v>1</v>
      </c>
    </row>
    <row r="156" spans="1:21" x14ac:dyDescent="0.25">
      <c r="A156" s="51">
        <v>44536.520833333336</v>
      </c>
      <c r="B156" s="15">
        <f t="shared" si="20"/>
        <v>44536.520833332979</v>
      </c>
      <c r="C156" s="3">
        <v>53.6</v>
      </c>
      <c r="D156" s="48">
        <v>4951.6586666666599</v>
      </c>
      <c r="E156" s="7">
        <f t="shared" si="25"/>
        <v>4.9516586666666598</v>
      </c>
      <c r="F156" s="8">
        <f t="shared" si="21"/>
        <v>48.648341333333342</v>
      </c>
      <c r="G156" s="8">
        <f t="shared" si="22"/>
        <v>30</v>
      </c>
      <c r="H156" s="2">
        <f t="shared" si="23"/>
        <v>1</v>
      </c>
      <c r="I156" s="25">
        <f t="shared" si="24"/>
        <v>44536.520833333336</v>
      </c>
      <c r="J156" s="2">
        <v>1</v>
      </c>
      <c r="K156" s="26">
        <f t="shared" si="27"/>
        <v>0</v>
      </c>
      <c r="Q156" s="27">
        <f t="shared" si="19"/>
        <v>43805.520833332979</v>
      </c>
      <c r="R156" s="12">
        <v>76.331679666666702</v>
      </c>
      <c r="S156" s="12">
        <v>31.868320333333301</v>
      </c>
      <c r="T156" s="2">
        <f t="shared" si="26"/>
        <v>1</v>
      </c>
      <c r="U156" s="21">
        <v>1</v>
      </c>
    </row>
    <row r="157" spans="1:21" x14ac:dyDescent="0.25">
      <c r="A157" s="51">
        <v>44536.53125</v>
      </c>
      <c r="B157" s="15">
        <f t="shared" si="20"/>
        <v>44536.531249999643</v>
      </c>
      <c r="C157" s="3">
        <v>52.6</v>
      </c>
      <c r="D157" s="48">
        <v>4966.3444</v>
      </c>
      <c r="E157" s="7">
        <f t="shared" si="25"/>
        <v>4.9663443999999997</v>
      </c>
      <c r="F157" s="8">
        <f t="shared" si="21"/>
        <v>47.633655600000004</v>
      </c>
      <c r="G157" s="8">
        <f t="shared" si="22"/>
        <v>30</v>
      </c>
      <c r="H157" s="2">
        <f t="shared" si="23"/>
        <v>1</v>
      </c>
      <c r="I157" s="25">
        <f t="shared" si="24"/>
        <v>44536.53125</v>
      </c>
      <c r="J157" s="2">
        <v>1</v>
      </c>
      <c r="K157" s="26">
        <f t="shared" si="27"/>
        <v>0</v>
      </c>
      <c r="Q157" s="27">
        <f t="shared" si="19"/>
        <v>43805.531249999643</v>
      </c>
      <c r="R157" s="12">
        <v>48.307450333333392</v>
      </c>
      <c r="S157" s="12">
        <v>18.992549666666601</v>
      </c>
      <c r="T157" s="2">
        <f t="shared" si="26"/>
        <v>1</v>
      </c>
      <c r="U157" s="21">
        <v>1</v>
      </c>
    </row>
    <row r="158" spans="1:21" x14ac:dyDescent="0.25">
      <c r="A158" s="51">
        <v>44536.541666666664</v>
      </c>
      <c r="B158" s="15">
        <f t="shared" si="20"/>
        <v>44536.541666666308</v>
      </c>
      <c r="C158" s="3">
        <v>50.3</v>
      </c>
      <c r="D158" s="48">
        <v>4963.9912142857102</v>
      </c>
      <c r="E158" s="7">
        <f t="shared" si="25"/>
        <v>4.9639912142857101</v>
      </c>
      <c r="F158" s="8">
        <f t="shared" si="21"/>
        <v>45.336008785714284</v>
      </c>
      <c r="G158" s="8">
        <f t="shared" si="22"/>
        <v>30</v>
      </c>
      <c r="H158" s="2">
        <f t="shared" si="23"/>
        <v>1</v>
      </c>
      <c r="I158" s="25">
        <f t="shared" si="24"/>
        <v>44536.541666666664</v>
      </c>
      <c r="J158" s="2">
        <v>1</v>
      </c>
      <c r="K158" s="26">
        <f t="shared" si="27"/>
        <v>0</v>
      </c>
      <c r="Q158" s="27">
        <f t="shared" si="19"/>
        <v>43805.541666666308</v>
      </c>
      <c r="R158" s="12">
        <v>55.724254000000101</v>
      </c>
      <c r="S158" s="12">
        <v>24.475745999999901</v>
      </c>
      <c r="T158" s="2">
        <f t="shared" si="26"/>
        <v>1</v>
      </c>
      <c r="U158" s="21">
        <v>1</v>
      </c>
    </row>
    <row r="159" spans="1:21" x14ac:dyDescent="0.25">
      <c r="A159" s="51">
        <v>44536.552083333336</v>
      </c>
      <c r="B159" s="15">
        <f t="shared" si="20"/>
        <v>44536.552083332972</v>
      </c>
      <c r="C159" s="3">
        <v>54.6</v>
      </c>
      <c r="D159" s="48">
        <v>4964.3403333333299</v>
      </c>
      <c r="E159" s="7">
        <f t="shared" si="25"/>
        <v>4.9643403333333298</v>
      </c>
      <c r="F159" s="8">
        <f t="shared" si="21"/>
        <v>49.635659666666669</v>
      </c>
      <c r="G159" s="8">
        <f t="shared" si="22"/>
        <v>30</v>
      </c>
      <c r="H159" s="2">
        <f t="shared" si="23"/>
        <v>1</v>
      </c>
      <c r="I159" s="25">
        <f t="shared" si="24"/>
        <v>44536.552083333336</v>
      </c>
      <c r="J159" s="2">
        <v>1</v>
      </c>
      <c r="K159" s="26">
        <f t="shared" si="27"/>
        <v>0</v>
      </c>
      <c r="Q159" s="27">
        <f t="shared" ref="Q159:Q222" si="28">Q158+1/(24*4)</f>
        <v>43805.552083332972</v>
      </c>
      <c r="R159" s="12">
        <v>57.510845333333407</v>
      </c>
      <c r="S159" s="12">
        <v>29.1891546666666</v>
      </c>
      <c r="T159" s="2">
        <f t="shared" si="26"/>
        <v>1</v>
      </c>
      <c r="U159" s="21">
        <v>1</v>
      </c>
    </row>
    <row r="160" spans="1:21" x14ac:dyDescent="0.25">
      <c r="A160" s="51">
        <v>44536.5625</v>
      </c>
      <c r="B160" s="15">
        <f t="shared" si="20"/>
        <v>44536.562499999636</v>
      </c>
      <c r="C160" s="3">
        <v>58.4</v>
      </c>
      <c r="D160" s="48">
        <v>4947.9420666666601</v>
      </c>
      <c r="E160" s="7">
        <f t="shared" si="25"/>
        <v>4.94794206666666</v>
      </c>
      <c r="F160" s="8">
        <f t="shared" si="21"/>
        <v>53.452057933333336</v>
      </c>
      <c r="G160" s="8">
        <f t="shared" si="22"/>
        <v>30</v>
      </c>
      <c r="H160" s="2">
        <f t="shared" si="23"/>
        <v>1</v>
      </c>
      <c r="I160" s="25">
        <f t="shared" si="24"/>
        <v>44536.5625</v>
      </c>
      <c r="J160" s="2">
        <v>1</v>
      </c>
      <c r="K160" s="26">
        <f t="shared" si="27"/>
        <v>0</v>
      </c>
      <c r="Q160" s="27">
        <f t="shared" si="28"/>
        <v>43805.562499999636</v>
      </c>
      <c r="R160" s="12">
        <v>73.31953</v>
      </c>
      <c r="S160" s="12">
        <v>34.380470000000003</v>
      </c>
      <c r="T160" s="2">
        <f t="shared" si="26"/>
        <v>1</v>
      </c>
      <c r="U160" s="21">
        <v>1</v>
      </c>
    </row>
    <row r="161" spans="1:21" x14ac:dyDescent="0.25">
      <c r="A161" s="51">
        <v>44536.572916666664</v>
      </c>
      <c r="B161" s="15">
        <f t="shared" si="20"/>
        <v>44536.5729166663</v>
      </c>
      <c r="C161" s="3">
        <v>75.3</v>
      </c>
      <c r="D161" s="48">
        <v>4969.0555333333295</v>
      </c>
      <c r="E161" s="7">
        <f t="shared" si="25"/>
        <v>4.9690555333333295</v>
      </c>
      <c r="F161" s="8">
        <f t="shared" si="21"/>
        <v>70.330944466666665</v>
      </c>
      <c r="G161" s="8">
        <f t="shared" si="22"/>
        <v>30</v>
      </c>
      <c r="H161" s="2">
        <f t="shared" si="23"/>
        <v>1</v>
      </c>
      <c r="I161" s="25">
        <f t="shared" si="24"/>
        <v>44536.572916666664</v>
      </c>
      <c r="J161" s="2">
        <v>1</v>
      </c>
      <c r="K161" s="26">
        <f t="shared" si="27"/>
        <v>0</v>
      </c>
      <c r="Q161" s="27">
        <f t="shared" si="28"/>
        <v>43805.5729166663</v>
      </c>
      <c r="R161" s="12">
        <v>56.9599306666667</v>
      </c>
      <c r="S161" s="12">
        <v>34.5400693333333</v>
      </c>
      <c r="T161" s="2">
        <f t="shared" si="26"/>
        <v>1</v>
      </c>
      <c r="U161" s="21">
        <v>1</v>
      </c>
    </row>
    <row r="162" spans="1:21" x14ac:dyDescent="0.25">
      <c r="A162" s="51">
        <v>44536.583333333336</v>
      </c>
      <c r="B162" s="15">
        <f t="shared" si="20"/>
        <v>44536.583333332965</v>
      </c>
      <c r="C162" s="3">
        <v>55.8</v>
      </c>
      <c r="D162" s="48">
        <v>4971.7656428571399</v>
      </c>
      <c r="E162" s="7">
        <f t="shared" si="25"/>
        <v>4.9717656428571395</v>
      </c>
      <c r="F162" s="8">
        <f t="shared" si="21"/>
        <v>50.828234357142861</v>
      </c>
      <c r="G162" s="8">
        <f t="shared" si="22"/>
        <v>30</v>
      </c>
      <c r="H162" s="2">
        <f t="shared" si="23"/>
        <v>1</v>
      </c>
      <c r="I162" s="25">
        <f t="shared" si="24"/>
        <v>44536.583333333336</v>
      </c>
      <c r="J162" s="2">
        <v>1</v>
      </c>
      <c r="K162" s="26">
        <f t="shared" si="27"/>
        <v>0</v>
      </c>
      <c r="Q162" s="27">
        <f t="shared" si="28"/>
        <v>43805.583333332965</v>
      </c>
      <c r="R162" s="12">
        <v>65.903463333333505</v>
      </c>
      <c r="S162" s="12">
        <v>34.996536666666501</v>
      </c>
      <c r="T162" s="2">
        <f t="shared" si="26"/>
        <v>1</v>
      </c>
      <c r="U162" s="21">
        <v>1</v>
      </c>
    </row>
    <row r="163" spans="1:21" x14ac:dyDescent="0.25">
      <c r="A163" s="51">
        <v>44536.59375</v>
      </c>
      <c r="B163" s="15">
        <f t="shared" si="20"/>
        <v>44536.593749999629</v>
      </c>
      <c r="C163" s="3">
        <v>54</v>
      </c>
      <c r="D163" s="48">
        <v>4991.9495999999999</v>
      </c>
      <c r="E163" s="7">
        <f t="shared" si="25"/>
        <v>4.9919495999999999</v>
      </c>
      <c r="F163" s="8">
        <f t="shared" si="21"/>
        <v>49.008050400000002</v>
      </c>
      <c r="G163" s="8">
        <f t="shared" si="22"/>
        <v>30</v>
      </c>
      <c r="H163" s="2">
        <f t="shared" si="23"/>
        <v>1</v>
      </c>
      <c r="I163" s="25">
        <f t="shared" si="24"/>
        <v>44536.59375</v>
      </c>
      <c r="J163" s="2">
        <v>1</v>
      </c>
      <c r="K163" s="26">
        <f t="shared" si="27"/>
        <v>0</v>
      </c>
      <c r="Q163" s="27">
        <f t="shared" si="28"/>
        <v>43805.593749999629</v>
      </c>
      <c r="R163" s="12">
        <v>59.92675466666681</v>
      </c>
      <c r="S163" s="12">
        <v>34.973245333333196</v>
      </c>
      <c r="T163" s="2">
        <f t="shared" si="26"/>
        <v>1</v>
      </c>
      <c r="U163" s="21">
        <v>1</v>
      </c>
    </row>
    <row r="164" spans="1:21" x14ac:dyDescent="0.25">
      <c r="A164" s="51">
        <v>44536.604166666664</v>
      </c>
      <c r="B164" s="15">
        <f t="shared" si="20"/>
        <v>44536.604166666293</v>
      </c>
      <c r="C164" s="3">
        <v>59.8</v>
      </c>
      <c r="D164" s="48">
        <v>5008.0433333333303</v>
      </c>
      <c r="E164" s="7">
        <f t="shared" si="25"/>
        <v>5.0080433333333305</v>
      </c>
      <c r="F164" s="8">
        <f t="shared" si="21"/>
        <v>54.791956666666664</v>
      </c>
      <c r="G164" s="8">
        <f t="shared" si="22"/>
        <v>30</v>
      </c>
      <c r="H164" s="2">
        <f t="shared" si="23"/>
        <v>1</v>
      </c>
      <c r="I164" s="25">
        <f t="shared" si="24"/>
        <v>44536.604166666664</v>
      </c>
      <c r="J164" s="2">
        <v>1</v>
      </c>
      <c r="K164" s="26">
        <f t="shared" si="27"/>
        <v>0</v>
      </c>
      <c r="Q164" s="27">
        <f t="shared" si="28"/>
        <v>43805.604166666293</v>
      </c>
      <c r="R164" s="12">
        <v>50.351297666666795</v>
      </c>
      <c r="S164" s="12">
        <v>34.748702333333199</v>
      </c>
      <c r="T164" s="2">
        <f t="shared" si="26"/>
        <v>1</v>
      </c>
      <c r="U164" s="21">
        <v>1</v>
      </c>
    </row>
    <row r="165" spans="1:21" x14ac:dyDescent="0.25">
      <c r="A165" s="51">
        <v>44536.614583333336</v>
      </c>
      <c r="B165" s="15">
        <f t="shared" si="20"/>
        <v>44536.614583332957</v>
      </c>
      <c r="C165" s="3">
        <v>63.4</v>
      </c>
      <c r="D165" s="48">
        <v>4998.2890666666599</v>
      </c>
      <c r="E165" s="7">
        <f t="shared" si="25"/>
        <v>4.9982890666666595</v>
      </c>
      <c r="F165" s="8">
        <f t="shared" si="21"/>
        <v>58.401710933333341</v>
      </c>
      <c r="G165" s="8">
        <f t="shared" si="22"/>
        <v>30</v>
      </c>
      <c r="H165" s="2">
        <f t="shared" si="23"/>
        <v>1</v>
      </c>
      <c r="I165" s="25">
        <f t="shared" si="24"/>
        <v>44536.614583333336</v>
      </c>
      <c r="J165" s="2">
        <v>1</v>
      </c>
      <c r="K165" s="26">
        <f t="shared" si="27"/>
        <v>0</v>
      </c>
      <c r="Q165" s="27">
        <f t="shared" si="28"/>
        <v>43805.614583332957</v>
      </c>
      <c r="R165" s="12">
        <v>47.884809333333443</v>
      </c>
      <c r="S165" s="12">
        <v>20.81519066666656</v>
      </c>
      <c r="T165" s="2">
        <f t="shared" si="26"/>
        <v>1</v>
      </c>
      <c r="U165" s="21">
        <v>1</v>
      </c>
    </row>
    <row r="166" spans="1:21" x14ac:dyDescent="0.25">
      <c r="A166" s="51">
        <v>44536.625</v>
      </c>
      <c r="B166" s="15">
        <f t="shared" si="20"/>
        <v>44536.624999999622</v>
      </c>
      <c r="C166" s="3">
        <v>66.599999999999994</v>
      </c>
      <c r="D166" s="48">
        <v>4965.2979999999998</v>
      </c>
      <c r="E166" s="7">
        <f t="shared" si="25"/>
        <v>4.9652979999999998</v>
      </c>
      <c r="F166" s="8">
        <f t="shared" si="21"/>
        <v>61.634701999999997</v>
      </c>
      <c r="G166" s="8">
        <f t="shared" si="22"/>
        <v>30</v>
      </c>
      <c r="H166" s="2">
        <f t="shared" si="23"/>
        <v>1</v>
      </c>
      <c r="I166" s="25">
        <f t="shared" si="24"/>
        <v>44536.625</v>
      </c>
      <c r="J166" s="2">
        <v>1</v>
      </c>
      <c r="K166" s="26">
        <f t="shared" si="27"/>
        <v>0</v>
      </c>
      <c r="Q166" s="27">
        <f t="shared" si="28"/>
        <v>43805.624999999622</v>
      </c>
      <c r="R166" s="12">
        <v>53.314989000000068</v>
      </c>
      <c r="S166" s="12">
        <v>15.485010999999931</v>
      </c>
      <c r="T166" s="2">
        <f t="shared" si="26"/>
        <v>1</v>
      </c>
      <c r="U166" s="21">
        <v>1</v>
      </c>
    </row>
    <row r="167" spans="1:21" x14ac:dyDescent="0.25">
      <c r="A167" s="51">
        <v>44536.635416666664</v>
      </c>
      <c r="B167" s="15">
        <f t="shared" si="20"/>
        <v>44536.635416666286</v>
      </c>
      <c r="C167" s="3">
        <v>60.4</v>
      </c>
      <c r="D167" s="48">
        <v>4970.7244000000001</v>
      </c>
      <c r="E167" s="7">
        <f t="shared" si="25"/>
        <v>4.9707243999999999</v>
      </c>
      <c r="F167" s="8">
        <f t="shared" si="21"/>
        <v>55.429275599999997</v>
      </c>
      <c r="G167" s="8">
        <f t="shared" si="22"/>
        <v>30</v>
      </c>
      <c r="H167" s="2">
        <f t="shared" si="23"/>
        <v>1</v>
      </c>
      <c r="I167" s="25">
        <f t="shared" si="24"/>
        <v>44536.635416666664</v>
      </c>
      <c r="J167" s="2">
        <v>1</v>
      </c>
      <c r="K167" s="26">
        <f t="shared" si="27"/>
        <v>0</v>
      </c>
      <c r="Q167" s="27">
        <f t="shared" si="28"/>
        <v>43805.635416666286</v>
      </c>
      <c r="R167" s="12">
        <v>52.766438000000051</v>
      </c>
      <c r="S167" s="12">
        <v>17.133561999999959</v>
      </c>
      <c r="T167" s="2">
        <f t="shared" si="26"/>
        <v>1</v>
      </c>
      <c r="U167" s="21">
        <v>1</v>
      </c>
    </row>
    <row r="168" spans="1:21" x14ac:dyDescent="0.25">
      <c r="A168" s="51">
        <v>44536.645833333336</v>
      </c>
      <c r="B168" s="15">
        <f t="shared" si="20"/>
        <v>44536.64583333295</v>
      </c>
      <c r="C168" s="3">
        <v>69.099999999999994</v>
      </c>
      <c r="D168" s="48">
        <v>4965.8050666666604</v>
      </c>
      <c r="E168" s="7">
        <f t="shared" si="25"/>
        <v>4.9658050666666602</v>
      </c>
      <c r="F168" s="8">
        <f t="shared" si="21"/>
        <v>64.134194933333333</v>
      </c>
      <c r="G168" s="8">
        <f t="shared" si="22"/>
        <v>30</v>
      </c>
      <c r="H168" s="2">
        <f t="shared" si="23"/>
        <v>1</v>
      </c>
      <c r="I168" s="25">
        <f t="shared" si="24"/>
        <v>44536.645833333336</v>
      </c>
      <c r="J168" s="2">
        <v>1</v>
      </c>
      <c r="K168" s="26">
        <f t="shared" si="27"/>
        <v>0</v>
      </c>
      <c r="Q168" s="27">
        <f t="shared" si="28"/>
        <v>43805.64583333295</v>
      </c>
      <c r="R168" s="12">
        <v>55.016754000000041</v>
      </c>
      <c r="S168" s="12">
        <v>20.183245999999961</v>
      </c>
      <c r="T168" s="2">
        <f t="shared" si="26"/>
        <v>1</v>
      </c>
      <c r="U168" s="21">
        <v>1</v>
      </c>
    </row>
    <row r="169" spans="1:21" x14ac:dyDescent="0.25">
      <c r="A169" s="51">
        <v>44536.65625</v>
      </c>
      <c r="B169" s="15">
        <f t="shared" si="20"/>
        <v>44536.656249999614</v>
      </c>
      <c r="C169" s="3">
        <v>60.9</v>
      </c>
      <c r="D169" s="48">
        <v>4973.4627333333301</v>
      </c>
      <c r="E169" s="7">
        <f t="shared" si="25"/>
        <v>4.9734627333333297</v>
      </c>
      <c r="F169" s="8">
        <f t="shared" si="21"/>
        <v>55.926537266666671</v>
      </c>
      <c r="G169" s="8">
        <f t="shared" si="22"/>
        <v>30</v>
      </c>
      <c r="H169" s="2">
        <f t="shared" si="23"/>
        <v>1</v>
      </c>
      <c r="I169" s="25">
        <f t="shared" si="24"/>
        <v>44536.65625</v>
      </c>
      <c r="J169" s="2">
        <v>1</v>
      </c>
      <c r="K169" s="26">
        <f t="shared" si="27"/>
        <v>0</v>
      </c>
      <c r="Q169" s="27">
        <f t="shared" si="28"/>
        <v>43805.656249999614</v>
      </c>
      <c r="R169" s="12">
        <v>57.788911000000063</v>
      </c>
      <c r="S169" s="12">
        <v>15.811088999999932</v>
      </c>
      <c r="T169" s="2">
        <f t="shared" si="26"/>
        <v>1</v>
      </c>
      <c r="U169" s="21">
        <v>1</v>
      </c>
    </row>
    <row r="170" spans="1:21" x14ac:dyDescent="0.25">
      <c r="A170" s="51">
        <v>44536.666666666664</v>
      </c>
      <c r="B170" s="15">
        <f t="shared" si="20"/>
        <v>44536.666666666279</v>
      </c>
      <c r="C170" s="3">
        <v>53.5</v>
      </c>
      <c r="D170" s="48">
        <v>4975.0076428571401</v>
      </c>
      <c r="E170" s="7">
        <f t="shared" si="25"/>
        <v>4.9750076428571397</v>
      </c>
      <c r="F170" s="8">
        <f t="shared" si="21"/>
        <v>48.524992357142864</v>
      </c>
      <c r="G170" s="8">
        <f t="shared" si="22"/>
        <v>30</v>
      </c>
      <c r="H170" s="2">
        <f t="shared" si="23"/>
        <v>1</v>
      </c>
      <c r="I170" s="25">
        <f t="shared" si="24"/>
        <v>44536.666666666664</v>
      </c>
      <c r="J170" s="2">
        <v>1</v>
      </c>
      <c r="K170" s="26">
        <f t="shared" si="27"/>
        <v>0</v>
      </c>
      <c r="Q170" s="27">
        <f t="shared" si="28"/>
        <v>43805.666666666279</v>
      </c>
      <c r="R170" s="12">
        <v>45.778158000000076</v>
      </c>
      <c r="S170" s="12">
        <v>21.421841999999931</v>
      </c>
      <c r="T170" s="2">
        <f t="shared" si="26"/>
        <v>1</v>
      </c>
      <c r="U170" s="21">
        <v>1</v>
      </c>
    </row>
    <row r="171" spans="1:21" x14ac:dyDescent="0.25">
      <c r="A171" s="51">
        <v>44536.677083333336</v>
      </c>
      <c r="B171" s="15">
        <f t="shared" si="20"/>
        <v>44536.677083332943</v>
      </c>
      <c r="C171" s="3">
        <v>50</v>
      </c>
      <c r="D171" s="48">
        <v>4962.9139333333296</v>
      </c>
      <c r="E171" s="7">
        <f t="shared" si="25"/>
        <v>4.9629139333333292</v>
      </c>
      <c r="F171" s="8">
        <f t="shared" si="21"/>
        <v>45.037086066666674</v>
      </c>
      <c r="G171" s="8">
        <f t="shared" si="22"/>
        <v>30</v>
      </c>
      <c r="H171" s="2">
        <f t="shared" si="23"/>
        <v>1</v>
      </c>
      <c r="I171" s="25">
        <f t="shared" si="24"/>
        <v>44536.677083333336</v>
      </c>
      <c r="J171" s="2">
        <v>1</v>
      </c>
      <c r="K171" s="26">
        <f t="shared" si="27"/>
        <v>0</v>
      </c>
      <c r="Q171" s="27">
        <f t="shared" si="28"/>
        <v>43805.677083332943</v>
      </c>
      <c r="R171" s="12">
        <v>50.183667</v>
      </c>
      <c r="S171" s="12">
        <v>18.616332999999997</v>
      </c>
      <c r="T171" s="2">
        <f t="shared" si="26"/>
        <v>1</v>
      </c>
      <c r="U171" s="21">
        <v>1</v>
      </c>
    </row>
    <row r="172" spans="1:21" x14ac:dyDescent="0.25">
      <c r="A172" s="51">
        <v>44536.6875</v>
      </c>
      <c r="B172" s="15">
        <f t="shared" si="20"/>
        <v>44536.687499999607</v>
      </c>
      <c r="C172" s="3">
        <v>59.5</v>
      </c>
      <c r="D172" s="48">
        <v>4957.1267333333299</v>
      </c>
      <c r="E172" s="7">
        <f t="shared" si="25"/>
        <v>4.9571267333333298</v>
      </c>
      <c r="F172" s="8">
        <f t="shared" si="21"/>
        <v>54.542873266666668</v>
      </c>
      <c r="G172" s="8">
        <f t="shared" si="22"/>
        <v>30</v>
      </c>
      <c r="H172" s="2">
        <f t="shared" si="23"/>
        <v>1</v>
      </c>
      <c r="I172" s="25">
        <f t="shared" si="24"/>
        <v>44536.6875</v>
      </c>
      <c r="J172" s="2">
        <v>1</v>
      </c>
      <c r="K172" s="26">
        <f t="shared" si="27"/>
        <v>0</v>
      </c>
      <c r="Q172" s="27">
        <f t="shared" si="28"/>
        <v>43805.687499999607</v>
      </c>
      <c r="R172" s="12">
        <v>58.903361666666733</v>
      </c>
      <c r="S172" s="12">
        <v>18.696638333333262</v>
      </c>
      <c r="T172" s="2">
        <f t="shared" si="26"/>
        <v>1</v>
      </c>
      <c r="U172" s="21">
        <v>1</v>
      </c>
    </row>
    <row r="173" spans="1:21" x14ac:dyDescent="0.25">
      <c r="A173" s="51">
        <v>44536.697916666664</v>
      </c>
      <c r="B173" s="15">
        <f t="shared" si="20"/>
        <v>44536.697916666271</v>
      </c>
      <c r="C173" s="3">
        <v>69.599999999999994</v>
      </c>
      <c r="D173" s="48">
        <v>4956.5104666666602</v>
      </c>
      <c r="E173" s="7">
        <f t="shared" si="25"/>
        <v>4.9565104666666606</v>
      </c>
      <c r="F173" s="8">
        <f t="shared" si="21"/>
        <v>64.643489533333337</v>
      </c>
      <c r="G173" s="8">
        <f t="shared" si="22"/>
        <v>30</v>
      </c>
      <c r="H173" s="2">
        <f t="shared" si="23"/>
        <v>1</v>
      </c>
      <c r="I173" s="25">
        <f t="shared" si="24"/>
        <v>44536.697916666664</v>
      </c>
      <c r="J173" s="2">
        <v>1</v>
      </c>
      <c r="K173" s="26">
        <f t="shared" si="27"/>
        <v>0</v>
      </c>
      <c r="Q173" s="27">
        <f t="shared" si="28"/>
        <v>43805.697916666271</v>
      </c>
      <c r="R173" s="12">
        <v>63.667930666666791</v>
      </c>
      <c r="S173" s="12">
        <v>25.9320693333332</v>
      </c>
      <c r="T173" s="2">
        <f t="shared" si="26"/>
        <v>1</v>
      </c>
      <c r="U173" s="21">
        <v>1</v>
      </c>
    </row>
    <row r="174" spans="1:21" x14ac:dyDescent="0.25">
      <c r="A174" s="51">
        <v>44536.708333333336</v>
      </c>
      <c r="B174" s="15">
        <f t="shared" si="20"/>
        <v>44536.708333332936</v>
      </c>
      <c r="C174" s="3">
        <v>64.900000000000006</v>
      </c>
      <c r="D174" s="48">
        <v>4967.4304000000002</v>
      </c>
      <c r="E174" s="7">
        <f t="shared" si="25"/>
        <v>4.9674304000000005</v>
      </c>
      <c r="F174" s="8">
        <f t="shared" si="21"/>
        <v>59.932569600000008</v>
      </c>
      <c r="G174" s="8">
        <f t="shared" si="22"/>
        <v>30</v>
      </c>
      <c r="H174" s="2">
        <f t="shared" si="23"/>
        <v>1</v>
      </c>
      <c r="I174" s="25">
        <f t="shared" si="24"/>
        <v>44536.708333333336</v>
      </c>
      <c r="J174" s="2">
        <v>1</v>
      </c>
      <c r="K174" s="26">
        <f t="shared" si="27"/>
        <v>0</v>
      </c>
      <c r="Q174" s="27">
        <f t="shared" si="28"/>
        <v>43805.708333332936</v>
      </c>
      <c r="R174" s="12">
        <v>67.723962666666665</v>
      </c>
      <c r="S174" s="12">
        <v>23.076037333333328</v>
      </c>
      <c r="T174" s="2">
        <f t="shared" si="26"/>
        <v>1</v>
      </c>
      <c r="U174" s="21">
        <v>1</v>
      </c>
    </row>
    <row r="175" spans="1:21" x14ac:dyDescent="0.25">
      <c r="A175" s="51">
        <v>44536.71875</v>
      </c>
      <c r="B175" s="15">
        <f t="shared" si="20"/>
        <v>44536.7187499996</v>
      </c>
      <c r="C175" s="3">
        <v>61.6</v>
      </c>
      <c r="D175" s="48">
        <v>4967.6985000000004</v>
      </c>
      <c r="E175" s="7">
        <f t="shared" si="25"/>
        <v>4.9676985</v>
      </c>
      <c r="F175" s="8">
        <f t="shared" si="21"/>
        <v>56.632301500000004</v>
      </c>
      <c r="G175" s="8">
        <f t="shared" si="22"/>
        <v>30</v>
      </c>
      <c r="H175" s="2">
        <f t="shared" si="23"/>
        <v>1</v>
      </c>
      <c r="I175" s="25">
        <f t="shared" si="24"/>
        <v>44536.71875</v>
      </c>
      <c r="J175" s="2">
        <v>1</v>
      </c>
      <c r="K175" s="26">
        <f t="shared" si="27"/>
        <v>0</v>
      </c>
      <c r="Q175" s="27">
        <f t="shared" si="28"/>
        <v>43805.7187499996</v>
      </c>
      <c r="R175" s="12">
        <v>54.627431333333405</v>
      </c>
      <c r="S175" s="12">
        <v>26.072568666666598</v>
      </c>
      <c r="T175" s="2">
        <f t="shared" si="26"/>
        <v>1</v>
      </c>
      <c r="U175" s="21">
        <v>1</v>
      </c>
    </row>
    <row r="176" spans="1:21" x14ac:dyDescent="0.25">
      <c r="A176" s="51">
        <v>44536.729166666664</v>
      </c>
      <c r="B176" s="15">
        <f t="shared" si="20"/>
        <v>44536.729166666264</v>
      </c>
      <c r="C176" s="3">
        <v>51.8</v>
      </c>
      <c r="D176" s="48">
        <v>4964.1286666666601</v>
      </c>
      <c r="E176" s="7">
        <f t="shared" si="25"/>
        <v>4.9641286666666602</v>
      </c>
      <c r="F176" s="8">
        <f t="shared" si="21"/>
        <v>46.835871333333337</v>
      </c>
      <c r="G176" s="8">
        <f t="shared" si="22"/>
        <v>30</v>
      </c>
      <c r="H176" s="2">
        <f t="shared" si="23"/>
        <v>1</v>
      </c>
      <c r="I176" s="25">
        <f t="shared" si="24"/>
        <v>44536.729166666664</v>
      </c>
      <c r="J176" s="2">
        <v>1</v>
      </c>
      <c r="K176" s="26">
        <f t="shared" si="27"/>
        <v>0</v>
      </c>
      <c r="Q176" s="27">
        <f t="shared" si="28"/>
        <v>43805.729166666264</v>
      </c>
      <c r="R176" s="12">
        <v>65.457791666666793</v>
      </c>
      <c r="S176" s="12">
        <v>24.142208333333201</v>
      </c>
      <c r="T176" s="2">
        <f t="shared" si="26"/>
        <v>1</v>
      </c>
      <c r="U176" s="21">
        <v>1</v>
      </c>
    </row>
    <row r="177" spans="1:21" x14ac:dyDescent="0.25">
      <c r="A177" s="51">
        <v>44536.739583333336</v>
      </c>
      <c r="B177" s="15">
        <f t="shared" si="20"/>
        <v>44536.739583332928</v>
      </c>
      <c r="C177" s="3">
        <v>60.1</v>
      </c>
      <c r="D177" s="48">
        <v>4958.7420000000002</v>
      </c>
      <c r="E177" s="7">
        <f t="shared" si="25"/>
        <v>4.958742</v>
      </c>
      <c r="F177" s="8">
        <f t="shared" si="21"/>
        <v>55.141258000000001</v>
      </c>
      <c r="G177" s="8">
        <f t="shared" si="22"/>
        <v>30</v>
      </c>
      <c r="H177" s="2">
        <f t="shared" si="23"/>
        <v>1</v>
      </c>
      <c r="I177" s="25">
        <f t="shared" si="24"/>
        <v>44536.739583333336</v>
      </c>
      <c r="J177" s="2">
        <v>1</v>
      </c>
      <c r="K177" s="26">
        <f t="shared" si="27"/>
        <v>0</v>
      </c>
      <c r="Q177" s="27">
        <f t="shared" si="28"/>
        <v>43805.739583332928</v>
      </c>
      <c r="R177" s="12">
        <v>66.429106333333408</v>
      </c>
      <c r="S177" s="12">
        <v>24.570893666666599</v>
      </c>
      <c r="T177" s="2">
        <f t="shared" si="26"/>
        <v>1</v>
      </c>
      <c r="U177" s="21">
        <v>1</v>
      </c>
    </row>
    <row r="178" spans="1:21" x14ac:dyDescent="0.25">
      <c r="A178" s="51">
        <v>44536.75</v>
      </c>
      <c r="B178" s="15">
        <f t="shared" si="20"/>
        <v>44536.749999999593</v>
      </c>
      <c r="C178" s="3">
        <v>63.1</v>
      </c>
      <c r="D178" s="48">
        <v>5017.3276666666598</v>
      </c>
      <c r="E178" s="7">
        <f t="shared" si="25"/>
        <v>5.0173276666666595</v>
      </c>
      <c r="F178" s="8">
        <f t="shared" si="21"/>
        <v>58.082672333333342</v>
      </c>
      <c r="G178" s="8">
        <f t="shared" si="22"/>
        <v>30</v>
      </c>
      <c r="H178" s="2">
        <f t="shared" si="23"/>
        <v>1</v>
      </c>
      <c r="I178" s="25">
        <f t="shared" si="24"/>
        <v>44536.75</v>
      </c>
      <c r="J178" s="2">
        <v>1</v>
      </c>
      <c r="K178" s="26">
        <f t="shared" si="27"/>
        <v>0</v>
      </c>
      <c r="Q178" s="27">
        <f t="shared" si="28"/>
        <v>43805.749999999593</v>
      </c>
      <c r="R178" s="12">
        <v>72.017313666666738</v>
      </c>
      <c r="S178" s="12">
        <v>22.58268633333326</v>
      </c>
      <c r="T178" s="2">
        <f t="shared" si="26"/>
        <v>1</v>
      </c>
      <c r="U178" s="21">
        <v>1</v>
      </c>
    </row>
    <row r="179" spans="1:21" x14ac:dyDescent="0.25">
      <c r="A179" s="51">
        <v>44536.760416666664</v>
      </c>
      <c r="B179" s="15">
        <f t="shared" si="20"/>
        <v>44536.760416666257</v>
      </c>
      <c r="C179" s="3">
        <v>49.3</v>
      </c>
      <c r="D179" s="48">
        <v>4999.1148571428503</v>
      </c>
      <c r="E179" s="7">
        <f t="shared" si="25"/>
        <v>4.9991148571428505</v>
      </c>
      <c r="F179" s="8">
        <f t="shared" si="21"/>
        <v>44.300885142857148</v>
      </c>
      <c r="G179" s="8">
        <f t="shared" si="22"/>
        <v>30</v>
      </c>
      <c r="H179" s="2">
        <f t="shared" si="23"/>
        <v>1</v>
      </c>
      <c r="I179" s="25">
        <f t="shared" si="24"/>
        <v>44536.760416666664</v>
      </c>
      <c r="J179" s="2">
        <v>1</v>
      </c>
      <c r="K179" s="26">
        <f t="shared" si="27"/>
        <v>0</v>
      </c>
      <c r="Q179" s="27">
        <f t="shared" si="28"/>
        <v>43805.760416666257</v>
      </c>
      <c r="R179" s="12">
        <v>71.605108333333405</v>
      </c>
      <c r="S179" s="12">
        <v>24.294891666666601</v>
      </c>
      <c r="T179" s="2">
        <f t="shared" si="26"/>
        <v>1</v>
      </c>
      <c r="U179" s="21">
        <v>1</v>
      </c>
    </row>
    <row r="180" spans="1:21" x14ac:dyDescent="0.25">
      <c r="A180" s="51">
        <v>44536.770833333336</v>
      </c>
      <c r="B180" s="15">
        <f t="shared" si="20"/>
        <v>44536.770833332921</v>
      </c>
      <c r="C180" s="3">
        <v>59.3</v>
      </c>
      <c r="D180" s="48">
        <v>4988.0964000000004</v>
      </c>
      <c r="E180" s="7">
        <f t="shared" si="25"/>
        <v>4.9880964000000008</v>
      </c>
      <c r="F180" s="8">
        <f t="shared" si="21"/>
        <v>54.311903599999994</v>
      </c>
      <c r="G180" s="8">
        <f t="shared" si="22"/>
        <v>30</v>
      </c>
      <c r="H180" s="2">
        <f t="shared" si="23"/>
        <v>1</v>
      </c>
      <c r="I180" s="25">
        <f t="shared" si="24"/>
        <v>44536.770833333336</v>
      </c>
      <c r="J180" s="2">
        <v>1</v>
      </c>
      <c r="K180" s="26">
        <f t="shared" si="27"/>
        <v>0</v>
      </c>
      <c r="Q180" s="27">
        <f t="shared" si="28"/>
        <v>43805.770833332921</v>
      </c>
      <c r="R180" s="12">
        <v>77.231690333333404</v>
      </c>
      <c r="S180" s="12">
        <v>21.968309666666599</v>
      </c>
      <c r="T180" s="2">
        <f t="shared" si="26"/>
        <v>1</v>
      </c>
      <c r="U180" s="21">
        <v>1</v>
      </c>
    </row>
    <row r="181" spans="1:21" x14ac:dyDescent="0.25">
      <c r="A181" s="51">
        <v>44536.78125</v>
      </c>
      <c r="B181" s="15">
        <f t="shared" si="20"/>
        <v>44536.781249999585</v>
      </c>
      <c r="C181" s="3">
        <v>67.2</v>
      </c>
      <c r="D181" s="48">
        <v>4985.4429333333301</v>
      </c>
      <c r="E181" s="7">
        <f t="shared" si="25"/>
        <v>4.9854429333333297</v>
      </c>
      <c r="F181" s="8">
        <f t="shared" si="21"/>
        <v>62.214557066666671</v>
      </c>
      <c r="G181" s="8">
        <f t="shared" si="22"/>
        <v>30</v>
      </c>
      <c r="H181" s="2">
        <f t="shared" si="23"/>
        <v>1</v>
      </c>
      <c r="I181" s="25">
        <f t="shared" si="24"/>
        <v>44536.78125</v>
      </c>
      <c r="J181" s="2">
        <v>1</v>
      </c>
      <c r="K181" s="26">
        <f t="shared" si="27"/>
        <v>0</v>
      </c>
      <c r="Q181" s="27">
        <f t="shared" si="28"/>
        <v>43805.781249999585</v>
      </c>
      <c r="R181" s="12">
        <v>73.235586000000012</v>
      </c>
      <c r="S181" s="12">
        <v>24.964413999999998</v>
      </c>
      <c r="T181" s="2">
        <f t="shared" si="26"/>
        <v>1</v>
      </c>
      <c r="U181" s="21">
        <v>1</v>
      </c>
    </row>
    <row r="182" spans="1:21" x14ac:dyDescent="0.25">
      <c r="A182" s="51">
        <v>44536.791666666664</v>
      </c>
      <c r="B182" s="15">
        <f t="shared" si="20"/>
        <v>44536.79166666625</v>
      </c>
      <c r="C182" s="3">
        <v>69</v>
      </c>
      <c r="D182" s="48">
        <v>4988.6373999999996</v>
      </c>
      <c r="E182" s="7">
        <f t="shared" si="25"/>
        <v>4.9886374</v>
      </c>
      <c r="F182" s="8">
        <f t="shared" si="21"/>
        <v>64.011362599999998</v>
      </c>
      <c r="G182" s="8">
        <f t="shared" si="22"/>
        <v>30</v>
      </c>
      <c r="H182" s="2">
        <f t="shared" si="23"/>
        <v>1</v>
      </c>
      <c r="I182" s="25">
        <f t="shared" si="24"/>
        <v>44536.791666666664</v>
      </c>
      <c r="J182" s="2">
        <v>1</v>
      </c>
      <c r="K182" s="26">
        <f t="shared" si="27"/>
        <v>0</v>
      </c>
      <c r="Q182" s="27">
        <f t="shared" si="28"/>
        <v>43805.79166666625</v>
      </c>
      <c r="R182" s="12">
        <v>68.552785000000043</v>
      </c>
      <c r="S182" s="12">
        <v>22.447214999999957</v>
      </c>
      <c r="T182" s="2">
        <f t="shared" si="26"/>
        <v>1</v>
      </c>
      <c r="U182" s="21">
        <v>1</v>
      </c>
    </row>
    <row r="183" spans="1:21" x14ac:dyDescent="0.25">
      <c r="A183" s="51">
        <v>44536.802083333336</v>
      </c>
      <c r="B183" s="15">
        <f t="shared" si="20"/>
        <v>44536.802083332914</v>
      </c>
      <c r="C183" s="3">
        <v>71.599999999999994</v>
      </c>
      <c r="D183" s="48">
        <v>4993.5010000000002</v>
      </c>
      <c r="E183" s="7">
        <f t="shared" si="25"/>
        <v>4.9935010000000002</v>
      </c>
      <c r="F183" s="8">
        <f t="shared" si="21"/>
        <v>66.606498999999999</v>
      </c>
      <c r="G183" s="8">
        <f t="shared" si="22"/>
        <v>30</v>
      </c>
      <c r="H183" s="2">
        <f t="shared" si="23"/>
        <v>1</v>
      </c>
      <c r="I183" s="25">
        <f t="shared" si="24"/>
        <v>44536.802083333336</v>
      </c>
      <c r="J183" s="2">
        <v>1</v>
      </c>
      <c r="K183" s="26">
        <f t="shared" si="27"/>
        <v>0</v>
      </c>
      <c r="Q183" s="27">
        <f t="shared" si="28"/>
        <v>43805.802083332914</v>
      </c>
      <c r="R183" s="12">
        <v>82.097085333333368</v>
      </c>
      <c r="S183" s="12">
        <v>19.902914666666629</v>
      </c>
      <c r="T183" s="2">
        <f t="shared" si="26"/>
        <v>1</v>
      </c>
      <c r="U183" s="21">
        <v>1</v>
      </c>
    </row>
    <row r="184" spans="1:21" x14ac:dyDescent="0.25">
      <c r="A184" s="51">
        <v>44536.8125</v>
      </c>
      <c r="B184" s="15">
        <f t="shared" si="20"/>
        <v>44536.812499999578</v>
      </c>
      <c r="C184" s="3">
        <v>70.400000000000006</v>
      </c>
      <c r="D184" s="48">
        <v>4982.6753333333299</v>
      </c>
      <c r="E184" s="7">
        <f t="shared" si="25"/>
        <v>4.9826753333333302</v>
      </c>
      <c r="F184" s="8">
        <f t="shared" si="21"/>
        <v>65.417324666666673</v>
      </c>
      <c r="G184" s="8">
        <f t="shared" si="22"/>
        <v>30</v>
      </c>
      <c r="H184" s="2">
        <f t="shared" si="23"/>
        <v>1</v>
      </c>
      <c r="I184" s="25">
        <f t="shared" si="24"/>
        <v>44536.8125</v>
      </c>
      <c r="J184" s="2">
        <v>1</v>
      </c>
      <c r="K184" s="26">
        <f t="shared" si="27"/>
        <v>0</v>
      </c>
      <c r="Q184" s="27">
        <f t="shared" si="28"/>
        <v>43805.812499999578</v>
      </c>
      <c r="R184" s="12">
        <v>68.613564333333343</v>
      </c>
      <c r="S184" s="12">
        <v>16.586435666666659</v>
      </c>
      <c r="T184" s="2">
        <f t="shared" si="26"/>
        <v>1</v>
      </c>
      <c r="U184" s="21">
        <v>1</v>
      </c>
    </row>
    <row r="185" spans="1:21" x14ac:dyDescent="0.25">
      <c r="A185" s="51">
        <v>44536.822916666664</v>
      </c>
      <c r="B185" s="15">
        <f t="shared" si="20"/>
        <v>44536.822916666242</v>
      </c>
      <c r="C185" s="3">
        <v>74</v>
      </c>
      <c r="D185" s="48">
        <v>4958.30573333333</v>
      </c>
      <c r="E185" s="7">
        <f t="shared" si="25"/>
        <v>4.9583057333333302</v>
      </c>
      <c r="F185" s="8">
        <f t="shared" si="21"/>
        <v>69.041694266666667</v>
      </c>
      <c r="G185" s="8">
        <f t="shared" si="22"/>
        <v>30</v>
      </c>
      <c r="H185" s="2">
        <f t="shared" si="23"/>
        <v>1</v>
      </c>
      <c r="I185" s="25">
        <f t="shared" si="24"/>
        <v>44536.822916666664</v>
      </c>
      <c r="J185" s="2">
        <v>1</v>
      </c>
      <c r="K185" s="26">
        <f t="shared" si="27"/>
        <v>0</v>
      </c>
      <c r="Q185" s="27">
        <f t="shared" si="28"/>
        <v>43805.822916666242</v>
      </c>
      <c r="R185" s="12">
        <v>64.717526000000021</v>
      </c>
      <c r="S185" s="12">
        <v>13.382473999999966</v>
      </c>
      <c r="T185" s="2">
        <f t="shared" si="26"/>
        <v>1</v>
      </c>
      <c r="U185" s="21">
        <v>1</v>
      </c>
    </row>
    <row r="186" spans="1:21" x14ac:dyDescent="0.25">
      <c r="A186" s="51">
        <v>44536.833333333336</v>
      </c>
      <c r="B186" s="15">
        <f t="shared" si="20"/>
        <v>44536.833333332906</v>
      </c>
      <c r="C186" s="3">
        <v>57.1</v>
      </c>
      <c r="D186" s="48">
        <v>4958.7320666666601</v>
      </c>
      <c r="E186" s="7">
        <f t="shared" si="25"/>
        <v>4.9587320666666601</v>
      </c>
      <c r="F186" s="8">
        <f t="shared" si="21"/>
        <v>52.141267933333339</v>
      </c>
      <c r="G186" s="8">
        <f t="shared" si="22"/>
        <v>30</v>
      </c>
      <c r="H186" s="2">
        <f t="shared" si="23"/>
        <v>1</v>
      </c>
      <c r="I186" s="25">
        <f t="shared" si="24"/>
        <v>44536.833333333336</v>
      </c>
      <c r="J186" s="2">
        <v>1</v>
      </c>
      <c r="K186" s="26">
        <f t="shared" si="27"/>
        <v>0</v>
      </c>
      <c r="Q186" s="27">
        <f t="shared" si="28"/>
        <v>43805.833333332906</v>
      </c>
      <c r="R186" s="12">
        <v>61.698374000000065</v>
      </c>
      <c r="S186" s="12">
        <v>13.601625999999932</v>
      </c>
      <c r="T186" s="2">
        <f t="shared" si="26"/>
        <v>1</v>
      </c>
      <c r="U186" s="21">
        <v>1</v>
      </c>
    </row>
    <row r="187" spans="1:21" x14ac:dyDescent="0.25">
      <c r="A187" s="51">
        <v>44536.84375</v>
      </c>
      <c r="B187" s="15">
        <f t="shared" si="20"/>
        <v>44536.843749999571</v>
      </c>
      <c r="C187" s="3">
        <v>62.2</v>
      </c>
      <c r="D187" s="48">
        <v>4953.4959285714203</v>
      </c>
      <c r="E187" s="7">
        <f t="shared" si="25"/>
        <v>4.95349592857142</v>
      </c>
      <c r="F187" s="8">
        <f t="shared" si="21"/>
        <v>57.246504071428582</v>
      </c>
      <c r="G187" s="8">
        <f t="shared" si="22"/>
        <v>30</v>
      </c>
      <c r="H187" s="2">
        <f t="shared" si="23"/>
        <v>1</v>
      </c>
      <c r="I187" s="25">
        <f t="shared" si="24"/>
        <v>44536.84375</v>
      </c>
      <c r="J187" s="2">
        <v>1</v>
      </c>
      <c r="K187" s="26">
        <f t="shared" si="27"/>
        <v>0</v>
      </c>
      <c r="Q187" s="27">
        <f t="shared" si="28"/>
        <v>43805.843749999571</v>
      </c>
      <c r="R187" s="12">
        <v>62.596882000000107</v>
      </c>
      <c r="S187" s="12">
        <v>13.603117999999899</v>
      </c>
      <c r="T187" s="2">
        <f t="shared" si="26"/>
        <v>1</v>
      </c>
      <c r="U187" s="21">
        <v>1</v>
      </c>
    </row>
    <row r="188" spans="1:21" x14ac:dyDescent="0.25">
      <c r="A188" s="51">
        <v>44536.854166666664</v>
      </c>
      <c r="B188" s="15">
        <f t="shared" si="20"/>
        <v>44536.854166666235</v>
      </c>
      <c r="C188" s="3">
        <v>69.400000000000006</v>
      </c>
      <c r="D188" s="48">
        <v>4957.1343999999999</v>
      </c>
      <c r="E188" s="7">
        <f t="shared" si="25"/>
        <v>4.9571344000000002</v>
      </c>
      <c r="F188" s="8">
        <f t="shared" si="21"/>
        <v>64.442865600000005</v>
      </c>
      <c r="G188" s="8">
        <f t="shared" si="22"/>
        <v>30</v>
      </c>
      <c r="H188" s="2">
        <f t="shared" si="23"/>
        <v>1</v>
      </c>
      <c r="I188" s="25">
        <f t="shared" si="24"/>
        <v>44536.854166666664</v>
      </c>
      <c r="J188" s="2">
        <v>1</v>
      </c>
      <c r="K188" s="26">
        <f t="shared" si="27"/>
        <v>0</v>
      </c>
      <c r="Q188" s="27">
        <f t="shared" si="28"/>
        <v>43805.854166666235</v>
      </c>
      <c r="R188" s="12">
        <v>66.776664666666704</v>
      </c>
      <c r="S188" s="12">
        <v>19.32333533333329</v>
      </c>
      <c r="T188" s="2">
        <f t="shared" si="26"/>
        <v>1</v>
      </c>
      <c r="U188" s="21">
        <v>1</v>
      </c>
    </row>
    <row r="189" spans="1:21" x14ac:dyDescent="0.25">
      <c r="A189" s="51">
        <v>44536.864583333336</v>
      </c>
      <c r="B189" s="15">
        <f t="shared" si="20"/>
        <v>44536.864583332899</v>
      </c>
      <c r="C189" s="3">
        <v>65.900000000000006</v>
      </c>
      <c r="D189" s="48">
        <v>4957.1431333333303</v>
      </c>
      <c r="E189" s="7">
        <f t="shared" si="25"/>
        <v>4.9571431333333305</v>
      </c>
      <c r="F189" s="8">
        <f t="shared" si="21"/>
        <v>60.942856866666673</v>
      </c>
      <c r="G189" s="8">
        <f t="shared" si="22"/>
        <v>30</v>
      </c>
      <c r="H189" s="2">
        <f t="shared" si="23"/>
        <v>1</v>
      </c>
      <c r="I189" s="25">
        <f t="shared" si="24"/>
        <v>44536.864583333336</v>
      </c>
      <c r="J189" s="2">
        <v>1</v>
      </c>
      <c r="K189" s="26">
        <f t="shared" si="27"/>
        <v>0</v>
      </c>
      <c r="Q189" s="27">
        <f t="shared" si="28"/>
        <v>43805.864583332899</v>
      </c>
      <c r="R189" s="12">
        <v>67.666275666666692</v>
      </c>
      <c r="S189" s="12">
        <v>25.433724333333302</v>
      </c>
      <c r="T189" s="2">
        <f t="shared" si="26"/>
        <v>1</v>
      </c>
      <c r="U189" s="21">
        <v>1</v>
      </c>
    </row>
    <row r="190" spans="1:21" x14ac:dyDescent="0.25">
      <c r="A190" s="51">
        <v>44536.875</v>
      </c>
      <c r="B190" s="15">
        <f t="shared" si="20"/>
        <v>44536.874999999563</v>
      </c>
      <c r="C190" s="3">
        <v>54</v>
      </c>
      <c r="D190" s="48">
        <v>5001.3027333333303</v>
      </c>
      <c r="E190" s="7">
        <f t="shared" si="25"/>
        <v>5.00130273333333</v>
      </c>
      <c r="F190" s="8">
        <f t="shared" si="21"/>
        <v>48.998697266666667</v>
      </c>
      <c r="G190" s="8">
        <f t="shared" si="22"/>
        <v>30</v>
      </c>
      <c r="H190" s="2">
        <f t="shared" si="23"/>
        <v>1</v>
      </c>
      <c r="I190" s="25">
        <f t="shared" si="24"/>
        <v>44536.875</v>
      </c>
      <c r="J190" s="2">
        <v>1</v>
      </c>
      <c r="K190" s="26">
        <f t="shared" si="27"/>
        <v>0</v>
      </c>
      <c r="Q190" s="27">
        <f t="shared" si="28"/>
        <v>43805.874999999563</v>
      </c>
      <c r="R190" s="12">
        <v>51.621361333333397</v>
      </c>
      <c r="S190" s="12">
        <v>24.478638666666601</v>
      </c>
      <c r="T190" s="2">
        <f t="shared" si="26"/>
        <v>1</v>
      </c>
      <c r="U190" s="21">
        <v>1</v>
      </c>
    </row>
    <row r="191" spans="1:21" x14ac:dyDescent="0.25">
      <c r="A191" s="51">
        <v>44536.885416666664</v>
      </c>
      <c r="B191" s="15">
        <f t="shared" si="20"/>
        <v>44536.885416666228</v>
      </c>
      <c r="C191" s="3">
        <v>45.9</v>
      </c>
      <c r="D191" s="48">
        <v>5008.09771428571</v>
      </c>
      <c r="E191" s="7">
        <f t="shared" si="25"/>
        <v>5.0080977142857099</v>
      </c>
      <c r="F191" s="8">
        <f t="shared" si="21"/>
        <v>40.891902285714288</v>
      </c>
      <c r="G191" s="8">
        <f t="shared" si="22"/>
        <v>30</v>
      </c>
      <c r="H191" s="2">
        <f t="shared" si="23"/>
        <v>1</v>
      </c>
      <c r="I191" s="25">
        <f t="shared" si="24"/>
        <v>44536.885416666664</v>
      </c>
      <c r="J191" s="2">
        <v>1</v>
      </c>
      <c r="K191" s="26">
        <f t="shared" si="27"/>
        <v>0</v>
      </c>
      <c r="Q191" s="27">
        <f t="shared" si="28"/>
        <v>43805.885416666228</v>
      </c>
      <c r="R191" s="12">
        <v>51.503596333333341</v>
      </c>
      <c r="S191" s="12">
        <v>13.396403666666666</v>
      </c>
      <c r="T191" s="2">
        <f t="shared" si="26"/>
        <v>1</v>
      </c>
      <c r="U191" s="21">
        <v>1</v>
      </c>
    </row>
    <row r="192" spans="1:21" x14ac:dyDescent="0.25">
      <c r="A192" s="51">
        <v>44536.895833333336</v>
      </c>
      <c r="B192" s="15">
        <f t="shared" si="20"/>
        <v>44536.895833332892</v>
      </c>
      <c r="C192" s="3">
        <v>50.6</v>
      </c>
      <c r="D192" s="48">
        <v>5017.9354666666604</v>
      </c>
      <c r="E192" s="7">
        <f t="shared" si="25"/>
        <v>5.0179354666666605</v>
      </c>
      <c r="F192" s="8">
        <f t="shared" si="21"/>
        <v>45.582064533333337</v>
      </c>
      <c r="G192" s="8">
        <f t="shared" si="22"/>
        <v>30</v>
      </c>
      <c r="H192" s="2">
        <f t="shared" si="23"/>
        <v>1</v>
      </c>
      <c r="I192" s="25">
        <f t="shared" si="24"/>
        <v>44536.895833333336</v>
      </c>
      <c r="J192" s="2">
        <v>1</v>
      </c>
      <c r="K192" s="26">
        <f t="shared" si="27"/>
        <v>0</v>
      </c>
      <c r="Q192" s="27">
        <f t="shared" si="28"/>
        <v>43805.895833332892</v>
      </c>
      <c r="R192" s="12">
        <v>48.619512666666665</v>
      </c>
      <c r="S192" s="12">
        <v>13.480487333333333</v>
      </c>
      <c r="T192" s="2">
        <f t="shared" si="26"/>
        <v>1</v>
      </c>
      <c r="U192" s="21">
        <v>1</v>
      </c>
    </row>
    <row r="193" spans="1:21" x14ac:dyDescent="0.25">
      <c r="A193" s="51">
        <v>44536.90625</v>
      </c>
      <c r="B193" s="15">
        <f t="shared" si="20"/>
        <v>44536.906249999556</v>
      </c>
      <c r="C193" s="3">
        <v>55.8</v>
      </c>
      <c r="D193" s="48">
        <v>5013.8146666666598</v>
      </c>
      <c r="E193" s="7">
        <f t="shared" si="25"/>
        <v>5.0138146666666596</v>
      </c>
      <c r="F193" s="8">
        <f t="shared" si="21"/>
        <v>50.786185333333336</v>
      </c>
      <c r="G193" s="8">
        <f t="shared" si="22"/>
        <v>30</v>
      </c>
      <c r="H193" s="2">
        <f t="shared" si="23"/>
        <v>1</v>
      </c>
      <c r="I193" s="25">
        <f t="shared" si="24"/>
        <v>44536.90625</v>
      </c>
      <c r="J193" s="2">
        <v>1</v>
      </c>
      <c r="K193" s="26">
        <f t="shared" si="27"/>
        <v>0</v>
      </c>
      <c r="Q193" s="27">
        <f t="shared" si="28"/>
        <v>43805.906249999556</v>
      </c>
      <c r="R193" s="12">
        <v>50.981456000000072</v>
      </c>
      <c r="S193" s="12">
        <v>17.018543999999928</v>
      </c>
      <c r="T193" s="2">
        <f t="shared" si="26"/>
        <v>1</v>
      </c>
      <c r="U193" s="21">
        <v>1</v>
      </c>
    </row>
    <row r="194" spans="1:21" x14ac:dyDescent="0.25">
      <c r="A194" s="51">
        <v>44536.916666666664</v>
      </c>
      <c r="B194" s="15">
        <f t="shared" si="20"/>
        <v>44536.91666666622</v>
      </c>
      <c r="C194" s="3">
        <v>60.1</v>
      </c>
      <c r="D194" s="48">
        <v>5002.0396000000001</v>
      </c>
      <c r="E194" s="7">
        <f t="shared" si="25"/>
        <v>5.0020395999999998</v>
      </c>
      <c r="F194" s="8">
        <f t="shared" si="21"/>
        <v>55.097960400000005</v>
      </c>
      <c r="G194" s="8">
        <f t="shared" si="22"/>
        <v>30</v>
      </c>
      <c r="H194" s="2">
        <f t="shared" si="23"/>
        <v>1</v>
      </c>
      <c r="I194" s="25">
        <f t="shared" si="24"/>
        <v>44536.916666666664</v>
      </c>
      <c r="J194" s="2">
        <v>1</v>
      </c>
      <c r="K194" s="26">
        <f t="shared" si="27"/>
        <v>0</v>
      </c>
      <c r="Q194" s="27">
        <f t="shared" si="28"/>
        <v>43805.91666666622</v>
      </c>
      <c r="R194" s="12">
        <v>43.118963000000072</v>
      </c>
      <c r="S194" s="12">
        <v>17.48103699999993</v>
      </c>
      <c r="T194" s="2">
        <f t="shared" si="26"/>
        <v>1</v>
      </c>
      <c r="U194" s="21">
        <v>1</v>
      </c>
    </row>
    <row r="195" spans="1:21" x14ac:dyDescent="0.25">
      <c r="A195" s="51">
        <v>44536.927083333336</v>
      </c>
      <c r="B195" s="15">
        <f t="shared" si="20"/>
        <v>44536.927083332885</v>
      </c>
      <c r="C195" s="3">
        <v>63</v>
      </c>
      <c r="D195" s="48">
        <v>5021.3149999999996</v>
      </c>
      <c r="E195" s="7">
        <f t="shared" si="25"/>
        <v>5.0213149999999995</v>
      </c>
      <c r="F195" s="8">
        <f t="shared" si="21"/>
        <v>57.978684999999999</v>
      </c>
      <c r="G195" s="8">
        <f t="shared" si="22"/>
        <v>30</v>
      </c>
      <c r="H195" s="2">
        <f t="shared" si="23"/>
        <v>1</v>
      </c>
      <c r="I195" s="25">
        <f t="shared" si="24"/>
        <v>44536.927083333336</v>
      </c>
      <c r="J195" s="2">
        <v>1</v>
      </c>
      <c r="K195" s="26">
        <f t="shared" si="27"/>
        <v>0</v>
      </c>
      <c r="Q195" s="27">
        <f t="shared" si="28"/>
        <v>43805.927083332885</v>
      </c>
      <c r="R195" s="12">
        <v>47.063902666666735</v>
      </c>
      <c r="S195" s="12">
        <v>16.936097333333262</v>
      </c>
      <c r="T195" s="2">
        <f t="shared" si="26"/>
        <v>1</v>
      </c>
      <c r="U195" s="21">
        <v>1</v>
      </c>
    </row>
    <row r="196" spans="1:21" x14ac:dyDescent="0.25">
      <c r="A196" s="51">
        <v>44536.9375</v>
      </c>
      <c r="B196" s="15">
        <f t="shared" si="20"/>
        <v>44536.937499999549</v>
      </c>
      <c r="C196" s="3">
        <v>48.9</v>
      </c>
      <c r="D196" s="48">
        <v>5017.0657999999903</v>
      </c>
      <c r="E196" s="7">
        <f t="shared" si="25"/>
        <v>5.0170657999999904</v>
      </c>
      <c r="F196" s="8">
        <f t="shared" si="21"/>
        <v>43.882934200000008</v>
      </c>
      <c r="G196" s="8">
        <f t="shared" si="22"/>
        <v>30</v>
      </c>
      <c r="H196" s="2">
        <f t="shared" si="23"/>
        <v>1</v>
      </c>
      <c r="I196" s="25">
        <f t="shared" si="24"/>
        <v>44536.9375</v>
      </c>
      <c r="J196" s="2">
        <v>1</v>
      </c>
      <c r="K196" s="26">
        <f t="shared" si="27"/>
        <v>0</v>
      </c>
      <c r="Q196" s="27">
        <f t="shared" si="28"/>
        <v>43805.937499999549</v>
      </c>
      <c r="R196" s="12">
        <v>44.626653666666797</v>
      </c>
      <c r="S196" s="12">
        <v>23.473346333333197</v>
      </c>
      <c r="T196" s="2">
        <f t="shared" si="26"/>
        <v>1</v>
      </c>
      <c r="U196" s="21">
        <v>1</v>
      </c>
    </row>
    <row r="197" spans="1:21" x14ac:dyDescent="0.25">
      <c r="A197" s="51">
        <v>44536.947916666664</v>
      </c>
      <c r="B197" s="15">
        <f t="shared" si="20"/>
        <v>44536.947916666213</v>
      </c>
      <c r="C197" s="3">
        <v>45.3</v>
      </c>
      <c r="D197" s="48">
        <v>5005.4365333333299</v>
      </c>
      <c r="E197" s="7">
        <f t="shared" si="25"/>
        <v>5.0054365333333299</v>
      </c>
      <c r="F197" s="8">
        <f t="shared" si="21"/>
        <v>40.294563466666666</v>
      </c>
      <c r="G197" s="8">
        <f t="shared" si="22"/>
        <v>30</v>
      </c>
      <c r="H197" s="2">
        <f t="shared" si="23"/>
        <v>1</v>
      </c>
      <c r="I197" s="25">
        <f t="shared" si="24"/>
        <v>44536.947916666664</v>
      </c>
      <c r="J197" s="2">
        <v>1</v>
      </c>
      <c r="K197" s="26">
        <f t="shared" si="27"/>
        <v>0</v>
      </c>
      <c r="Q197" s="27">
        <f t="shared" si="28"/>
        <v>43805.947916666213</v>
      </c>
      <c r="R197" s="12">
        <v>57.353117571428577</v>
      </c>
      <c r="S197" s="12">
        <v>22.546882428571429</v>
      </c>
      <c r="T197" s="2">
        <f t="shared" si="26"/>
        <v>1</v>
      </c>
      <c r="U197" s="21">
        <v>1</v>
      </c>
    </row>
    <row r="198" spans="1:21" x14ac:dyDescent="0.25">
      <c r="A198" s="51">
        <v>44536.958333333336</v>
      </c>
      <c r="B198" s="15">
        <f t="shared" si="20"/>
        <v>44536.958333332877</v>
      </c>
      <c r="C198" s="3">
        <v>40.299999999999997</v>
      </c>
      <c r="D198" s="48">
        <v>5000.2209333333303</v>
      </c>
      <c r="E198" s="7">
        <f t="shared" si="25"/>
        <v>5.0002209333333303</v>
      </c>
      <c r="F198" s="8">
        <f t="shared" si="21"/>
        <v>35.299779066666666</v>
      </c>
      <c r="G198" s="8">
        <f t="shared" si="22"/>
        <v>30</v>
      </c>
      <c r="H198" s="2">
        <f t="shared" si="23"/>
        <v>1</v>
      </c>
      <c r="I198" s="25">
        <f t="shared" si="24"/>
        <v>44536.958333333336</v>
      </c>
      <c r="J198" s="2">
        <v>0</v>
      </c>
      <c r="K198" s="26">
        <f t="shared" si="27"/>
        <v>0</v>
      </c>
      <c r="Q198" s="27">
        <f t="shared" si="28"/>
        <v>43805.958333332877</v>
      </c>
      <c r="R198" s="12">
        <v>51.175506666666742</v>
      </c>
      <c r="S198" s="12">
        <v>21.324493333333258</v>
      </c>
      <c r="T198" s="2">
        <f t="shared" si="26"/>
        <v>1</v>
      </c>
      <c r="U198" s="21">
        <v>0</v>
      </c>
    </row>
    <row r="199" spans="1:21" x14ac:dyDescent="0.25">
      <c r="A199" s="51">
        <v>44536.96875</v>
      </c>
      <c r="B199" s="15">
        <f t="shared" si="20"/>
        <v>44536.968749999542</v>
      </c>
      <c r="C199" s="3">
        <v>30.9</v>
      </c>
      <c r="D199" s="48">
        <v>5024.7314285714201</v>
      </c>
      <c r="E199" s="7">
        <f t="shared" si="25"/>
        <v>5.0247314285714202</v>
      </c>
      <c r="F199" s="8">
        <f t="shared" si="21"/>
        <v>25.875268571428578</v>
      </c>
      <c r="G199" s="8">
        <f t="shared" si="22"/>
        <v>30</v>
      </c>
      <c r="H199" s="2">
        <f t="shared" si="23"/>
        <v>0</v>
      </c>
      <c r="I199" s="25">
        <f t="shared" si="24"/>
        <v>44536.96875</v>
      </c>
      <c r="J199" s="2">
        <v>0</v>
      </c>
      <c r="K199" s="26">
        <f t="shared" si="27"/>
        <v>0</v>
      </c>
      <c r="Q199" s="27">
        <f t="shared" si="28"/>
        <v>43805.968749999542</v>
      </c>
      <c r="R199" s="12">
        <v>48.702074000000074</v>
      </c>
      <c r="S199" s="12">
        <v>18.697925999999931</v>
      </c>
      <c r="T199" s="2">
        <f t="shared" si="26"/>
        <v>1</v>
      </c>
      <c r="U199" s="21">
        <v>0</v>
      </c>
    </row>
    <row r="200" spans="1:21" x14ac:dyDescent="0.25">
      <c r="A200" s="51">
        <v>44536.979166666664</v>
      </c>
      <c r="B200" s="15">
        <f t="shared" si="20"/>
        <v>44536.979166666206</v>
      </c>
      <c r="C200" s="3">
        <v>26.2</v>
      </c>
      <c r="D200" s="48">
        <v>5034.0310666666601</v>
      </c>
      <c r="E200" s="7">
        <f t="shared" si="25"/>
        <v>5.0340310666666603</v>
      </c>
      <c r="F200" s="8">
        <f t="shared" si="21"/>
        <v>21.165968933333339</v>
      </c>
      <c r="G200" s="8">
        <f t="shared" si="22"/>
        <v>30</v>
      </c>
      <c r="H200" s="2">
        <f t="shared" si="23"/>
        <v>0</v>
      </c>
      <c r="I200" s="25">
        <f t="shared" si="24"/>
        <v>44536.979166666664</v>
      </c>
      <c r="J200" s="2">
        <v>0</v>
      </c>
      <c r="K200" s="26">
        <f t="shared" si="27"/>
        <v>0</v>
      </c>
      <c r="Q200" s="27">
        <f t="shared" si="28"/>
        <v>43805.979166666206</v>
      </c>
      <c r="R200" s="12">
        <v>50.634452333333357</v>
      </c>
      <c r="S200" s="12">
        <v>13.465547666666634</v>
      </c>
      <c r="T200" s="2">
        <f t="shared" si="26"/>
        <v>1</v>
      </c>
      <c r="U200" s="21">
        <v>0</v>
      </c>
    </row>
    <row r="201" spans="1:21" x14ac:dyDescent="0.25">
      <c r="A201" s="51">
        <v>44536.989583333336</v>
      </c>
      <c r="B201" s="15">
        <f t="shared" si="20"/>
        <v>44536.98958333287</v>
      </c>
      <c r="C201" s="3">
        <v>18.2</v>
      </c>
      <c r="D201" s="48">
        <v>5042.5927333333302</v>
      </c>
      <c r="E201" s="7">
        <f t="shared" si="25"/>
        <v>5.04259273333333</v>
      </c>
      <c r="F201" s="8">
        <f t="shared" si="21"/>
        <v>13.15740726666667</v>
      </c>
      <c r="G201" s="8">
        <f t="shared" si="22"/>
        <v>30</v>
      </c>
      <c r="H201" s="2">
        <f t="shared" si="23"/>
        <v>0</v>
      </c>
      <c r="I201" s="25">
        <f t="shared" si="24"/>
        <v>44536.989583333336</v>
      </c>
      <c r="J201" s="2">
        <v>0</v>
      </c>
      <c r="K201" s="26">
        <f t="shared" si="27"/>
        <v>0</v>
      </c>
      <c r="Q201" s="27">
        <f t="shared" si="28"/>
        <v>43805.98958333287</v>
      </c>
      <c r="R201" s="12">
        <v>40.519789000000031</v>
      </c>
      <c r="S201" s="12">
        <v>13.480210999999967</v>
      </c>
      <c r="T201" s="2">
        <f t="shared" si="26"/>
        <v>1</v>
      </c>
      <c r="U201" s="21">
        <v>0</v>
      </c>
    </row>
    <row r="202" spans="1:21" x14ac:dyDescent="0.25">
      <c r="A202" s="51">
        <v>44537</v>
      </c>
      <c r="B202" s="15">
        <f t="shared" ref="B202:B265" si="29">Q202+364+365+2</f>
        <v>44536.999999999534</v>
      </c>
      <c r="C202" s="3">
        <v>11.8</v>
      </c>
      <c r="D202" s="48">
        <v>742.19926666666595</v>
      </c>
      <c r="E202" s="7">
        <f t="shared" si="25"/>
        <v>0.74219926666666591</v>
      </c>
      <c r="F202" s="8">
        <f t="shared" ref="F202:F265" si="30">C202-D202/1000</f>
        <v>11.057800733333334</v>
      </c>
      <c r="G202" s="8">
        <f t="shared" ref="G202:G265" si="31">$M$3</f>
        <v>30</v>
      </c>
      <c r="H202" s="2">
        <f t="shared" ref="H202:H265" si="32">IF(F202&gt;$M$3,1,0)</f>
        <v>0</v>
      </c>
      <c r="I202" s="25">
        <f t="shared" ref="I202:I265" si="33">A202</f>
        <v>44537</v>
      </c>
      <c r="J202" s="2">
        <v>0</v>
      </c>
      <c r="K202" s="26">
        <f t="shared" si="27"/>
        <v>0</v>
      </c>
      <c r="Q202" s="27">
        <f t="shared" si="28"/>
        <v>43805.999999999534</v>
      </c>
      <c r="R202" s="12">
        <v>39.996600999999998</v>
      </c>
      <c r="S202" s="12">
        <v>13.503399</v>
      </c>
      <c r="T202" s="2">
        <f t="shared" si="26"/>
        <v>1</v>
      </c>
      <c r="U202" s="21">
        <v>0</v>
      </c>
    </row>
    <row r="203" spans="1:21" x14ac:dyDescent="0.25">
      <c r="A203" s="51">
        <v>44537.010416666664</v>
      </c>
      <c r="B203" s="15">
        <f t="shared" si="29"/>
        <v>44537.010416666199</v>
      </c>
      <c r="C203" s="3">
        <v>8.4</v>
      </c>
      <c r="D203" s="48">
        <v>712.82142857142799</v>
      </c>
      <c r="E203" s="7">
        <f t="shared" ref="E203:E266" si="34">D203/1000</f>
        <v>0.71282142857142794</v>
      </c>
      <c r="F203" s="8">
        <f t="shared" si="30"/>
        <v>7.6871785714285723</v>
      </c>
      <c r="G203" s="8">
        <f t="shared" si="31"/>
        <v>30</v>
      </c>
      <c r="H203" s="2">
        <f t="shared" si="32"/>
        <v>0</v>
      </c>
      <c r="I203" s="25">
        <f t="shared" si="33"/>
        <v>44537.010416666664</v>
      </c>
      <c r="J203" s="2">
        <v>0</v>
      </c>
      <c r="K203" s="26">
        <f t="shared" si="27"/>
        <v>0</v>
      </c>
      <c r="Q203" s="27">
        <f t="shared" si="28"/>
        <v>43806.010416666199</v>
      </c>
      <c r="R203" s="12">
        <v>41.790089333333398</v>
      </c>
      <c r="S203" s="12">
        <v>13.409910666666601</v>
      </c>
      <c r="T203" s="2">
        <f t="shared" ref="T203:T266" si="35">IF(R203&gt;$M$3,1,0)</f>
        <v>1</v>
      </c>
      <c r="U203" s="21">
        <v>0</v>
      </c>
    </row>
    <row r="204" spans="1:21" x14ac:dyDescent="0.25">
      <c r="A204" s="51">
        <v>44537.020833333336</v>
      </c>
      <c r="B204" s="15">
        <f t="shared" si="29"/>
        <v>44537.020833332863</v>
      </c>
      <c r="C204" s="3">
        <v>10</v>
      </c>
      <c r="D204" s="48">
        <v>714.08113333333301</v>
      </c>
      <c r="E204" s="7">
        <f t="shared" si="34"/>
        <v>0.71408113333333301</v>
      </c>
      <c r="F204" s="8">
        <f t="shared" si="30"/>
        <v>9.2859188666666661</v>
      </c>
      <c r="G204" s="8">
        <f t="shared" si="31"/>
        <v>30</v>
      </c>
      <c r="H204" s="2">
        <f t="shared" si="32"/>
        <v>0</v>
      </c>
      <c r="I204" s="25">
        <f t="shared" si="33"/>
        <v>44537.020833333336</v>
      </c>
      <c r="J204" s="2">
        <v>0</v>
      </c>
      <c r="K204" s="26">
        <f t="shared" si="27"/>
        <v>0</v>
      </c>
      <c r="Q204" s="27">
        <f t="shared" si="28"/>
        <v>43806.020833332863</v>
      </c>
      <c r="R204" s="12">
        <v>38.430737333333369</v>
      </c>
      <c r="S204" s="12">
        <v>18.96926266666663</v>
      </c>
      <c r="T204" s="2">
        <f t="shared" si="35"/>
        <v>1</v>
      </c>
      <c r="U204" s="21">
        <v>0</v>
      </c>
    </row>
    <row r="205" spans="1:21" x14ac:dyDescent="0.25">
      <c r="A205" s="51">
        <v>44537.03125</v>
      </c>
      <c r="B205" s="15">
        <f t="shared" si="29"/>
        <v>44537.031249999527</v>
      </c>
      <c r="C205" s="3">
        <v>9</v>
      </c>
      <c r="D205" s="48">
        <v>711.60726666666596</v>
      </c>
      <c r="E205" s="7">
        <f t="shared" si="34"/>
        <v>0.71160726666666596</v>
      </c>
      <c r="F205" s="8">
        <f t="shared" si="30"/>
        <v>8.2883927333333336</v>
      </c>
      <c r="G205" s="8">
        <f t="shared" si="31"/>
        <v>30</v>
      </c>
      <c r="H205" s="2">
        <f t="shared" si="32"/>
        <v>0</v>
      </c>
      <c r="I205" s="25">
        <f t="shared" si="33"/>
        <v>44537.03125</v>
      </c>
      <c r="J205" s="2">
        <v>0</v>
      </c>
      <c r="K205" s="26">
        <f t="shared" si="27"/>
        <v>0</v>
      </c>
      <c r="Q205" s="27">
        <f t="shared" si="28"/>
        <v>43806.031249999527</v>
      </c>
      <c r="R205" s="12">
        <v>36.857057690476253</v>
      </c>
      <c r="S205" s="12">
        <v>20.042942309523742</v>
      </c>
      <c r="T205" s="2">
        <f t="shared" si="35"/>
        <v>1</v>
      </c>
      <c r="U205" s="21">
        <v>0</v>
      </c>
    </row>
    <row r="206" spans="1:21" x14ac:dyDescent="0.25">
      <c r="A206" s="51">
        <v>44537.041666666664</v>
      </c>
      <c r="B206" s="15">
        <f t="shared" si="29"/>
        <v>44537.041666666191</v>
      </c>
      <c r="C206" s="3">
        <v>8.3000000000000007</v>
      </c>
      <c r="D206" s="48">
        <v>711.77813333333302</v>
      </c>
      <c r="E206" s="7">
        <f t="shared" si="34"/>
        <v>0.71177813333333306</v>
      </c>
      <c r="F206" s="8">
        <f t="shared" si="30"/>
        <v>7.5882218666666681</v>
      </c>
      <c r="G206" s="8">
        <f t="shared" si="31"/>
        <v>30</v>
      </c>
      <c r="H206" s="2">
        <f t="shared" si="32"/>
        <v>0</v>
      </c>
      <c r="I206" s="25">
        <f t="shared" si="33"/>
        <v>44537.041666666664</v>
      </c>
      <c r="J206" s="2">
        <v>0</v>
      </c>
      <c r="K206" s="26">
        <f t="shared" si="27"/>
        <v>0</v>
      </c>
      <c r="Q206" s="27">
        <f t="shared" si="28"/>
        <v>43806.041666666191</v>
      </c>
      <c r="R206" s="12">
        <v>29.367131738095281</v>
      </c>
      <c r="S206" s="12">
        <v>20.032868261904717</v>
      </c>
      <c r="T206" s="2">
        <f t="shared" si="35"/>
        <v>0</v>
      </c>
      <c r="U206" s="21">
        <v>0</v>
      </c>
    </row>
    <row r="207" spans="1:21" x14ac:dyDescent="0.25">
      <c r="A207" s="51">
        <v>44537.052083333336</v>
      </c>
      <c r="B207" s="15">
        <f t="shared" si="29"/>
        <v>44537.052083332856</v>
      </c>
      <c r="C207" s="3">
        <v>7.3</v>
      </c>
      <c r="D207" s="48">
        <v>712.33257142857099</v>
      </c>
      <c r="E207" s="7">
        <f t="shared" si="34"/>
        <v>0.71233257142857098</v>
      </c>
      <c r="F207" s="8">
        <f t="shared" si="30"/>
        <v>6.5876674285714287</v>
      </c>
      <c r="G207" s="8">
        <f t="shared" si="31"/>
        <v>30</v>
      </c>
      <c r="H207" s="2">
        <f t="shared" si="32"/>
        <v>0</v>
      </c>
      <c r="I207" s="25">
        <f t="shared" si="33"/>
        <v>44537.052083333336</v>
      </c>
      <c r="J207" s="2">
        <v>0</v>
      </c>
      <c r="K207" s="26">
        <f t="shared" si="27"/>
        <v>0</v>
      </c>
      <c r="Q207" s="27">
        <f t="shared" si="28"/>
        <v>43806.052083332856</v>
      </c>
      <c r="R207" s="12">
        <v>26.94283533333337</v>
      </c>
      <c r="S207" s="12">
        <v>19.957164666666628</v>
      </c>
      <c r="T207" s="2">
        <f t="shared" si="35"/>
        <v>0</v>
      </c>
      <c r="U207" s="21">
        <v>0</v>
      </c>
    </row>
    <row r="208" spans="1:21" x14ac:dyDescent="0.25">
      <c r="A208" s="51">
        <v>44537.0625</v>
      </c>
      <c r="B208" s="15">
        <f t="shared" si="29"/>
        <v>44537.06249999952</v>
      </c>
      <c r="C208" s="3">
        <v>8.6</v>
      </c>
      <c r="D208" s="48">
        <v>711.245133333333</v>
      </c>
      <c r="E208" s="7">
        <f t="shared" si="34"/>
        <v>0.71124513333333295</v>
      </c>
      <c r="F208" s="8">
        <f t="shared" si="30"/>
        <v>7.8887548666666669</v>
      </c>
      <c r="G208" s="8">
        <f t="shared" si="31"/>
        <v>30</v>
      </c>
      <c r="H208" s="2">
        <f t="shared" si="32"/>
        <v>0</v>
      </c>
      <c r="I208" s="25">
        <f t="shared" si="33"/>
        <v>44537.0625</v>
      </c>
      <c r="J208" s="2">
        <v>0</v>
      </c>
      <c r="K208" s="26">
        <f t="shared" si="27"/>
        <v>0</v>
      </c>
      <c r="Q208" s="27">
        <f t="shared" si="28"/>
        <v>43806.06249999952</v>
      </c>
      <c r="R208" s="12">
        <v>22.03387400000004</v>
      </c>
      <c r="S208" s="12">
        <v>19.866125999999959</v>
      </c>
      <c r="T208" s="2">
        <f t="shared" si="35"/>
        <v>0</v>
      </c>
      <c r="U208" s="21">
        <v>0</v>
      </c>
    </row>
    <row r="209" spans="1:21" x14ac:dyDescent="0.25">
      <c r="A209" s="51">
        <v>44537.072916666664</v>
      </c>
      <c r="B209" s="15">
        <f t="shared" si="29"/>
        <v>44537.072916666184</v>
      </c>
      <c r="C209" s="3">
        <v>9.3000000000000007</v>
      </c>
      <c r="D209" s="48">
        <v>712.92679999999996</v>
      </c>
      <c r="E209" s="7">
        <f t="shared" si="34"/>
        <v>0.71292679999999997</v>
      </c>
      <c r="F209" s="8">
        <f t="shared" si="30"/>
        <v>8.5870732000000007</v>
      </c>
      <c r="G209" s="8">
        <f t="shared" si="31"/>
        <v>30</v>
      </c>
      <c r="H209" s="2">
        <f t="shared" si="32"/>
        <v>0</v>
      </c>
      <c r="I209" s="25">
        <f t="shared" si="33"/>
        <v>44537.072916666664</v>
      </c>
      <c r="J209" s="2">
        <v>0</v>
      </c>
      <c r="K209" s="26">
        <f t="shared" si="27"/>
        <v>0</v>
      </c>
      <c r="Q209" s="27">
        <f t="shared" si="28"/>
        <v>43806.072916666184</v>
      </c>
      <c r="R209" s="12">
        <v>21.853203000000072</v>
      </c>
      <c r="S209" s="12">
        <v>13.246796999999932</v>
      </c>
      <c r="T209" s="2">
        <f t="shared" si="35"/>
        <v>0</v>
      </c>
      <c r="U209" s="21">
        <v>0</v>
      </c>
    </row>
    <row r="210" spans="1:21" x14ac:dyDescent="0.25">
      <c r="A210" s="51">
        <v>44537.083333333336</v>
      </c>
      <c r="B210" s="15">
        <f t="shared" si="29"/>
        <v>44537.083333332848</v>
      </c>
      <c r="C210" s="3">
        <v>7.9</v>
      </c>
      <c r="D210" s="48">
        <v>703.96766666666599</v>
      </c>
      <c r="E210" s="7">
        <f t="shared" si="34"/>
        <v>0.70396766666666599</v>
      </c>
      <c r="F210" s="8">
        <f t="shared" si="30"/>
        <v>7.196032333333334</v>
      </c>
      <c r="G210" s="8">
        <f t="shared" si="31"/>
        <v>30</v>
      </c>
      <c r="H210" s="2">
        <f t="shared" si="32"/>
        <v>0</v>
      </c>
      <c r="I210" s="25">
        <f t="shared" si="33"/>
        <v>44537.083333333336</v>
      </c>
      <c r="J210" s="2">
        <v>0</v>
      </c>
      <c r="K210" s="26">
        <f t="shared" si="27"/>
        <v>0</v>
      </c>
      <c r="Q210" s="27">
        <f t="shared" si="28"/>
        <v>43806.083333332848</v>
      </c>
      <c r="R210" s="12">
        <v>13.082599333333366</v>
      </c>
      <c r="S210" s="12">
        <v>13.317400666666632</v>
      </c>
      <c r="T210" s="2">
        <f t="shared" si="35"/>
        <v>0</v>
      </c>
      <c r="U210" s="21">
        <v>0</v>
      </c>
    </row>
    <row r="211" spans="1:21" x14ac:dyDescent="0.25">
      <c r="A211" s="51">
        <v>44537.09375</v>
      </c>
      <c r="B211" s="15">
        <f t="shared" si="29"/>
        <v>44537.093749999513</v>
      </c>
      <c r="C211" s="3">
        <v>7.8</v>
      </c>
      <c r="D211" s="48">
        <v>704.18507142857095</v>
      </c>
      <c r="E211" s="7">
        <f t="shared" si="34"/>
        <v>0.7041850714285709</v>
      </c>
      <c r="F211" s="8">
        <f t="shared" si="30"/>
        <v>7.0958149285714285</v>
      </c>
      <c r="G211" s="8">
        <f t="shared" si="31"/>
        <v>30</v>
      </c>
      <c r="H211" s="2">
        <f t="shared" si="32"/>
        <v>0</v>
      </c>
      <c r="I211" s="25">
        <f t="shared" si="33"/>
        <v>44537.09375</v>
      </c>
      <c r="J211" s="2">
        <v>0</v>
      </c>
      <c r="K211" s="26">
        <f t="shared" si="27"/>
        <v>0</v>
      </c>
      <c r="Q211" s="27">
        <f t="shared" si="28"/>
        <v>43806.093749999513</v>
      </c>
      <c r="R211" s="12">
        <v>10.581137333333402</v>
      </c>
      <c r="S211" s="12">
        <v>13.5188626666666</v>
      </c>
      <c r="T211" s="2">
        <f t="shared" si="35"/>
        <v>0</v>
      </c>
      <c r="U211" s="21">
        <v>0</v>
      </c>
    </row>
    <row r="212" spans="1:21" x14ac:dyDescent="0.25">
      <c r="A212" s="51">
        <v>44537.104166666664</v>
      </c>
      <c r="B212" s="15">
        <f t="shared" si="29"/>
        <v>44537.104166666177</v>
      </c>
      <c r="C212" s="3">
        <v>8.1999999999999993</v>
      </c>
      <c r="D212" s="48">
        <v>704.99699999999996</v>
      </c>
      <c r="E212" s="7">
        <f t="shared" si="34"/>
        <v>0.70499699999999998</v>
      </c>
      <c r="F212" s="8">
        <f t="shared" si="30"/>
        <v>7.4950029999999996</v>
      </c>
      <c r="G212" s="8">
        <f t="shared" si="31"/>
        <v>30</v>
      </c>
      <c r="H212" s="2">
        <f t="shared" si="32"/>
        <v>0</v>
      </c>
      <c r="I212" s="25">
        <f t="shared" si="33"/>
        <v>44537.104166666664</v>
      </c>
      <c r="J212" s="2">
        <v>0</v>
      </c>
      <c r="K212" s="26">
        <f t="shared" si="27"/>
        <v>0</v>
      </c>
      <c r="Q212" s="27">
        <f t="shared" si="28"/>
        <v>43806.104166666177</v>
      </c>
      <c r="R212" s="12">
        <v>10.516738666666669</v>
      </c>
      <c r="S212" s="12">
        <v>13.583261333333333</v>
      </c>
      <c r="T212" s="2">
        <f t="shared" si="35"/>
        <v>0</v>
      </c>
      <c r="U212" s="21">
        <v>0</v>
      </c>
    </row>
    <row r="213" spans="1:21" x14ac:dyDescent="0.25">
      <c r="A213" s="51">
        <v>44537.114583333336</v>
      </c>
      <c r="B213" s="15">
        <f t="shared" si="29"/>
        <v>44537.114583332841</v>
      </c>
      <c r="C213" s="3">
        <v>7.3</v>
      </c>
      <c r="D213" s="48">
        <v>706.02619999999899</v>
      </c>
      <c r="E213" s="7">
        <f t="shared" si="34"/>
        <v>0.70602619999999905</v>
      </c>
      <c r="F213" s="8">
        <f t="shared" si="30"/>
        <v>6.5939738000000006</v>
      </c>
      <c r="G213" s="8">
        <f t="shared" si="31"/>
        <v>30</v>
      </c>
      <c r="H213" s="2">
        <f t="shared" si="32"/>
        <v>0</v>
      </c>
      <c r="I213" s="25">
        <f t="shared" si="33"/>
        <v>44537.114583333336</v>
      </c>
      <c r="J213" s="2">
        <v>0</v>
      </c>
      <c r="K213" s="26">
        <f t="shared" si="27"/>
        <v>0</v>
      </c>
      <c r="Q213" s="27">
        <f t="shared" si="28"/>
        <v>43806.114583332841</v>
      </c>
      <c r="R213" s="12">
        <v>9.8920323333334004</v>
      </c>
      <c r="S213" s="12">
        <v>13.6079676666666</v>
      </c>
      <c r="T213" s="2">
        <f t="shared" si="35"/>
        <v>0</v>
      </c>
      <c r="U213" s="21">
        <v>0</v>
      </c>
    </row>
    <row r="214" spans="1:21" x14ac:dyDescent="0.25">
      <c r="A214" s="51">
        <v>44537.125</v>
      </c>
      <c r="B214" s="15">
        <f t="shared" si="29"/>
        <v>44537.124999999505</v>
      </c>
      <c r="C214" s="3">
        <v>7.3</v>
      </c>
      <c r="D214" s="48">
        <v>705.62593333333302</v>
      </c>
      <c r="E214" s="7">
        <f t="shared" si="34"/>
        <v>0.70562593333333301</v>
      </c>
      <c r="F214" s="8">
        <f t="shared" si="30"/>
        <v>6.594374066666667</v>
      </c>
      <c r="G214" s="8">
        <f t="shared" si="31"/>
        <v>30</v>
      </c>
      <c r="H214" s="2">
        <f t="shared" si="32"/>
        <v>0</v>
      </c>
      <c r="I214" s="25">
        <f t="shared" si="33"/>
        <v>44537.125</v>
      </c>
      <c r="J214" s="2">
        <v>0</v>
      </c>
      <c r="K214" s="26">
        <f t="shared" si="27"/>
        <v>0</v>
      </c>
      <c r="Q214" s="27">
        <f t="shared" si="28"/>
        <v>43806.124999999505</v>
      </c>
      <c r="R214" s="12">
        <v>9.5271440000001011</v>
      </c>
      <c r="S214" s="12">
        <v>13.5728559999999</v>
      </c>
      <c r="T214" s="2">
        <f t="shared" si="35"/>
        <v>0</v>
      </c>
      <c r="U214" s="21">
        <v>0</v>
      </c>
    </row>
    <row r="215" spans="1:21" x14ac:dyDescent="0.25">
      <c r="A215" s="51">
        <v>44537.135416666664</v>
      </c>
      <c r="B215" s="15">
        <f t="shared" si="29"/>
        <v>44537.135416666169</v>
      </c>
      <c r="C215" s="3">
        <v>5.5</v>
      </c>
      <c r="D215" s="48">
        <v>705.19635714285698</v>
      </c>
      <c r="E215" s="7">
        <f t="shared" si="34"/>
        <v>0.705196357142857</v>
      </c>
      <c r="F215" s="8">
        <f t="shared" si="30"/>
        <v>4.7948036428571434</v>
      </c>
      <c r="G215" s="8">
        <f t="shared" si="31"/>
        <v>30</v>
      </c>
      <c r="H215" s="2">
        <f t="shared" si="32"/>
        <v>0</v>
      </c>
      <c r="I215" s="25">
        <f t="shared" si="33"/>
        <v>44537.135416666664</v>
      </c>
      <c r="J215" s="2">
        <v>0</v>
      </c>
      <c r="K215" s="26">
        <f t="shared" si="27"/>
        <v>0</v>
      </c>
      <c r="Q215" s="27">
        <f t="shared" si="28"/>
        <v>43806.135416666169</v>
      </c>
      <c r="R215" s="12">
        <v>9.5439463333333325</v>
      </c>
      <c r="S215" s="12">
        <v>13.356053666666666</v>
      </c>
      <c r="T215" s="2">
        <f t="shared" si="35"/>
        <v>0</v>
      </c>
      <c r="U215" s="21">
        <v>0</v>
      </c>
    </row>
    <row r="216" spans="1:21" x14ac:dyDescent="0.25">
      <c r="A216" s="51">
        <v>44537.145833333336</v>
      </c>
      <c r="B216" s="15">
        <f t="shared" si="29"/>
        <v>44537.145833332834</v>
      </c>
      <c r="C216" s="3">
        <v>5.3</v>
      </c>
      <c r="D216" s="48">
        <v>704.875</v>
      </c>
      <c r="E216" s="7">
        <f t="shared" si="34"/>
        <v>0.70487500000000003</v>
      </c>
      <c r="F216" s="8">
        <f t="shared" si="30"/>
        <v>4.5951249999999995</v>
      </c>
      <c r="G216" s="8">
        <f t="shared" si="31"/>
        <v>30</v>
      </c>
      <c r="H216" s="2">
        <f t="shared" si="32"/>
        <v>0</v>
      </c>
      <c r="I216" s="25">
        <f t="shared" si="33"/>
        <v>44537.145833333336</v>
      </c>
      <c r="J216" s="2">
        <v>0</v>
      </c>
      <c r="K216" s="26">
        <f t="shared" si="27"/>
        <v>0</v>
      </c>
      <c r="Q216" s="27">
        <f t="shared" si="28"/>
        <v>43806.145833332834</v>
      </c>
      <c r="R216" s="12">
        <v>9.9637613333333341</v>
      </c>
      <c r="S216" s="12">
        <v>13.336238666666667</v>
      </c>
      <c r="T216" s="2">
        <f t="shared" si="35"/>
        <v>0</v>
      </c>
      <c r="U216" s="21">
        <v>0</v>
      </c>
    </row>
    <row r="217" spans="1:21" x14ac:dyDescent="0.25">
      <c r="A217" s="51">
        <v>44537.15625</v>
      </c>
      <c r="B217" s="15">
        <f t="shared" si="29"/>
        <v>44537.156249999498</v>
      </c>
      <c r="C217" s="3">
        <v>4.5</v>
      </c>
      <c r="D217" s="48">
        <v>704.46646666666595</v>
      </c>
      <c r="E217" s="7">
        <f t="shared" si="34"/>
        <v>0.7044664666666659</v>
      </c>
      <c r="F217" s="8">
        <f t="shared" si="30"/>
        <v>3.7955335333333342</v>
      </c>
      <c r="G217" s="8">
        <f t="shared" si="31"/>
        <v>30</v>
      </c>
      <c r="H217" s="2">
        <f t="shared" si="32"/>
        <v>0</v>
      </c>
      <c r="I217" s="25">
        <f t="shared" si="33"/>
        <v>44537.15625</v>
      </c>
      <c r="J217" s="2">
        <v>0</v>
      </c>
      <c r="K217" s="26">
        <f t="shared" si="27"/>
        <v>0</v>
      </c>
      <c r="Q217" s="27">
        <f t="shared" si="28"/>
        <v>43806.156249999498</v>
      </c>
      <c r="R217" s="12">
        <v>9.8415936666667001</v>
      </c>
      <c r="S217" s="12">
        <v>13.358406333333299</v>
      </c>
      <c r="T217" s="2">
        <f t="shared" si="35"/>
        <v>0</v>
      </c>
      <c r="U217" s="21">
        <v>0</v>
      </c>
    </row>
    <row r="218" spans="1:21" x14ac:dyDescent="0.25">
      <c r="A218" s="51">
        <v>44537.166666666664</v>
      </c>
      <c r="B218" s="15">
        <f t="shared" si="29"/>
        <v>44537.166666666162</v>
      </c>
      <c r="C218" s="3">
        <v>4.8</v>
      </c>
      <c r="D218" s="48">
        <v>703.39639999999997</v>
      </c>
      <c r="E218" s="7">
        <f t="shared" si="34"/>
        <v>0.70339639999999992</v>
      </c>
      <c r="F218" s="8">
        <f t="shared" si="30"/>
        <v>4.0966035999999999</v>
      </c>
      <c r="G218" s="8">
        <f t="shared" si="31"/>
        <v>30</v>
      </c>
      <c r="H218" s="2">
        <f t="shared" si="32"/>
        <v>0</v>
      </c>
      <c r="I218" s="25">
        <f t="shared" si="33"/>
        <v>44537.166666666664</v>
      </c>
      <c r="J218" s="2">
        <v>0</v>
      </c>
      <c r="K218" s="26">
        <f t="shared" si="27"/>
        <v>0</v>
      </c>
      <c r="Q218" s="27">
        <f t="shared" si="28"/>
        <v>43806.166666666162</v>
      </c>
      <c r="R218" s="12">
        <v>9.6071239999999989</v>
      </c>
      <c r="S218" s="12">
        <v>13.292876</v>
      </c>
      <c r="T218" s="2">
        <f t="shared" si="35"/>
        <v>0</v>
      </c>
      <c r="U218" s="21">
        <v>0</v>
      </c>
    </row>
    <row r="219" spans="1:21" x14ac:dyDescent="0.25">
      <c r="A219" s="51">
        <v>44537.177083333336</v>
      </c>
      <c r="B219" s="15">
        <f t="shared" si="29"/>
        <v>44537.177083332826</v>
      </c>
      <c r="C219" s="3">
        <v>4.9000000000000004</v>
      </c>
      <c r="D219" s="48">
        <v>702.78800000000001</v>
      </c>
      <c r="E219" s="7">
        <f t="shared" si="34"/>
        <v>0.70278799999999997</v>
      </c>
      <c r="F219" s="8">
        <f t="shared" si="30"/>
        <v>4.1972120000000004</v>
      </c>
      <c r="G219" s="8">
        <f t="shared" si="31"/>
        <v>30</v>
      </c>
      <c r="H219" s="2">
        <f t="shared" si="32"/>
        <v>0</v>
      </c>
      <c r="I219" s="25">
        <f t="shared" si="33"/>
        <v>44537.177083333336</v>
      </c>
      <c r="J219" s="2">
        <v>0</v>
      </c>
      <c r="K219" s="26">
        <f t="shared" ref="K219:K282" si="36">IF(AND(J219=1,J204=1),IF(H219=0,-2,0),0)</f>
        <v>0</v>
      </c>
      <c r="Q219" s="27">
        <f t="shared" si="28"/>
        <v>43806.177083332826</v>
      </c>
      <c r="R219" s="12">
        <v>9.9362696666666661</v>
      </c>
      <c r="S219" s="12">
        <v>13.263730333333333</v>
      </c>
      <c r="T219" s="2">
        <f t="shared" si="35"/>
        <v>0</v>
      </c>
      <c r="U219" s="21">
        <v>0</v>
      </c>
    </row>
    <row r="220" spans="1:21" x14ac:dyDescent="0.25">
      <c r="A220" s="51">
        <v>44537.1875</v>
      </c>
      <c r="B220" s="15">
        <f t="shared" si="29"/>
        <v>44537.187499999491</v>
      </c>
      <c r="C220" s="3">
        <v>4.8</v>
      </c>
      <c r="D220" s="48">
        <v>700.92406666666602</v>
      </c>
      <c r="E220" s="7">
        <f t="shared" si="34"/>
        <v>0.70092406666666607</v>
      </c>
      <c r="F220" s="8">
        <f t="shared" si="30"/>
        <v>4.0990759333333333</v>
      </c>
      <c r="G220" s="8">
        <f t="shared" si="31"/>
        <v>30</v>
      </c>
      <c r="H220" s="2">
        <f t="shared" si="32"/>
        <v>0</v>
      </c>
      <c r="I220" s="25">
        <f t="shared" si="33"/>
        <v>44537.1875</v>
      </c>
      <c r="J220" s="2">
        <v>0</v>
      </c>
      <c r="K220" s="26">
        <f t="shared" si="36"/>
        <v>0</v>
      </c>
      <c r="Q220" s="27">
        <f t="shared" si="28"/>
        <v>43806.187499999491</v>
      </c>
      <c r="R220" s="12">
        <v>9.2874373333333669</v>
      </c>
      <c r="S220" s="12">
        <v>13.212562666666633</v>
      </c>
      <c r="T220" s="2">
        <f t="shared" si="35"/>
        <v>0</v>
      </c>
      <c r="U220" s="21">
        <v>0</v>
      </c>
    </row>
    <row r="221" spans="1:21" x14ac:dyDescent="0.25">
      <c r="A221" s="51">
        <v>44537.197916666664</v>
      </c>
      <c r="B221" s="15">
        <f t="shared" si="29"/>
        <v>44537.197916666155</v>
      </c>
      <c r="C221" s="3">
        <v>6.3</v>
      </c>
      <c r="D221" s="48">
        <v>700.56186666666599</v>
      </c>
      <c r="E221" s="7">
        <f t="shared" si="34"/>
        <v>0.70056186666666598</v>
      </c>
      <c r="F221" s="8">
        <f t="shared" si="30"/>
        <v>5.5994381333333338</v>
      </c>
      <c r="G221" s="8">
        <f t="shared" si="31"/>
        <v>30</v>
      </c>
      <c r="H221" s="2">
        <f t="shared" si="32"/>
        <v>0</v>
      </c>
      <c r="I221" s="25">
        <f t="shared" si="33"/>
        <v>44537.197916666664</v>
      </c>
      <c r="J221" s="2">
        <v>0</v>
      </c>
      <c r="K221" s="26">
        <f t="shared" si="36"/>
        <v>0</v>
      </c>
      <c r="Q221" s="27">
        <f t="shared" si="28"/>
        <v>43806.197916666155</v>
      </c>
      <c r="R221" s="12">
        <v>8.8826983333333356</v>
      </c>
      <c r="S221" s="12">
        <v>13.217301666666666</v>
      </c>
      <c r="T221" s="2">
        <f t="shared" si="35"/>
        <v>0</v>
      </c>
      <c r="U221" s="21">
        <v>0</v>
      </c>
    </row>
    <row r="222" spans="1:21" x14ac:dyDescent="0.25">
      <c r="A222" s="51">
        <v>44537.208333333336</v>
      </c>
      <c r="B222" s="15">
        <f t="shared" si="29"/>
        <v>44537.208333332819</v>
      </c>
      <c r="C222" s="3">
        <v>6</v>
      </c>
      <c r="D222" s="48">
        <v>704.22006666666596</v>
      </c>
      <c r="E222" s="7">
        <f t="shared" si="34"/>
        <v>0.70422006666666592</v>
      </c>
      <c r="F222" s="8">
        <f t="shared" si="30"/>
        <v>5.2957799333333337</v>
      </c>
      <c r="G222" s="8">
        <f t="shared" si="31"/>
        <v>30</v>
      </c>
      <c r="H222" s="2">
        <f t="shared" si="32"/>
        <v>0</v>
      </c>
      <c r="I222" s="25">
        <f t="shared" si="33"/>
        <v>44537.208333333336</v>
      </c>
      <c r="J222" s="2">
        <v>0</v>
      </c>
      <c r="K222" s="26">
        <f t="shared" si="36"/>
        <v>0</v>
      </c>
      <c r="Q222" s="27">
        <f t="shared" si="28"/>
        <v>43806.208333332819</v>
      </c>
      <c r="R222" s="12">
        <v>7.1675113333333673</v>
      </c>
      <c r="S222" s="12">
        <v>13.132488666666633</v>
      </c>
      <c r="T222" s="2">
        <f t="shared" si="35"/>
        <v>0</v>
      </c>
      <c r="U222" s="21">
        <v>0</v>
      </c>
    </row>
    <row r="223" spans="1:21" x14ac:dyDescent="0.25">
      <c r="A223" s="51">
        <v>44537.21875</v>
      </c>
      <c r="B223" s="15">
        <f t="shared" si="29"/>
        <v>44537.218749999483</v>
      </c>
      <c r="C223" s="3">
        <v>6.5</v>
      </c>
      <c r="D223" s="48">
        <v>706.19635714285698</v>
      </c>
      <c r="E223" s="7">
        <f t="shared" si="34"/>
        <v>0.706196357142857</v>
      </c>
      <c r="F223" s="8">
        <f t="shared" si="30"/>
        <v>5.7938036428571431</v>
      </c>
      <c r="G223" s="8">
        <f t="shared" si="31"/>
        <v>30</v>
      </c>
      <c r="H223" s="2">
        <f t="shared" si="32"/>
        <v>0</v>
      </c>
      <c r="I223" s="25">
        <f t="shared" si="33"/>
        <v>44537.21875</v>
      </c>
      <c r="J223" s="2">
        <v>0</v>
      </c>
      <c r="K223" s="26">
        <f t="shared" si="36"/>
        <v>0</v>
      </c>
      <c r="Q223" s="27">
        <f t="shared" ref="Q223:Q286" si="37">Q222+1/(24*4)</f>
        <v>43806.218749999483</v>
      </c>
      <c r="R223" s="12">
        <v>6.8088756666666992</v>
      </c>
      <c r="S223" s="12">
        <v>13.191124333333301</v>
      </c>
      <c r="T223" s="2">
        <f t="shared" si="35"/>
        <v>0</v>
      </c>
      <c r="U223" s="21">
        <v>0</v>
      </c>
    </row>
    <row r="224" spans="1:21" x14ac:dyDescent="0.25">
      <c r="A224" s="51">
        <v>44537.229166666664</v>
      </c>
      <c r="B224" s="15">
        <f t="shared" si="29"/>
        <v>44537.229166666148</v>
      </c>
      <c r="C224" s="3">
        <v>6.1</v>
      </c>
      <c r="D224" s="48">
        <v>706.18346666666605</v>
      </c>
      <c r="E224" s="7">
        <f t="shared" si="34"/>
        <v>0.70618346666666609</v>
      </c>
      <c r="F224" s="8">
        <f t="shared" si="30"/>
        <v>5.3938165333333332</v>
      </c>
      <c r="G224" s="8">
        <f t="shared" si="31"/>
        <v>30</v>
      </c>
      <c r="H224" s="2">
        <f t="shared" si="32"/>
        <v>0</v>
      </c>
      <c r="I224" s="25">
        <f t="shared" si="33"/>
        <v>44537.229166666664</v>
      </c>
      <c r="J224" s="2">
        <v>0</v>
      </c>
      <c r="K224" s="26">
        <f t="shared" si="36"/>
        <v>0</v>
      </c>
      <c r="Q224" s="27">
        <f t="shared" si="37"/>
        <v>43806.229166666148</v>
      </c>
      <c r="R224" s="12">
        <v>7.4860180000000351</v>
      </c>
      <c r="S224" s="12">
        <v>13.513981999999965</v>
      </c>
      <c r="T224" s="2">
        <f t="shared" si="35"/>
        <v>0</v>
      </c>
      <c r="U224" s="21">
        <v>0</v>
      </c>
    </row>
    <row r="225" spans="1:21" x14ac:dyDescent="0.25">
      <c r="A225" s="51">
        <v>44537.239583333336</v>
      </c>
      <c r="B225" s="15">
        <f t="shared" si="29"/>
        <v>44537.239583332812</v>
      </c>
      <c r="C225" s="3">
        <v>6</v>
      </c>
      <c r="D225" s="48">
        <v>704.32546666666599</v>
      </c>
      <c r="E225" s="7">
        <f t="shared" si="34"/>
        <v>0.70432546666666596</v>
      </c>
      <c r="F225" s="8">
        <f t="shared" si="30"/>
        <v>5.2956745333333339</v>
      </c>
      <c r="G225" s="8">
        <f t="shared" si="31"/>
        <v>30</v>
      </c>
      <c r="H225" s="2">
        <f t="shared" si="32"/>
        <v>0</v>
      </c>
      <c r="I225" s="25">
        <f t="shared" si="33"/>
        <v>44537.239583333336</v>
      </c>
      <c r="J225" s="2">
        <v>0</v>
      </c>
      <c r="K225" s="26">
        <f t="shared" si="36"/>
        <v>0</v>
      </c>
      <c r="Q225" s="27">
        <f t="shared" si="37"/>
        <v>43806.239583332812</v>
      </c>
      <c r="R225" s="12">
        <v>7.9580023333334005</v>
      </c>
      <c r="S225" s="12">
        <v>13.5419976666666</v>
      </c>
      <c r="T225" s="2">
        <f t="shared" si="35"/>
        <v>0</v>
      </c>
      <c r="U225" s="21">
        <v>0</v>
      </c>
    </row>
    <row r="226" spans="1:21" x14ac:dyDescent="0.25">
      <c r="A226" s="51">
        <v>44537.25</v>
      </c>
      <c r="B226" s="15">
        <f t="shared" si="29"/>
        <v>44537.249999999476</v>
      </c>
      <c r="C226" s="3">
        <v>5.9</v>
      </c>
      <c r="D226" s="48">
        <v>701.07939999999996</v>
      </c>
      <c r="E226" s="7">
        <f t="shared" si="34"/>
        <v>0.70107940000000002</v>
      </c>
      <c r="F226" s="8">
        <f t="shared" si="30"/>
        <v>5.1989206000000001</v>
      </c>
      <c r="G226" s="8">
        <f t="shared" si="31"/>
        <v>30</v>
      </c>
      <c r="H226" s="2">
        <f t="shared" si="32"/>
        <v>0</v>
      </c>
      <c r="I226" s="25">
        <f t="shared" si="33"/>
        <v>44537.25</v>
      </c>
      <c r="J226" s="2">
        <v>0</v>
      </c>
      <c r="K226" s="26">
        <f t="shared" si="36"/>
        <v>0</v>
      </c>
      <c r="Q226" s="27">
        <f t="shared" si="37"/>
        <v>43806.249999999476</v>
      </c>
      <c r="R226" s="12">
        <v>9.2362253333333673</v>
      </c>
      <c r="S226" s="12">
        <v>13.463774666666632</v>
      </c>
      <c r="T226" s="2">
        <f t="shared" si="35"/>
        <v>0</v>
      </c>
      <c r="U226" s="21">
        <v>0</v>
      </c>
    </row>
    <row r="227" spans="1:21" x14ac:dyDescent="0.25">
      <c r="A227" s="51">
        <v>44537.260416666664</v>
      </c>
      <c r="B227" s="15">
        <f t="shared" si="29"/>
        <v>44537.26041666614</v>
      </c>
      <c r="C227" s="3">
        <v>5.7</v>
      </c>
      <c r="D227" s="48">
        <v>700.69014285714195</v>
      </c>
      <c r="E227" s="7">
        <f t="shared" si="34"/>
        <v>0.70069014285714193</v>
      </c>
      <c r="F227" s="8">
        <f t="shared" si="30"/>
        <v>4.9993098571428582</v>
      </c>
      <c r="G227" s="8">
        <f t="shared" si="31"/>
        <v>30</v>
      </c>
      <c r="H227" s="2">
        <f t="shared" si="32"/>
        <v>0</v>
      </c>
      <c r="I227" s="25">
        <f t="shared" si="33"/>
        <v>44537.260416666664</v>
      </c>
      <c r="J227" s="2">
        <v>0</v>
      </c>
      <c r="K227" s="26">
        <f t="shared" si="36"/>
        <v>0</v>
      </c>
      <c r="Q227" s="27">
        <f t="shared" si="37"/>
        <v>43806.26041666614</v>
      </c>
      <c r="R227" s="12">
        <v>9.1486260000000321</v>
      </c>
      <c r="S227" s="12">
        <v>13.251373999999966</v>
      </c>
      <c r="T227" s="2">
        <f t="shared" si="35"/>
        <v>0</v>
      </c>
      <c r="U227" s="21">
        <v>0</v>
      </c>
    </row>
    <row r="228" spans="1:21" x14ac:dyDescent="0.25">
      <c r="A228" s="51">
        <v>44537.270833333336</v>
      </c>
      <c r="B228" s="15">
        <f t="shared" si="29"/>
        <v>44537.270833332805</v>
      </c>
      <c r="C228" s="3">
        <v>5.9</v>
      </c>
      <c r="D228" s="48">
        <v>703.57906666666599</v>
      </c>
      <c r="E228" s="7">
        <f t="shared" si="34"/>
        <v>0.70357906666666603</v>
      </c>
      <c r="F228" s="8">
        <f t="shared" si="30"/>
        <v>5.196420933333334</v>
      </c>
      <c r="G228" s="8">
        <f t="shared" si="31"/>
        <v>30</v>
      </c>
      <c r="H228" s="2">
        <f t="shared" si="32"/>
        <v>0</v>
      </c>
      <c r="I228" s="25">
        <f t="shared" si="33"/>
        <v>44537.270833333336</v>
      </c>
      <c r="J228" s="2">
        <v>0</v>
      </c>
      <c r="K228" s="26">
        <f t="shared" si="36"/>
        <v>0</v>
      </c>
      <c r="Q228" s="27">
        <f t="shared" si="37"/>
        <v>43806.270833332805</v>
      </c>
      <c r="R228" s="12">
        <v>7.4647526666666657</v>
      </c>
      <c r="S228" s="12">
        <v>13.235247333333334</v>
      </c>
      <c r="T228" s="2">
        <f t="shared" si="35"/>
        <v>0</v>
      </c>
      <c r="U228" s="21">
        <v>0</v>
      </c>
    </row>
    <row r="229" spans="1:21" x14ac:dyDescent="0.25">
      <c r="A229" s="51">
        <v>44537.28125</v>
      </c>
      <c r="B229" s="15">
        <f t="shared" si="29"/>
        <v>44537.281249999469</v>
      </c>
      <c r="C229" s="3">
        <v>7.1</v>
      </c>
      <c r="D229" s="48">
        <v>704.55566666666596</v>
      </c>
      <c r="E229" s="7">
        <f t="shared" si="34"/>
        <v>0.70455566666666591</v>
      </c>
      <c r="F229" s="8">
        <f t="shared" si="30"/>
        <v>6.3954443333333337</v>
      </c>
      <c r="G229" s="8">
        <f t="shared" si="31"/>
        <v>30</v>
      </c>
      <c r="H229" s="2">
        <f t="shared" si="32"/>
        <v>0</v>
      </c>
      <c r="I229" s="25">
        <f t="shared" si="33"/>
        <v>44537.28125</v>
      </c>
      <c r="J229" s="2">
        <v>0</v>
      </c>
      <c r="K229" s="26">
        <f t="shared" si="36"/>
        <v>0</v>
      </c>
      <c r="Q229" s="27">
        <f t="shared" si="37"/>
        <v>43806.281249999469</v>
      </c>
      <c r="R229" s="12">
        <v>7.677775333333333</v>
      </c>
      <c r="S229" s="12">
        <v>13.222224666666666</v>
      </c>
      <c r="T229" s="2">
        <f t="shared" si="35"/>
        <v>0</v>
      </c>
      <c r="U229" s="21">
        <v>0</v>
      </c>
    </row>
    <row r="230" spans="1:21" x14ac:dyDescent="0.25">
      <c r="A230" s="51">
        <v>44537.291666666664</v>
      </c>
      <c r="B230" s="15">
        <f t="shared" si="29"/>
        <v>44537.291666666133</v>
      </c>
      <c r="C230" s="3">
        <v>6.1</v>
      </c>
      <c r="D230" s="48">
        <v>707.26626666666596</v>
      </c>
      <c r="E230" s="7">
        <f t="shared" si="34"/>
        <v>0.70726626666666592</v>
      </c>
      <c r="F230" s="8">
        <f t="shared" si="30"/>
        <v>5.3927337333333334</v>
      </c>
      <c r="G230" s="8">
        <f t="shared" si="31"/>
        <v>30</v>
      </c>
      <c r="H230" s="2">
        <f t="shared" si="32"/>
        <v>0</v>
      </c>
      <c r="I230" s="25">
        <f t="shared" si="33"/>
        <v>44537.291666666664</v>
      </c>
      <c r="J230" s="2">
        <v>0</v>
      </c>
      <c r="K230" s="26">
        <f t="shared" si="36"/>
        <v>0</v>
      </c>
      <c r="Q230" s="27">
        <f t="shared" si="37"/>
        <v>43806.291666666133</v>
      </c>
      <c r="R230" s="12">
        <v>7.9392273333334344</v>
      </c>
      <c r="S230" s="12">
        <v>13.260772666666565</v>
      </c>
      <c r="T230" s="2">
        <f t="shared" si="35"/>
        <v>0</v>
      </c>
      <c r="U230" s="21">
        <v>0</v>
      </c>
    </row>
    <row r="231" spans="1:21" x14ac:dyDescent="0.25">
      <c r="A231" s="51">
        <v>44537.302083333336</v>
      </c>
      <c r="B231" s="15">
        <f t="shared" si="29"/>
        <v>44537.302083332797</v>
      </c>
      <c r="C231" s="3">
        <v>7.1</v>
      </c>
      <c r="D231" s="48">
        <v>706.97514285714203</v>
      </c>
      <c r="E231" s="7">
        <f t="shared" si="34"/>
        <v>0.70697514285714202</v>
      </c>
      <c r="F231" s="8">
        <f t="shared" si="30"/>
        <v>6.3930248571428576</v>
      </c>
      <c r="G231" s="8">
        <f t="shared" si="31"/>
        <v>30</v>
      </c>
      <c r="H231" s="2">
        <f t="shared" si="32"/>
        <v>0</v>
      </c>
      <c r="I231" s="25">
        <f t="shared" si="33"/>
        <v>44537.302083333336</v>
      </c>
      <c r="J231" s="2">
        <v>0</v>
      </c>
      <c r="K231" s="26">
        <f t="shared" si="36"/>
        <v>0</v>
      </c>
      <c r="Q231" s="27">
        <f t="shared" si="37"/>
        <v>43806.302083332797</v>
      </c>
      <c r="R231" s="12">
        <v>8.3341913333333686</v>
      </c>
      <c r="S231" s="12">
        <v>13.265808666666633</v>
      </c>
      <c r="T231" s="2">
        <f t="shared" si="35"/>
        <v>0</v>
      </c>
      <c r="U231" s="21">
        <v>0</v>
      </c>
    </row>
    <row r="232" spans="1:21" x14ac:dyDescent="0.25">
      <c r="A232" s="51">
        <v>44537.3125</v>
      </c>
      <c r="B232" s="15">
        <f t="shared" si="29"/>
        <v>44537.312499999462</v>
      </c>
      <c r="C232" s="3">
        <v>7.2</v>
      </c>
      <c r="D232" s="48">
        <v>708.81179999999995</v>
      </c>
      <c r="E232" s="7">
        <f t="shared" si="34"/>
        <v>0.70881179999999999</v>
      </c>
      <c r="F232" s="8">
        <f t="shared" si="30"/>
        <v>6.4911881999999999</v>
      </c>
      <c r="G232" s="8">
        <f t="shared" si="31"/>
        <v>30</v>
      </c>
      <c r="H232" s="2">
        <f t="shared" si="32"/>
        <v>0</v>
      </c>
      <c r="I232" s="25">
        <f t="shared" si="33"/>
        <v>44537.3125</v>
      </c>
      <c r="J232" s="2">
        <v>0</v>
      </c>
      <c r="K232" s="26">
        <f t="shared" si="36"/>
        <v>0</v>
      </c>
      <c r="Q232" s="27">
        <f t="shared" si="37"/>
        <v>43806.312499999462</v>
      </c>
      <c r="R232" s="12">
        <v>9.1253526666667319</v>
      </c>
      <c r="S232" s="12">
        <v>13.274647333333267</v>
      </c>
      <c r="T232" s="2">
        <f t="shared" si="35"/>
        <v>0</v>
      </c>
      <c r="U232" s="21">
        <v>0</v>
      </c>
    </row>
    <row r="233" spans="1:21" x14ac:dyDescent="0.25">
      <c r="A233" s="51">
        <v>44537.322916666664</v>
      </c>
      <c r="B233" s="15">
        <f t="shared" si="29"/>
        <v>44537.322916666126</v>
      </c>
      <c r="C233" s="3">
        <v>7.3</v>
      </c>
      <c r="D233" s="48">
        <v>709.07173333333299</v>
      </c>
      <c r="E233" s="7">
        <f t="shared" si="34"/>
        <v>0.70907173333333295</v>
      </c>
      <c r="F233" s="8">
        <f t="shared" si="30"/>
        <v>6.5909282666666673</v>
      </c>
      <c r="G233" s="8">
        <f t="shared" si="31"/>
        <v>30</v>
      </c>
      <c r="H233" s="2">
        <f t="shared" si="32"/>
        <v>0</v>
      </c>
      <c r="I233" s="25">
        <f t="shared" si="33"/>
        <v>44537.322916666664</v>
      </c>
      <c r="J233" s="2">
        <v>0</v>
      </c>
      <c r="K233" s="26">
        <f t="shared" si="36"/>
        <v>0</v>
      </c>
      <c r="Q233" s="27">
        <f t="shared" si="37"/>
        <v>43806.322916666126</v>
      </c>
      <c r="R233" s="12">
        <v>20.073995333333436</v>
      </c>
      <c r="S233" s="12">
        <v>13.126004666666566</v>
      </c>
      <c r="T233" s="2">
        <f t="shared" si="35"/>
        <v>0</v>
      </c>
      <c r="U233" s="21">
        <v>0</v>
      </c>
    </row>
    <row r="234" spans="1:21" x14ac:dyDescent="0.25">
      <c r="A234" s="51">
        <v>44537.333333333336</v>
      </c>
      <c r="B234" s="15">
        <f t="shared" si="29"/>
        <v>44537.33333333279</v>
      </c>
      <c r="C234" s="3">
        <v>8</v>
      </c>
      <c r="D234" s="48">
        <v>3635.3933999999999</v>
      </c>
      <c r="E234" s="7">
        <f t="shared" si="34"/>
        <v>3.6353933999999999</v>
      </c>
      <c r="F234" s="8">
        <f t="shared" si="30"/>
        <v>4.3646066000000001</v>
      </c>
      <c r="G234" s="8">
        <f t="shared" si="31"/>
        <v>30</v>
      </c>
      <c r="H234" s="2">
        <f t="shared" si="32"/>
        <v>0</v>
      </c>
      <c r="I234" s="25">
        <f t="shared" si="33"/>
        <v>44537.333333333336</v>
      </c>
      <c r="J234" s="2">
        <v>0</v>
      </c>
      <c r="K234" s="26">
        <f t="shared" si="36"/>
        <v>0</v>
      </c>
      <c r="Q234" s="27">
        <f t="shared" si="37"/>
        <v>43806.33333333279</v>
      </c>
      <c r="R234" s="12">
        <v>18.741278333333334</v>
      </c>
      <c r="S234" s="12">
        <v>13.258721666666665</v>
      </c>
      <c r="T234" s="2">
        <f t="shared" si="35"/>
        <v>0</v>
      </c>
      <c r="U234" s="21">
        <v>0</v>
      </c>
    </row>
    <row r="235" spans="1:21" x14ac:dyDescent="0.25">
      <c r="A235" s="51">
        <v>44537.34375</v>
      </c>
      <c r="B235" s="15">
        <f t="shared" si="29"/>
        <v>44537.343749999454</v>
      </c>
      <c r="C235" s="3">
        <v>23</v>
      </c>
      <c r="D235" s="48">
        <v>5037.9632857142797</v>
      </c>
      <c r="E235" s="7">
        <f t="shared" si="34"/>
        <v>5.0379632857142793</v>
      </c>
      <c r="F235" s="8">
        <f t="shared" si="30"/>
        <v>17.96203671428572</v>
      </c>
      <c r="G235" s="8">
        <f t="shared" si="31"/>
        <v>30</v>
      </c>
      <c r="H235" s="2">
        <f t="shared" si="32"/>
        <v>0</v>
      </c>
      <c r="I235" s="25">
        <f t="shared" si="33"/>
        <v>44537.34375</v>
      </c>
      <c r="J235" s="2">
        <v>0</v>
      </c>
      <c r="K235" s="26">
        <f t="shared" si="36"/>
        <v>0</v>
      </c>
      <c r="Q235" s="27">
        <f t="shared" si="37"/>
        <v>43806.343749999454</v>
      </c>
      <c r="R235" s="12">
        <v>22.206702</v>
      </c>
      <c r="S235" s="12">
        <v>13.393298</v>
      </c>
      <c r="T235" s="2">
        <f t="shared" si="35"/>
        <v>0</v>
      </c>
      <c r="U235" s="21">
        <v>0</v>
      </c>
    </row>
    <row r="236" spans="1:21" x14ac:dyDescent="0.25">
      <c r="A236" s="51">
        <v>44537.354166666664</v>
      </c>
      <c r="B236" s="15">
        <f t="shared" si="29"/>
        <v>44537.354166666119</v>
      </c>
      <c r="C236" s="3">
        <v>29.5</v>
      </c>
      <c r="D236" s="48">
        <v>5052.5642666666599</v>
      </c>
      <c r="E236" s="7">
        <f t="shared" si="34"/>
        <v>5.0525642666666597</v>
      </c>
      <c r="F236" s="8">
        <f t="shared" si="30"/>
        <v>24.447435733333339</v>
      </c>
      <c r="G236" s="8">
        <f t="shared" si="31"/>
        <v>30</v>
      </c>
      <c r="H236" s="2">
        <f t="shared" si="32"/>
        <v>0</v>
      </c>
      <c r="I236" s="25">
        <f t="shared" si="33"/>
        <v>44537.354166666664</v>
      </c>
      <c r="J236" s="2">
        <v>0</v>
      </c>
      <c r="K236" s="26">
        <f t="shared" si="36"/>
        <v>0</v>
      </c>
      <c r="Q236" s="27">
        <f t="shared" si="37"/>
        <v>43806.354166666119</v>
      </c>
      <c r="R236" s="12">
        <v>30.891175666666733</v>
      </c>
      <c r="S236" s="12">
        <v>13.608824333333267</v>
      </c>
      <c r="T236" s="2">
        <f t="shared" si="35"/>
        <v>1</v>
      </c>
      <c r="U236" s="21">
        <v>0</v>
      </c>
    </row>
    <row r="237" spans="1:21" x14ac:dyDescent="0.25">
      <c r="A237" s="51">
        <v>44537.364583333336</v>
      </c>
      <c r="B237" s="15">
        <f t="shared" si="29"/>
        <v>44537.364583332783</v>
      </c>
      <c r="C237" s="3">
        <v>54.7</v>
      </c>
      <c r="D237" s="48">
        <v>5060.3317999999999</v>
      </c>
      <c r="E237" s="7">
        <f t="shared" si="34"/>
        <v>5.0603318000000002</v>
      </c>
      <c r="F237" s="8">
        <f t="shared" si="30"/>
        <v>49.639668200000003</v>
      </c>
      <c r="G237" s="8">
        <f t="shared" si="31"/>
        <v>30</v>
      </c>
      <c r="H237" s="2">
        <f t="shared" si="32"/>
        <v>1</v>
      </c>
      <c r="I237" s="25">
        <f t="shared" si="33"/>
        <v>44537.364583333336</v>
      </c>
      <c r="J237" s="2">
        <v>0</v>
      </c>
      <c r="K237" s="26">
        <f t="shared" si="36"/>
        <v>0</v>
      </c>
      <c r="Q237" s="27">
        <f t="shared" si="37"/>
        <v>43806.364583332783</v>
      </c>
      <c r="R237" s="12">
        <v>48.230427333333395</v>
      </c>
      <c r="S237" s="12">
        <v>13.5695726666666</v>
      </c>
      <c r="T237" s="2">
        <f t="shared" si="35"/>
        <v>1</v>
      </c>
      <c r="U237" s="21">
        <v>0</v>
      </c>
    </row>
    <row r="238" spans="1:21" x14ac:dyDescent="0.25">
      <c r="A238" s="51">
        <v>44537.375</v>
      </c>
      <c r="B238" s="15">
        <f t="shared" si="29"/>
        <v>44537.374999999447</v>
      </c>
      <c r="C238" s="3">
        <v>59</v>
      </c>
      <c r="D238" s="48">
        <v>4979.4697999999999</v>
      </c>
      <c r="E238" s="7">
        <f t="shared" si="34"/>
        <v>4.9794697999999995</v>
      </c>
      <c r="F238" s="8">
        <f t="shared" si="30"/>
        <v>54.020530200000003</v>
      </c>
      <c r="G238" s="8">
        <f t="shared" si="31"/>
        <v>30</v>
      </c>
      <c r="H238" s="2">
        <f t="shared" si="32"/>
        <v>1</v>
      </c>
      <c r="I238" s="25">
        <f t="shared" si="33"/>
        <v>44537.375</v>
      </c>
      <c r="J238" s="2">
        <v>0</v>
      </c>
      <c r="K238" s="26">
        <f t="shared" si="36"/>
        <v>0</v>
      </c>
      <c r="Q238" s="27">
        <f t="shared" si="37"/>
        <v>43806.374999999447</v>
      </c>
      <c r="R238" s="12">
        <v>80.426040000000071</v>
      </c>
      <c r="S238" s="12">
        <v>13.473959999999934</v>
      </c>
      <c r="T238" s="2">
        <f t="shared" si="35"/>
        <v>1</v>
      </c>
      <c r="U238" s="21">
        <v>0</v>
      </c>
    </row>
    <row r="239" spans="1:21" x14ac:dyDescent="0.25">
      <c r="A239" s="51">
        <v>44537.385416666664</v>
      </c>
      <c r="B239" s="15">
        <f t="shared" si="29"/>
        <v>44537.385416666111</v>
      </c>
      <c r="C239" s="3">
        <v>76.2</v>
      </c>
      <c r="D239" s="48">
        <v>4959.4975000000004</v>
      </c>
      <c r="E239" s="7">
        <f t="shared" si="34"/>
        <v>4.9594975000000003</v>
      </c>
      <c r="F239" s="8">
        <f t="shared" si="30"/>
        <v>71.240502500000005</v>
      </c>
      <c r="G239" s="8">
        <f t="shared" si="31"/>
        <v>30</v>
      </c>
      <c r="H239" s="2">
        <f t="shared" si="32"/>
        <v>1</v>
      </c>
      <c r="I239" s="25">
        <f t="shared" si="33"/>
        <v>44537.385416666664</v>
      </c>
      <c r="J239" s="2">
        <v>0</v>
      </c>
      <c r="K239" s="26">
        <f t="shared" si="36"/>
        <v>0</v>
      </c>
      <c r="Q239" s="27">
        <f t="shared" si="37"/>
        <v>43806.385416666111</v>
      </c>
      <c r="R239" s="12">
        <v>66.467304333333402</v>
      </c>
      <c r="S239" s="12">
        <v>16.632695666666599</v>
      </c>
      <c r="T239" s="2">
        <f t="shared" si="35"/>
        <v>1</v>
      </c>
      <c r="U239" s="21">
        <v>0</v>
      </c>
    </row>
    <row r="240" spans="1:21" x14ac:dyDescent="0.25">
      <c r="A240" s="51">
        <v>44537.395833333336</v>
      </c>
      <c r="B240" s="15">
        <f t="shared" si="29"/>
        <v>44537.395833332776</v>
      </c>
      <c r="C240" s="3">
        <v>47.6</v>
      </c>
      <c r="D240" s="48">
        <v>4956.1917333333304</v>
      </c>
      <c r="E240" s="7">
        <f t="shared" si="34"/>
        <v>4.9561917333333305</v>
      </c>
      <c r="F240" s="8">
        <f t="shared" si="30"/>
        <v>42.643808266666667</v>
      </c>
      <c r="G240" s="8">
        <f t="shared" si="31"/>
        <v>30</v>
      </c>
      <c r="H240" s="2">
        <f t="shared" si="32"/>
        <v>1</v>
      </c>
      <c r="I240" s="25">
        <f t="shared" si="33"/>
        <v>44537.395833333336</v>
      </c>
      <c r="J240" s="2">
        <v>0</v>
      </c>
      <c r="K240" s="26">
        <f t="shared" si="36"/>
        <v>0</v>
      </c>
      <c r="Q240" s="27">
        <f t="shared" si="37"/>
        <v>43806.395833332776</v>
      </c>
      <c r="R240" s="12">
        <v>56.205074333333364</v>
      </c>
      <c r="S240" s="12">
        <v>19.89492566666663</v>
      </c>
      <c r="T240" s="2">
        <f t="shared" si="35"/>
        <v>1</v>
      </c>
      <c r="U240" s="21">
        <v>0</v>
      </c>
    </row>
    <row r="241" spans="1:21" x14ac:dyDescent="0.25">
      <c r="A241" s="51">
        <v>44537.40625</v>
      </c>
      <c r="B241" s="15">
        <f t="shared" si="29"/>
        <v>44537.40624999944</v>
      </c>
      <c r="C241" s="3">
        <v>58.7</v>
      </c>
      <c r="D241" s="48">
        <v>4946.6555333333299</v>
      </c>
      <c r="E241" s="7">
        <f t="shared" si="34"/>
        <v>4.9466555333333302</v>
      </c>
      <c r="F241" s="8">
        <f t="shared" si="30"/>
        <v>53.753344466666675</v>
      </c>
      <c r="G241" s="8">
        <f t="shared" si="31"/>
        <v>30</v>
      </c>
      <c r="H241" s="2">
        <f t="shared" si="32"/>
        <v>1</v>
      </c>
      <c r="I241" s="25">
        <f t="shared" si="33"/>
        <v>44537.40625</v>
      </c>
      <c r="J241" s="2">
        <v>0</v>
      </c>
      <c r="K241" s="26">
        <f t="shared" si="36"/>
        <v>0</v>
      </c>
      <c r="Q241" s="27">
        <f t="shared" si="37"/>
        <v>43806.40624999944</v>
      </c>
      <c r="R241" s="12">
        <v>63.113404000000074</v>
      </c>
      <c r="S241" s="12">
        <v>19.88659599999993</v>
      </c>
      <c r="T241" s="2">
        <f t="shared" si="35"/>
        <v>1</v>
      </c>
      <c r="U241" s="21">
        <v>0</v>
      </c>
    </row>
    <row r="242" spans="1:21" x14ac:dyDescent="0.25">
      <c r="A242" s="51">
        <v>44537.416666666664</v>
      </c>
      <c r="B242" s="15">
        <f t="shared" si="29"/>
        <v>44537.416666666104</v>
      </c>
      <c r="C242" s="3">
        <v>82.4</v>
      </c>
      <c r="D242" s="48">
        <v>4935.5744000000004</v>
      </c>
      <c r="E242" s="7">
        <f t="shared" si="34"/>
        <v>4.9355744000000001</v>
      </c>
      <c r="F242" s="8">
        <f t="shared" si="30"/>
        <v>77.464425599999998</v>
      </c>
      <c r="G242" s="8">
        <f t="shared" si="31"/>
        <v>30</v>
      </c>
      <c r="H242" s="2">
        <f t="shared" si="32"/>
        <v>1</v>
      </c>
      <c r="I242" s="25">
        <f t="shared" si="33"/>
        <v>44537.416666666664</v>
      </c>
      <c r="J242" s="2">
        <v>0</v>
      </c>
      <c r="K242" s="26">
        <f t="shared" si="36"/>
        <v>0</v>
      </c>
      <c r="Q242" s="27">
        <f t="shared" si="37"/>
        <v>43806.416666666104</v>
      </c>
      <c r="R242" s="12">
        <v>58.514719666666672</v>
      </c>
      <c r="S242" s="12">
        <v>18.185280333333331</v>
      </c>
      <c r="T242" s="2">
        <f t="shared" si="35"/>
        <v>1</v>
      </c>
      <c r="U242" s="21">
        <v>0</v>
      </c>
    </row>
    <row r="243" spans="1:21" x14ac:dyDescent="0.25">
      <c r="A243" s="51">
        <v>44537.427083333336</v>
      </c>
      <c r="B243" s="15">
        <f t="shared" si="29"/>
        <v>44537.427083332768</v>
      </c>
      <c r="C243" s="3">
        <v>83.7</v>
      </c>
      <c r="D243" s="48">
        <v>4941.6863571428503</v>
      </c>
      <c r="E243" s="7">
        <f t="shared" si="34"/>
        <v>4.9416863571428502</v>
      </c>
      <c r="F243" s="8">
        <f t="shared" si="30"/>
        <v>78.758313642857146</v>
      </c>
      <c r="G243" s="8">
        <f t="shared" si="31"/>
        <v>30</v>
      </c>
      <c r="H243" s="2">
        <f t="shared" si="32"/>
        <v>1</v>
      </c>
      <c r="I243" s="25">
        <f t="shared" si="33"/>
        <v>44537.427083333336</v>
      </c>
      <c r="J243" s="2">
        <v>0</v>
      </c>
      <c r="K243" s="26">
        <f t="shared" si="36"/>
        <v>0</v>
      </c>
      <c r="Q243" s="27">
        <f t="shared" si="37"/>
        <v>43806.427083332768</v>
      </c>
      <c r="R243" s="12">
        <v>59.558041666666668</v>
      </c>
      <c r="S243" s="12">
        <v>13.241958333333333</v>
      </c>
      <c r="T243" s="2">
        <f t="shared" si="35"/>
        <v>1</v>
      </c>
      <c r="U243" s="21">
        <v>0</v>
      </c>
    </row>
    <row r="244" spans="1:21" x14ac:dyDescent="0.25">
      <c r="A244" s="51">
        <v>44537.4375</v>
      </c>
      <c r="B244" s="15">
        <f t="shared" si="29"/>
        <v>44537.437499999432</v>
      </c>
      <c r="C244" s="3">
        <v>73.7</v>
      </c>
      <c r="D244" s="48">
        <v>4951.1729333333296</v>
      </c>
      <c r="E244" s="7">
        <f t="shared" si="34"/>
        <v>4.9511729333333294</v>
      </c>
      <c r="F244" s="8">
        <f t="shared" si="30"/>
        <v>68.748827066666678</v>
      </c>
      <c r="G244" s="8">
        <f t="shared" si="31"/>
        <v>30</v>
      </c>
      <c r="H244" s="2">
        <f t="shared" si="32"/>
        <v>1</v>
      </c>
      <c r="I244" s="25">
        <f t="shared" si="33"/>
        <v>44537.4375</v>
      </c>
      <c r="J244" s="2">
        <v>1</v>
      </c>
      <c r="K244" s="26">
        <f t="shared" si="36"/>
        <v>0</v>
      </c>
      <c r="Q244" s="27">
        <f t="shared" si="37"/>
        <v>43806.437499999432</v>
      </c>
      <c r="R244" s="12">
        <v>65.038857000000064</v>
      </c>
      <c r="S244" s="12">
        <v>13.261142999999933</v>
      </c>
      <c r="T244" s="2">
        <f t="shared" si="35"/>
        <v>1</v>
      </c>
      <c r="U244" s="21">
        <v>1</v>
      </c>
    </row>
    <row r="245" spans="1:21" x14ac:dyDescent="0.25">
      <c r="A245" s="51">
        <v>44537.447916666664</v>
      </c>
      <c r="B245" s="15">
        <f t="shared" si="29"/>
        <v>44537.447916666097</v>
      </c>
      <c r="C245" s="3">
        <v>57.8</v>
      </c>
      <c r="D245" s="48">
        <v>4946.7177333333302</v>
      </c>
      <c r="E245" s="7">
        <f t="shared" si="34"/>
        <v>4.9467177333333305</v>
      </c>
      <c r="F245" s="8">
        <f t="shared" si="30"/>
        <v>52.853282266666668</v>
      </c>
      <c r="G245" s="8">
        <f t="shared" si="31"/>
        <v>30</v>
      </c>
      <c r="H245" s="2">
        <f t="shared" si="32"/>
        <v>1</v>
      </c>
      <c r="I245" s="25">
        <f t="shared" si="33"/>
        <v>44537.447916666664</v>
      </c>
      <c r="J245" s="2">
        <v>1</v>
      </c>
      <c r="K245" s="26">
        <f t="shared" si="36"/>
        <v>0</v>
      </c>
      <c r="Q245" s="27">
        <f t="shared" si="37"/>
        <v>43806.447916666097</v>
      </c>
      <c r="R245" s="12">
        <v>42.222597</v>
      </c>
      <c r="S245" s="12">
        <v>13.377402999999999</v>
      </c>
      <c r="T245" s="2">
        <f t="shared" si="35"/>
        <v>1</v>
      </c>
      <c r="U245" s="21">
        <v>1</v>
      </c>
    </row>
    <row r="246" spans="1:21" x14ac:dyDescent="0.25">
      <c r="A246" s="51">
        <v>44537.458333333336</v>
      </c>
      <c r="B246" s="15">
        <f t="shared" si="29"/>
        <v>44537.458333332761</v>
      </c>
      <c r="C246" s="3">
        <v>54.2</v>
      </c>
      <c r="D246" s="48">
        <v>4936.5231999999996</v>
      </c>
      <c r="E246" s="7">
        <f t="shared" si="34"/>
        <v>4.9365231999999999</v>
      </c>
      <c r="F246" s="8">
        <f t="shared" si="30"/>
        <v>49.263476800000007</v>
      </c>
      <c r="G246" s="8">
        <f t="shared" si="31"/>
        <v>30</v>
      </c>
      <c r="H246" s="2">
        <f t="shared" si="32"/>
        <v>1</v>
      </c>
      <c r="I246" s="25">
        <f t="shared" si="33"/>
        <v>44537.458333333336</v>
      </c>
      <c r="J246" s="2">
        <v>1</v>
      </c>
      <c r="K246" s="26">
        <f t="shared" si="36"/>
        <v>0</v>
      </c>
      <c r="Q246" s="27">
        <f t="shared" si="37"/>
        <v>43806.458333332761</v>
      </c>
      <c r="R246" s="12">
        <v>52.409497333333405</v>
      </c>
      <c r="S246" s="12">
        <v>13.4905026666666</v>
      </c>
      <c r="T246" s="2">
        <f t="shared" si="35"/>
        <v>1</v>
      </c>
      <c r="U246" s="21">
        <v>1</v>
      </c>
    </row>
    <row r="247" spans="1:21" x14ac:dyDescent="0.25">
      <c r="A247" s="51">
        <v>44537.46875</v>
      </c>
      <c r="B247" s="15">
        <f t="shared" si="29"/>
        <v>44537.468749999425</v>
      </c>
      <c r="C247" s="3">
        <v>65.400000000000006</v>
      </c>
      <c r="D247" s="48">
        <v>4936.8218571428497</v>
      </c>
      <c r="E247" s="7">
        <f t="shared" si="34"/>
        <v>4.9368218571428493</v>
      </c>
      <c r="F247" s="8">
        <f t="shared" si="30"/>
        <v>60.46317814285716</v>
      </c>
      <c r="G247" s="8">
        <f t="shared" si="31"/>
        <v>30</v>
      </c>
      <c r="H247" s="2">
        <f t="shared" si="32"/>
        <v>1</v>
      </c>
      <c r="I247" s="25">
        <f t="shared" si="33"/>
        <v>44537.46875</v>
      </c>
      <c r="J247" s="2">
        <v>1</v>
      </c>
      <c r="K247" s="26">
        <f t="shared" si="36"/>
        <v>0</v>
      </c>
      <c r="Q247" s="27">
        <f t="shared" si="37"/>
        <v>43806.468749999425</v>
      </c>
      <c r="R247" s="12">
        <v>57.680620666666712</v>
      </c>
      <c r="S247" s="12">
        <v>19.71937933333329</v>
      </c>
      <c r="T247" s="2">
        <f t="shared" si="35"/>
        <v>1</v>
      </c>
      <c r="U247" s="21">
        <v>1</v>
      </c>
    </row>
    <row r="248" spans="1:21" x14ac:dyDescent="0.25">
      <c r="A248" s="51">
        <v>44537.479166666664</v>
      </c>
      <c r="B248" s="15">
        <f t="shared" si="29"/>
        <v>44537.479166666089</v>
      </c>
      <c r="C248" s="3">
        <v>63.5</v>
      </c>
      <c r="D248" s="48">
        <v>4942.4303333333301</v>
      </c>
      <c r="E248" s="7">
        <f t="shared" si="34"/>
        <v>4.9424303333333297</v>
      </c>
      <c r="F248" s="8">
        <f t="shared" si="30"/>
        <v>58.557569666666673</v>
      </c>
      <c r="G248" s="8">
        <f t="shared" si="31"/>
        <v>30</v>
      </c>
      <c r="H248" s="2">
        <f t="shared" si="32"/>
        <v>1</v>
      </c>
      <c r="I248" s="25">
        <f t="shared" si="33"/>
        <v>44537.479166666664</v>
      </c>
      <c r="J248" s="2">
        <v>1</v>
      </c>
      <c r="K248" s="26">
        <f t="shared" si="36"/>
        <v>0</v>
      </c>
      <c r="Q248" s="27">
        <f t="shared" si="37"/>
        <v>43806.479166666089</v>
      </c>
      <c r="R248" s="12">
        <v>59.030133666666742</v>
      </c>
      <c r="S248" s="12">
        <v>19.969866333333258</v>
      </c>
      <c r="T248" s="2">
        <f t="shared" si="35"/>
        <v>1</v>
      </c>
      <c r="U248" s="21">
        <v>1</v>
      </c>
    </row>
    <row r="249" spans="1:21" x14ac:dyDescent="0.25">
      <c r="A249" s="51">
        <v>44537.489583333336</v>
      </c>
      <c r="B249" s="15">
        <f t="shared" si="29"/>
        <v>44537.489583332754</v>
      </c>
      <c r="C249" s="3">
        <v>64.099999999999994</v>
      </c>
      <c r="D249" s="48">
        <v>4939.3696666666601</v>
      </c>
      <c r="E249" s="7">
        <f t="shared" si="34"/>
        <v>4.9393696666666598</v>
      </c>
      <c r="F249" s="8">
        <f t="shared" si="30"/>
        <v>59.160630333333337</v>
      </c>
      <c r="G249" s="8">
        <f t="shared" si="31"/>
        <v>30</v>
      </c>
      <c r="H249" s="2">
        <f t="shared" si="32"/>
        <v>1</v>
      </c>
      <c r="I249" s="25">
        <f t="shared" si="33"/>
        <v>44537.489583333336</v>
      </c>
      <c r="J249" s="2">
        <v>1</v>
      </c>
      <c r="K249" s="26">
        <f t="shared" si="36"/>
        <v>0</v>
      </c>
      <c r="Q249" s="27">
        <f t="shared" si="37"/>
        <v>43806.489583332754</v>
      </c>
      <c r="R249" s="12">
        <v>60.033494000000033</v>
      </c>
      <c r="S249" s="12">
        <v>20.066505999999961</v>
      </c>
      <c r="T249" s="2">
        <f t="shared" si="35"/>
        <v>1</v>
      </c>
      <c r="U249" s="21">
        <v>1</v>
      </c>
    </row>
    <row r="250" spans="1:21" x14ac:dyDescent="0.25">
      <c r="A250" s="51">
        <v>44537.5</v>
      </c>
      <c r="B250" s="15">
        <f t="shared" si="29"/>
        <v>44537.499999999418</v>
      </c>
      <c r="C250" s="3">
        <v>80.900000000000006</v>
      </c>
      <c r="D250" s="48">
        <v>4958.16726666666</v>
      </c>
      <c r="E250" s="7">
        <f t="shared" si="34"/>
        <v>4.9581672666666599</v>
      </c>
      <c r="F250" s="8">
        <f t="shared" si="30"/>
        <v>75.941832733333342</v>
      </c>
      <c r="G250" s="8">
        <f t="shared" si="31"/>
        <v>30</v>
      </c>
      <c r="H250" s="2">
        <f t="shared" si="32"/>
        <v>1</v>
      </c>
      <c r="I250" s="25">
        <f t="shared" si="33"/>
        <v>44537.5</v>
      </c>
      <c r="J250" s="2">
        <v>1</v>
      </c>
      <c r="K250" s="26">
        <f t="shared" si="36"/>
        <v>0</v>
      </c>
      <c r="Q250" s="27">
        <f t="shared" si="37"/>
        <v>43806.499999999418</v>
      </c>
      <c r="R250" s="12">
        <v>71.365911000000096</v>
      </c>
      <c r="S250" s="12">
        <v>32.034088999999902</v>
      </c>
      <c r="T250" s="2">
        <f t="shared" si="35"/>
        <v>1</v>
      </c>
      <c r="U250" s="21">
        <v>1</v>
      </c>
    </row>
    <row r="251" spans="1:21" x14ac:dyDescent="0.25">
      <c r="A251" s="51">
        <v>44537.510416666664</v>
      </c>
      <c r="B251" s="15">
        <f t="shared" si="29"/>
        <v>44537.510416666082</v>
      </c>
      <c r="C251" s="3">
        <v>63</v>
      </c>
      <c r="D251" s="48">
        <v>5003.6817857142796</v>
      </c>
      <c r="E251" s="7">
        <f t="shared" si="34"/>
        <v>5.0036817857142797</v>
      </c>
      <c r="F251" s="8">
        <f t="shared" si="30"/>
        <v>57.996318214285722</v>
      </c>
      <c r="G251" s="8">
        <f t="shared" si="31"/>
        <v>30</v>
      </c>
      <c r="H251" s="2">
        <f t="shared" si="32"/>
        <v>1</v>
      </c>
      <c r="I251" s="25">
        <f t="shared" si="33"/>
        <v>44537.510416666664</v>
      </c>
      <c r="J251" s="2">
        <v>1</v>
      </c>
      <c r="K251" s="26">
        <f t="shared" si="36"/>
        <v>0</v>
      </c>
      <c r="Q251" s="27">
        <f t="shared" si="37"/>
        <v>43806.510416666082</v>
      </c>
      <c r="R251" s="12">
        <v>63.525373666666795</v>
      </c>
      <c r="S251" s="12">
        <v>35.5746263333332</v>
      </c>
      <c r="T251" s="2">
        <f t="shared" si="35"/>
        <v>1</v>
      </c>
      <c r="U251" s="21">
        <v>1</v>
      </c>
    </row>
    <row r="252" spans="1:21" x14ac:dyDescent="0.25">
      <c r="A252" s="51">
        <v>44537.520833333336</v>
      </c>
      <c r="B252" s="15">
        <f t="shared" si="29"/>
        <v>44537.520833332746</v>
      </c>
      <c r="C252" s="3">
        <v>56</v>
      </c>
      <c r="D252" s="48">
        <v>4989.6365333333297</v>
      </c>
      <c r="E252" s="7">
        <f t="shared" si="34"/>
        <v>4.9896365333333295</v>
      </c>
      <c r="F252" s="8">
        <f t="shared" si="30"/>
        <v>51.010363466666668</v>
      </c>
      <c r="G252" s="8">
        <f t="shared" si="31"/>
        <v>30</v>
      </c>
      <c r="H252" s="2">
        <f t="shared" si="32"/>
        <v>1</v>
      </c>
      <c r="I252" s="25">
        <f t="shared" si="33"/>
        <v>44537.520833333336</v>
      </c>
      <c r="J252" s="2">
        <v>1</v>
      </c>
      <c r="K252" s="26">
        <f t="shared" si="36"/>
        <v>0</v>
      </c>
      <c r="Q252" s="27">
        <f t="shared" si="37"/>
        <v>43806.520833332746</v>
      </c>
      <c r="R252" s="12">
        <v>66.900163666666799</v>
      </c>
      <c r="S252" s="12">
        <v>35.799836333333204</v>
      </c>
      <c r="T252" s="2">
        <f t="shared" si="35"/>
        <v>1</v>
      </c>
      <c r="U252" s="21">
        <v>1</v>
      </c>
    </row>
    <row r="253" spans="1:21" x14ac:dyDescent="0.25">
      <c r="A253" s="51">
        <v>44537.53125</v>
      </c>
      <c r="B253" s="15">
        <f t="shared" si="29"/>
        <v>44537.531249999411</v>
      </c>
      <c r="C253" s="3">
        <v>67.400000000000006</v>
      </c>
      <c r="D253" s="48">
        <v>4964.7977999999903</v>
      </c>
      <c r="E253" s="7">
        <f t="shared" si="34"/>
        <v>4.9647977999999906</v>
      </c>
      <c r="F253" s="8">
        <f t="shared" si="30"/>
        <v>62.435202200000013</v>
      </c>
      <c r="G253" s="8">
        <f t="shared" si="31"/>
        <v>30</v>
      </c>
      <c r="H253" s="2">
        <f t="shared" si="32"/>
        <v>1</v>
      </c>
      <c r="I253" s="25">
        <f t="shared" si="33"/>
        <v>44537.53125</v>
      </c>
      <c r="J253" s="2">
        <v>1</v>
      </c>
      <c r="K253" s="26">
        <f t="shared" si="36"/>
        <v>0</v>
      </c>
      <c r="Q253" s="27">
        <f t="shared" si="37"/>
        <v>43806.531249999411</v>
      </c>
      <c r="R253" s="12">
        <v>55.943041666666794</v>
      </c>
      <c r="S253" s="12">
        <v>35.656958333333201</v>
      </c>
      <c r="T253" s="2">
        <f t="shared" si="35"/>
        <v>1</v>
      </c>
      <c r="U253" s="21">
        <v>1</v>
      </c>
    </row>
    <row r="254" spans="1:21" x14ac:dyDescent="0.25">
      <c r="A254" s="51">
        <v>44537.541666666664</v>
      </c>
      <c r="B254" s="15">
        <f t="shared" si="29"/>
        <v>44537.541666666075</v>
      </c>
      <c r="C254" s="3">
        <v>64.400000000000006</v>
      </c>
      <c r="D254" s="48">
        <v>4936.98833333333</v>
      </c>
      <c r="E254" s="7">
        <f t="shared" si="34"/>
        <v>4.9369883333333302</v>
      </c>
      <c r="F254" s="8">
        <f t="shared" si="30"/>
        <v>59.463011666666674</v>
      </c>
      <c r="G254" s="8">
        <f t="shared" si="31"/>
        <v>30</v>
      </c>
      <c r="H254" s="2">
        <f t="shared" si="32"/>
        <v>1</v>
      </c>
      <c r="I254" s="25">
        <f t="shared" si="33"/>
        <v>44537.541666666664</v>
      </c>
      <c r="J254" s="2">
        <v>1</v>
      </c>
      <c r="K254" s="26">
        <f t="shared" si="36"/>
        <v>0</v>
      </c>
      <c r="Q254" s="27">
        <f t="shared" si="37"/>
        <v>43806.541666666075</v>
      </c>
      <c r="R254" s="12">
        <v>52.810850333333498</v>
      </c>
      <c r="S254" s="12">
        <v>33.689149666666502</v>
      </c>
      <c r="T254" s="2">
        <f t="shared" si="35"/>
        <v>1</v>
      </c>
      <c r="U254" s="21">
        <v>1</v>
      </c>
    </row>
    <row r="255" spans="1:21" x14ac:dyDescent="0.25">
      <c r="A255" s="51">
        <v>44537.552083333336</v>
      </c>
      <c r="B255" s="15">
        <f t="shared" si="29"/>
        <v>44537.552083332739</v>
      </c>
      <c r="C255" s="3">
        <v>64.099999999999994</v>
      </c>
      <c r="D255" s="48">
        <v>4939.1127333333297</v>
      </c>
      <c r="E255" s="7">
        <f t="shared" si="34"/>
        <v>4.9391127333333298</v>
      </c>
      <c r="F255" s="8">
        <f t="shared" si="30"/>
        <v>59.160887266666663</v>
      </c>
      <c r="G255" s="8">
        <f t="shared" si="31"/>
        <v>30</v>
      </c>
      <c r="H255" s="2">
        <f t="shared" si="32"/>
        <v>1</v>
      </c>
      <c r="I255" s="25">
        <f t="shared" si="33"/>
        <v>44537.552083333336</v>
      </c>
      <c r="J255" s="2">
        <v>1</v>
      </c>
      <c r="K255" s="26">
        <f t="shared" si="36"/>
        <v>0</v>
      </c>
      <c r="Q255" s="27">
        <f t="shared" si="37"/>
        <v>43806.552083332739</v>
      </c>
      <c r="R255" s="12">
        <v>97.376699666666738</v>
      </c>
      <c r="S255" s="12">
        <v>19.623300333333258</v>
      </c>
      <c r="T255" s="2">
        <f t="shared" si="35"/>
        <v>1</v>
      </c>
      <c r="U255" s="21">
        <v>1</v>
      </c>
    </row>
    <row r="256" spans="1:21" x14ac:dyDescent="0.25">
      <c r="A256" s="51">
        <v>44537.5625</v>
      </c>
      <c r="B256" s="15">
        <f t="shared" si="29"/>
        <v>44537.562499999403</v>
      </c>
      <c r="C256" s="3">
        <v>63.5</v>
      </c>
      <c r="D256" s="48">
        <v>4941.9744285714196</v>
      </c>
      <c r="E256" s="7">
        <f t="shared" si="34"/>
        <v>4.9419744285714193</v>
      </c>
      <c r="F256" s="8">
        <f t="shared" si="30"/>
        <v>58.55802557142858</v>
      </c>
      <c r="G256" s="8">
        <f t="shared" si="31"/>
        <v>30</v>
      </c>
      <c r="H256" s="2">
        <f t="shared" si="32"/>
        <v>1</v>
      </c>
      <c r="I256" s="25">
        <f t="shared" si="33"/>
        <v>44537.5625</v>
      </c>
      <c r="J256" s="2">
        <v>1</v>
      </c>
      <c r="K256" s="26">
        <f t="shared" si="36"/>
        <v>0</v>
      </c>
      <c r="Q256" s="27">
        <f t="shared" si="37"/>
        <v>43806.562499999403</v>
      </c>
      <c r="R256" s="12">
        <v>71.053518000000068</v>
      </c>
      <c r="S256" s="12">
        <v>19.646481999999931</v>
      </c>
      <c r="T256" s="2">
        <f t="shared" si="35"/>
        <v>1</v>
      </c>
      <c r="U256" s="21">
        <v>1</v>
      </c>
    </row>
    <row r="257" spans="1:21" x14ac:dyDescent="0.25">
      <c r="A257" s="51">
        <v>44537.572916666664</v>
      </c>
      <c r="B257" s="15">
        <f t="shared" si="29"/>
        <v>44537.572916666068</v>
      </c>
      <c r="C257" s="3">
        <v>54.7</v>
      </c>
      <c r="D257" s="48">
        <v>4936.1053333333302</v>
      </c>
      <c r="E257" s="7">
        <f t="shared" si="34"/>
        <v>4.9361053333333302</v>
      </c>
      <c r="F257" s="8">
        <f t="shared" si="30"/>
        <v>49.763894666666673</v>
      </c>
      <c r="G257" s="8">
        <f t="shared" si="31"/>
        <v>30</v>
      </c>
      <c r="H257" s="2">
        <f t="shared" si="32"/>
        <v>1</v>
      </c>
      <c r="I257" s="25">
        <f t="shared" si="33"/>
        <v>44537.572916666664</v>
      </c>
      <c r="J257" s="2">
        <v>1</v>
      </c>
      <c r="K257" s="26">
        <f t="shared" si="36"/>
        <v>0</v>
      </c>
      <c r="Q257" s="27">
        <f t="shared" si="37"/>
        <v>43806.572916666068</v>
      </c>
      <c r="R257" s="12">
        <v>64.423190666666727</v>
      </c>
      <c r="S257" s="12">
        <v>19.67680933333326</v>
      </c>
      <c r="T257" s="2">
        <f t="shared" si="35"/>
        <v>1</v>
      </c>
      <c r="U257" s="21">
        <v>1</v>
      </c>
    </row>
    <row r="258" spans="1:21" x14ac:dyDescent="0.25">
      <c r="A258" s="51">
        <v>44537.583333333336</v>
      </c>
      <c r="B258" s="15">
        <f t="shared" si="29"/>
        <v>44537.583333332732</v>
      </c>
      <c r="C258" s="3">
        <v>72.7</v>
      </c>
      <c r="D258" s="48">
        <v>4936.3047333333298</v>
      </c>
      <c r="E258" s="7">
        <f t="shared" si="34"/>
        <v>4.9363047333333299</v>
      </c>
      <c r="F258" s="8">
        <f t="shared" si="30"/>
        <v>67.763695266666673</v>
      </c>
      <c r="G258" s="8">
        <f t="shared" si="31"/>
        <v>30</v>
      </c>
      <c r="H258" s="2">
        <f t="shared" si="32"/>
        <v>1</v>
      </c>
      <c r="I258" s="25">
        <f t="shared" si="33"/>
        <v>44537.583333333336</v>
      </c>
      <c r="J258" s="2">
        <v>1</v>
      </c>
      <c r="K258" s="26">
        <f t="shared" si="36"/>
        <v>0</v>
      </c>
      <c r="Q258" s="27">
        <f t="shared" si="37"/>
        <v>43806.583333332732</v>
      </c>
      <c r="R258" s="12">
        <v>56.650157333333347</v>
      </c>
      <c r="S258" s="12">
        <v>17.249842666666659</v>
      </c>
      <c r="T258" s="2">
        <f t="shared" si="35"/>
        <v>1</v>
      </c>
      <c r="U258" s="21">
        <v>1</v>
      </c>
    </row>
    <row r="259" spans="1:21" x14ac:dyDescent="0.25">
      <c r="A259" s="51">
        <v>44537.59375</v>
      </c>
      <c r="B259" s="15">
        <f t="shared" si="29"/>
        <v>44537.593749999396</v>
      </c>
      <c r="C259" s="3">
        <v>58.6</v>
      </c>
      <c r="D259" s="48">
        <v>4935.0357333333304</v>
      </c>
      <c r="E259" s="7">
        <f t="shared" si="34"/>
        <v>4.9350357333333301</v>
      </c>
      <c r="F259" s="8">
        <f t="shared" si="30"/>
        <v>53.664964266666672</v>
      </c>
      <c r="G259" s="8">
        <f t="shared" si="31"/>
        <v>30</v>
      </c>
      <c r="H259" s="2">
        <f t="shared" si="32"/>
        <v>1</v>
      </c>
      <c r="I259" s="25">
        <f t="shared" si="33"/>
        <v>44537.59375</v>
      </c>
      <c r="J259" s="2">
        <v>1</v>
      </c>
      <c r="K259" s="26">
        <f t="shared" si="36"/>
        <v>0</v>
      </c>
      <c r="Q259" s="27">
        <f t="shared" si="37"/>
        <v>43806.593749999396</v>
      </c>
      <c r="R259" s="12">
        <v>77.478879000000092</v>
      </c>
      <c r="S259" s="12">
        <v>34.621120999999903</v>
      </c>
      <c r="T259" s="2">
        <f t="shared" si="35"/>
        <v>1</v>
      </c>
      <c r="U259" s="21">
        <v>1</v>
      </c>
    </row>
    <row r="260" spans="1:21" x14ac:dyDescent="0.25">
      <c r="A260" s="51">
        <v>44537.604166666664</v>
      </c>
      <c r="B260" s="15">
        <f t="shared" si="29"/>
        <v>44537.60416666606</v>
      </c>
      <c r="C260" s="3">
        <v>61.3</v>
      </c>
      <c r="D260" s="48">
        <v>4947.8519999999999</v>
      </c>
      <c r="E260" s="7">
        <f t="shared" si="34"/>
        <v>4.9478520000000001</v>
      </c>
      <c r="F260" s="8">
        <f t="shared" si="30"/>
        <v>56.352148</v>
      </c>
      <c r="G260" s="8">
        <f t="shared" si="31"/>
        <v>30</v>
      </c>
      <c r="H260" s="2">
        <f t="shared" si="32"/>
        <v>1</v>
      </c>
      <c r="I260" s="25">
        <f t="shared" si="33"/>
        <v>44537.604166666664</v>
      </c>
      <c r="J260" s="2">
        <v>1</v>
      </c>
      <c r="K260" s="26">
        <f t="shared" si="36"/>
        <v>0</v>
      </c>
      <c r="Q260" s="27">
        <f t="shared" si="37"/>
        <v>43806.60416666606</v>
      </c>
      <c r="R260" s="12">
        <v>69.339242333333402</v>
      </c>
      <c r="S260" s="12">
        <v>34.960757666666602</v>
      </c>
      <c r="T260" s="2">
        <f t="shared" si="35"/>
        <v>1</v>
      </c>
      <c r="U260" s="21">
        <v>1</v>
      </c>
    </row>
    <row r="261" spans="1:21" x14ac:dyDescent="0.25">
      <c r="A261" s="51">
        <v>44537.614583333336</v>
      </c>
      <c r="B261" s="15">
        <f t="shared" si="29"/>
        <v>44537.614583332725</v>
      </c>
      <c r="C261" s="3">
        <v>64.900000000000006</v>
      </c>
      <c r="D261" s="48">
        <v>4976.1390666666603</v>
      </c>
      <c r="E261" s="7">
        <f t="shared" si="34"/>
        <v>4.9761390666666605</v>
      </c>
      <c r="F261" s="8">
        <f t="shared" si="30"/>
        <v>59.923860933333344</v>
      </c>
      <c r="G261" s="8">
        <f t="shared" si="31"/>
        <v>30</v>
      </c>
      <c r="H261" s="2">
        <f t="shared" si="32"/>
        <v>1</v>
      </c>
      <c r="I261" s="25">
        <f t="shared" si="33"/>
        <v>44537.614583333336</v>
      </c>
      <c r="J261" s="2">
        <v>1</v>
      </c>
      <c r="K261" s="26">
        <f t="shared" si="36"/>
        <v>0</v>
      </c>
      <c r="Q261" s="27">
        <f t="shared" si="37"/>
        <v>43806.614583332725</v>
      </c>
      <c r="R261" s="12">
        <v>70.623322000000101</v>
      </c>
      <c r="S261" s="12">
        <v>35.176677999999896</v>
      </c>
      <c r="T261" s="2">
        <f t="shared" si="35"/>
        <v>1</v>
      </c>
      <c r="U261" s="21">
        <v>1</v>
      </c>
    </row>
    <row r="262" spans="1:21" x14ac:dyDescent="0.25">
      <c r="A262" s="51">
        <v>44537.625</v>
      </c>
      <c r="B262" s="15">
        <f t="shared" si="29"/>
        <v>44537.624999999389</v>
      </c>
      <c r="C262" s="3">
        <v>64.7</v>
      </c>
      <c r="D262" s="48">
        <v>4984.6408000000001</v>
      </c>
      <c r="E262" s="7">
        <f t="shared" si="34"/>
        <v>4.9846408000000002</v>
      </c>
      <c r="F262" s="8">
        <f t="shared" si="30"/>
        <v>59.715359200000002</v>
      </c>
      <c r="G262" s="8">
        <f t="shared" si="31"/>
        <v>30</v>
      </c>
      <c r="H262" s="2">
        <f t="shared" si="32"/>
        <v>1</v>
      </c>
      <c r="I262" s="25">
        <f t="shared" si="33"/>
        <v>44537.625</v>
      </c>
      <c r="J262" s="2">
        <v>1</v>
      </c>
      <c r="K262" s="26">
        <f t="shared" si="36"/>
        <v>0</v>
      </c>
      <c r="Q262" s="27">
        <f t="shared" si="37"/>
        <v>43806.624999999389</v>
      </c>
      <c r="R262" s="12">
        <v>70.703978333333396</v>
      </c>
      <c r="S262" s="12">
        <v>35.296021666666597</v>
      </c>
      <c r="T262" s="2">
        <f t="shared" si="35"/>
        <v>1</v>
      </c>
      <c r="U262" s="21">
        <v>1</v>
      </c>
    </row>
    <row r="263" spans="1:21" x14ac:dyDescent="0.25">
      <c r="A263" s="51">
        <v>44537.635416666664</v>
      </c>
      <c r="B263" s="15">
        <f t="shared" si="29"/>
        <v>44537.635416666053</v>
      </c>
      <c r="C263" s="3">
        <v>49.2</v>
      </c>
      <c r="D263" s="48">
        <v>4956.9565333333303</v>
      </c>
      <c r="E263" s="7">
        <f t="shared" si="34"/>
        <v>4.9569565333333303</v>
      </c>
      <c r="F263" s="8">
        <f t="shared" si="30"/>
        <v>44.24304346666667</v>
      </c>
      <c r="G263" s="8">
        <f t="shared" si="31"/>
        <v>30</v>
      </c>
      <c r="H263" s="2">
        <f t="shared" si="32"/>
        <v>1</v>
      </c>
      <c r="I263" s="25">
        <f t="shared" si="33"/>
        <v>44537.635416666664</v>
      </c>
      <c r="J263" s="2">
        <v>1</v>
      </c>
      <c r="K263" s="26">
        <f t="shared" si="36"/>
        <v>0</v>
      </c>
      <c r="Q263" s="27">
        <f t="shared" si="37"/>
        <v>43806.635416666053</v>
      </c>
      <c r="R263" s="12">
        <v>68.967152333333402</v>
      </c>
      <c r="S263" s="12">
        <v>35.232847666666601</v>
      </c>
      <c r="T263" s="2">
        <f t="shared" si="35"/>
        <v>1</v>
      </c>
      <c r="U263" s="21">
        <v>1</v>
      </c>
    </row>
    <row r="264" spans="1:21" x14ac:dyDescent="0.25">
      <c r="A264" s="51">
        <v>44537.645833333336</v>
      </c>
      <c r="B264" s="15">
        <f t="shared" si="29"/>
        <v>44537.645833332717</v>
      </c>
      <c r="C264" s="3">
        <v>42.4</v>
      </c>
      <c r="D264" s="48">
        <v>4945.2046428571402</v>
      </c>
      <c r="E264" s="7">
        <f t="shared" si="34"/>
        <v>4.9452046428571403</v>
      </c>
      <c r="F264" s="8">
        <f t="shared" si="30"/>
        <v>37.454795357142856</v>
      </c>
      <c r="G264" s="8">
        <f t="shared" si="31"/>
        <v>30</v>
      </c>
      <c r="H264" s="2">
        <f t="shared" si="32"/>
        <v>1</v>
      </c>
      <c r="I264" s="25">
        <f t="shared" si="33"/>
        <v>44537.645833333336</v>
      </c>
      <c r="J264" s="2">
        <v>1</v>
      </c>
      <c r="K264" s="26">
        <f t="shared" si="36"/>
        <v>0</v>
      </c>
      <c r="Q264" s="27">
        <f t="shared" si="37"/>
        <v>43806.645833332717</v>
      </c>
      <c r="R264" s="12">
        <v>91.102392000000094</v>
      </c>
      <c r="S264" s="12">
        <v>29.4976079999999</v>
      </c>
      <c r="T264" s="2">
        <f t="shared" si="35"/>
        <v>1</v>
      </c>
      <c r="U264" s="21">
        <v>1</v>
      </c>
    </row>
    <row r="265" spans="1:21" x14ac:dyDescent="0.25">
      <c r="A265" s="51">
        <v>44537.65625</v>
      </c>
      <c r="B265" s="15">
        <f t="shared" si="29"/>
        <v>44537.656249999382</v>
      </c>
      <c r="C265" s="3">
        <v>59.5</v>
      </c>
      <c r="D265" s="48">
        <v>4949.3892666666598</v>
      </c>
      <c r="E265" s="7">
        <f t="shared" si="34"/>
        <v>4.9493892666666595</v>
      </c>
      <c r="F265" s="8">
        <f t="shared" si="30"/>
        <v>54.550610733333343</v>
      </c>
      <c r="G265" s="8">
        <f t="shared" si="31"/>
        <v>30</v>
      </c>
      <c r="H265" s="2">
        <f t="shared" si="32"/>
        <v>1</v>
      </c>
      <c r="I265" s="25">
        <f t="shared" si="33"/>
        <v>44537.65625</v>
      </c>
      <c r="J265" s="2">
        <v>1</v>
      </c>
      <c r="K265" s="26">
        <f t="shared" si="36"/>
        <v>0</v>
      </c>
      <c r="Q265" s="27">
        <f t="shared" si="37"/>
        <v>43806.656249999382</v>
      </c>
      <c r="R265" s="12">
        <v>66.168234333333373</v>
      </c>
      <c r="S265" s="12">
        <v>19.631765666666631</v>
      </c>
      <c r="T265" s="2">
        <f t="shared" si="35"/>
        <v>1</v>
      </c>
      <c r="U265" s="21">
        <v>1</v>
      </c>
    </row>
    <row r="266" spans="1:21" x14ac:dyDescent="0.25">
      <c r="A266" s="51">
        <v>44537.666666666664</v>
      </c>
      <c r="B266" s="15">
        <f t="shared" ref="B266:B329" si="38">Q266+364+365+2</f>
        <v>44537.666666666046</v>
      </c>
      <c r="C266" s="3">
        <v>54.2</v>
      </c>
      <c r="D266" s="48">
        <v>4952.1452666666601</v>
      </c>
      <c r="E266" s="7">
        <f t="shared" si="34"/>
        <v>4.9521452666666601</v>
      </c>
      <c r="F266" s="8">
        <f t="shared" ref="F266:F329" si="39">C266-D266/1000</f>
        <v>49.247854733333341</v>
      </c>
      <c r="G266" s="8">
        <f t="shared" ref="G266:G329" si="40">$M$3</f>
        <v>30</v>
      </c>
      <c r="H266" s="2">
        <f t="shared" ref="H266:H329" si="41">IF(F266&gt;$M$3,1,0)</f>
        <v>1</v>
      </c>
      <c r="I266" s="25">
        <f t="shared" ref="I266:I329" si="42">A266</f>
        <v>44537.666666666664</v>
      </c>
      <c r="J266" s="2">
        <v>1</v>
      </c>
      <c r="K266" s="26">
        <f t="shared" si="36"/>
        <v>0</v>
      </c>
      <c r="Q266" s="27">
        <f t="shared" si="37"/>
        <v>43806.666666666046</v>
      </c>
      <c r="R266" s="12">
        <v>65.527798000000047</v>
      </c>
      <c r="S266" s="12">
        <v>19.17220199999996</v>
      </c>
      <c r="T266" s="2">
        <f t="shared" si="35"/>
        <v>1</v>
      </c>
      <c r="U266" s="21">
        <v>1</v>
      </c>
    </row>
    <row r="267" spans="1:21" x14ac:dyDescent="0.25">
      <c r="A267" s="51">
        <v>44537.677083333336</v>
      </c>
      <c r="B267" s="15">
        <f t="shared" si="38"/>
        <v>44537.67708333271</v>
      </c>
      <c r="C267" s="3">
        <v>62.6</v>
      </c>
      <c r="D267" s="48">
        <v>4935.0429999999997</v>
      </c>
      <c r="E267" s="7">
        <f t="shared" ref="E267:E330" si="43">D267/1000</f>
        <v>4.9350429999999994</v>
      </c>
      <c r="F267" s="8">
        <f t="shared" si="39"/>
        <v>57.664957000000001</v>
      </c>
      <c r="G267" s="8">
        <f t="shared" si="40"/>
        <v>30</v>
      </c>
      <c r="H267" s="2">
        <f t="shared" si="41"/>
        <v>1</v>
      </c>
      <c r="I267" s="25">
        <f t="shared" si="42"/>
        <v>44537.677083333336</v>
      </c>
      <c r="J267" s="2">
        <v>1</v>
      </c>
      <c r="K267" s="26">
        <f t="shared" si="36"/>
        <v>0</v>
      </c>
      <c r="Q267" s="27">
        <f t="shared" si="37"/>
        <v>43806.67708333271</v>
      </c>
      <c r="R267" s="12">
        <v>65.508925000000062</v>
      </c>
      <c r="S267" s="12">
        <v>13.291074999999932</v>
      </c>
      <c r="T267" s="2">
        <f t="shared" ref="T267:T330" si="44">IF(R267&gt;$M$3,1,0)</f>
        <v>1</v>
      </c>
      <c r="U267" s="21">
        <v>1</v>
      </c>
    </row>
    <row r="268" spans="1:21" x14ac:dyDescent="0.25">
      <c r="A268" s="51">
        <v>44537.6875</v>
      </c>
      <c r="B268" s="15">
        <f t="shared" si="38"/>
        <v>44537.687499999374</v>
      </c>
      <c r="C268" s="3">
        <v>74</v>
      </c>
      <c r="D268" s="48">
        <v>4936.1488571428499</v>
      </c>
      <c r="E268" s="7">
        <f t="shared" si="43"/>
        <v>4.9361488571428502</v>
      </c>
      <c r="F268" s="8">
        <f t="shared" si="39"/>
        <v>69.063851142857146</v>
      </c>
      <c r="G268" s="8">
        <f t="shared" si="40"/>
        <v>30</v>
      </c>
      <c r="H268" s="2">
        <f t="shared" si="41"/>
        <v>1</v>
      </c>
      <c r="I268" s="25">
        <f t="shared" si="42"/>
        <v>44537.6875</v>
      </c>
      <c r="J268" s="2">
        <v>1</v>
      </c>
      <c r="K268" s="26">
        <f t="shared" si="36"/>
        <v>0</v>
      </c>
      <c r="Q268" s="27">
        <f t="shared" si="37"/>
        <v>43806.687499999374</v>
      </c>
      <c r="R268" s="12">
        <v>57.01128700000006</v>
      </c>
      <c r="S268" s="12">
        <v>14.088712999999933</v>
      </c>
      <c r="T268" s="2">
        <f t="shared" si="44"/>
        <v>1</v>
      </c>
      <c r="U268" s="21">
        <v>1</v>
      </c>
    </row>
    <row r="269" spans="1:21" x14ac:dyDescent="0.25">
      <c r="A269" s="51">
        <v>44537.697916666664</v>
      </c>
      <c r="B269" s="15">
        <f t="shared" si="38"/>
        <v>44537.697916666039</v>
      </c>
      <c r="C269" s="3">
        <v>68.7</v>
      </c>
      <c r="D269" s="48">
        <v>4933.3671333333295</v>
      </c>
      <c r="E269" s="7">
        <f t="shared" si="43"/>
        <v>4.9333671333333298</v>
      </c>
      <c r="F269" s="8">
        <f t="shared" si="39"/>
        <v>63.766632866666676</v>
      </c>
      <c r="G269" s="8">
        <f t="shared" si="40"/>
        <v>30</v>
      </c>
      <c r="H269" s="2">
        <f t="shared" si="41"/>
        <v>1</v>
      </c>
      <c r="I269" s="25">
        <f t="shared" si="42"/>
        <v>44537.697916666664</v>
      </c>
      <c r="J269" s="2">
        <v>1</v>
      </c>
      <c r="K269" s="26">
        <f t="shared" si="36"/>
        <v>0</v>
      </c>
      <c r="Q269" s="27">
        <f t="shared" si="37"/>
        <v>43806.697916666039</v>
      </c>
      <c r="R269" s="12">
        <v>71.680033666666674</v>
      </c>
      <c r="S269" s="12">
        <v>21.31996633333333</v>
      </c>
      <c r="T269" s="2">
        <f t="shared" si="44"/>
        <v>1</v>
      </c>
      <c r="U269" s="21">
        <v>1</v>
      </c>
    </row>
    <row r="270" spans="1:21" x14ac:dyDescent="0.25">
      <c r="A270" s="51">
        <v>44537.708333333336</v>
      </c>
      <c r="B270" s="15">
        <f t="shared" si="38"/>
        <v>44537.708333332703</v>
      </c>
      <c r="C270" s="3">
        <v>74.599999999999994</v>
      </c>
      <c r="D270" s="48">
        <v>4972.1356666666597</v>
      </c>
      <c r="E270" s="7">
        <f t="shared" si="43"/>
        <v>4.9721356666666594</v>
      </c>
      <c r="F270" s="8">
        <f t="shared" si="39"/>
        <v>69.627864333333335</v>
      </c>
      <c r="G270" s="8">
        <f t="shared" si="40"/>
        <v>30</v>
      </c>
      <c r="H270" s="2">
        <f t="shared" si="41"/>
        <v>1</v>
      </c>
      <c r="I270" s="25">
        <f t="shared" si="42"/>
        <v>44537.708333333336</v>
      </c>
      <c r="J270" s="2">
        <v>1</v>
      </c>
      <c r="K270" s="26">
        <f t="shared" si="36"/>
        <v>0</v>
      </c>
      <c r="Q270" s="27">
        <f t="shared" si="37"/>
        <v>43806.708333332703</v>
      </c>
      <c r="R270" s="12">
        <v>66.017958333333496</v>
      </c>
      <c r="S270" s="12">
        <v>29.482041666666497</v>
      </c>
      <c r="T270" s="2">
        <f t="shared" si="44"/>
        <v>1</v>
      </c>
      <c r="U270" s="21">
        <v>1</v>
      </c>
    </row>
    <row r="271" spans="1:21" x14ac:dyDescent="0.25">
      <c r="A271" s="51">
        <v>44537.71875</v>
      </c>
      <c r="B271" s="15">
        <f t="shared" si="38"/>
        <v>44537.718749999367</v>
      </c>
      <c r="C271" s="3">
        <v>62.6</v>
      </c>
      <c r="D271" s="48">
        <v>4972.0291999999999</v>
      </c>
      <c r="E271" s="7">
        <f t="shared" si="43"/>
        <v>4.9720291999999997</v>
      </c>
      <c r="F271" s="8">
        <f t="shared" si="39"/>
        <v>57.6279708</v>
      </c>
      <c r="G271" s="8">
        <f t="shared" si="40"/>
        <v>30</v>
      </c>
      <c r="H271" s="2">
        <f t="shared" si="41"/>
        <v>1</v>
      </c>
      <c r="I271" s="25">
        <f t="shared" si="42"/>
        <v>44537.71875</v>
      </c>
      <c r="J271" s="2">
        <v>1</v>
      </c>
      <c r="K271" s="26">
        <f t="shared" si="36"/>
        <v>0</v>
      </c>
      <c r="Q271" s="27">
        <f t="shared" si="37"/>
        <v>43806.718749999367</v>
      </c>
      <c r="R271" s="12">
        <v>70.939888000000096</v>
      </c>
      <c r="S271" s="12">
        <v>34.660111999999899</v>
      </c>
      <c r="T271" s="2">
        <f t="shared" si="44"/>
        <v>1</v>
      </c>
      <c r="U271" s="21">
        <v>1</v>
      </c>
    </row>
    <row r="272" spans="1:21" x14ac:dyDescent="0.25">
      <c r="A272" s="51">
        <v>44537.729166666664</v>
      </c>
      <c r="B272" s="15">
        <f t="shared" si="38"/>
        <v>44537.729166666031</v>
      </c>
      <c r="C272" s="3">
        <v>76.5</v>
      </c>
      <c r="D272" s="48">
        <v>4987.7965714285701</v>
      </c>
      <c r="E272" s="7">
        <f t="shared" si="43"/>
        <v>4.9877965714285697</v>
      </c>
      <c r="F272" s="8">
        <f t="shared" si="39"/>
        <v>71.512203428571425</v>
      </c>
      <c r="G272" s="8">
        <f t="shared" si="40"/>
        <v>30</v>
      </c>
      <c r="H272" s="2">
        <f t="shared" si="41"/>
        <v>1</v>
      </c>
      <c r="I272" s="25">
        <f t="shared" si="42"/>
        <v>44537.729166666664</v>
      </c>
      <c r="J272" s="2">
        <v>1</v>
      </c>
      <c r="K272" s="26">
        <f t="shared" si="36"/>
        <v>0</v>
      </c>
      <c r="Q272" s="27">
        <f t="shared" si="37"/>
        <v>43806.729166666031</v>
      </c>
      <c r="R272" s="12">
        <v>81.644451000000089</v>
      </c>
      <c r="S272" s="12">
        <v>27.155548999999901</v>
      </c>
      <c r="T272" s="2">
        <f t="shared" si="44"/>
        <v>1</v>
      </c>
      <c r="U272" s="21">
        <v>1</v>
      </c>
    </row>
    <row r="273" spans="1:21" x14ac:dyDescent="0.25">
      <c r="A273" s="51">
        <v>44537.739583333336</v>
      </c>
      <c r="B273" s="15">
        <f t="shared" si="38"/>
        <v>44537.739583332695</v>
      </c>
      <c r="C273" s="3">
        <v>68.8</v>
      </c>
      <c r="D273" s="48">
        <v>4999.9639999999999</v>
      </c>
      <c r="E273" s="7">
        <f t="shared" si="43"/>
        <v>4.9999640000000003</v>
      </c>
      <c r="F273" s="8">
        <f t="shared" si="39"/>
        <v>63.800035999999999</v>
      </c>
      <c r="G273" s="8">
        <f t="shared" si="40"/>
        <v>30</v>
      </c>
      <c r="H273" s="2">
        <f t="shared" si="41"/>
        <v>1</v>
      </c>
      <c r="I273" s="25">
        <f t="shared" si="42"/>
        <v>44537.739583333336</v>
      </c>
      <c r="J273" s="2">
        <v>1</v>
      </c>
      <c r="K273" s="26">
        <f t="shared" si="36"/>
        <v>0</v>
      </c>
      <c r="Q273" s="27">
        <f t="shared" si="37"/>
        <v>43806.739583332695</v>
      </c>
      <c r="R273" s="12">
        <v>79.269461333333339</v>
      </c>
      <c r="S273" s="12">
        <v>22.130538666666659</v>
      </c>
      <c r="T273" s="2">
        <f t="shared" si="44"/>
        <v>1</v>
      </c>
      <c r="U273" s="21">
        <v>1</v>
      </c>
    </row>
    <row r="274" spans="1:21" x14ac:dyDescent="0.25">
      <c r="A274" s="51">
        <v>44537.75</v>
      </c>
      <c r="B274" s="15">
        <f t="shared" si="38"/>
        <v>44537.74999999936</v>
      </c>
      <c r="C274" s="3">
        <v>58.7</v>
      </c>
      <c r="D274" s="48">
        <v>4969.6745333333301</v>
      </c>
      <c r="E274" s="7">
        <f t="shared" si="43"/>
        <v>4.9696745333333299</v>
      </c>
      <c r="F274" s="8">
        <f t="shared" si="39"/>
        <v>53.73032546666667</v>
      </c>
      <c r="G274" s="8">
        <f t="shared" si="40"/>
        <v>30</v>
      </c>
      <c r="H274" s="2">
        <f t="shared" si="41"/>
        <v>1</v>
      </c>
      <c r="I274" s="25">
        <f t="shared" si="42"/>
        <v>44537.75</v>
      </c>
      <c r="J274" s="2">
        <v>1</v>
      </c>
      <c r="K274" s="26">
        <f t="shared" si="36"/>
        <v>0</v>
      </c>
      <c r="Q274" s="27">
        <f t="shared" si="37"/>
        <v>43806.74999999936</v>
      </c>
      <c r="R274" s="12">
        <v>83.857509333333354</v>
      </c>
      <c r="S274" s="12">
        <v>17.042490666666659</v>
      </c>
      <c r="T274" s="2">
        <f t="shared" si="44"/>
        <v>1</v>
      </c>
      <c r="U274" s="21">
        <v>1</v>
      </c>
    </row>
    <row r="275" spans="1:21" x14ac:dyDescent="0.25">
      <c r="A275" s="51">
        <v>44537.760416666664</v>
      </c>
      <c r="B275" s="15">
        <f t="shared" si="38"/>
        <v>44537.760416666024</v>
      </c>
      <c r="C275" s="3">
        <v>62.4</v>
      </c>
      <c r="D275" s="48">
        <v>4953.223</v>
      </c>
      <c r="E275" s="7">
        <f t="shared" si="43"/>
        <v>4.9532230000000004</v>
      </c>
      <c r="F275" s="8">
        <f t="shared" si="39"/>
        <v>57.446776999999997</v>
      </c>
      <c r="G275" s="8">
        <f t="shared" si="40"/>
        <v>30</v>
      </c>
      <c r="H275" s="2">
        <f t="shared" si="41"/>
        <v>1</v>
      </c>
      <c r="I275" s="25">
        <f t="shared" si="42"/>
        <v>44537.760416666664</v>
      </c>
      <c r="J275" s="2">
        <v>1</v>
      </c>
      <c r="K275" s="26">
        <f t="shared" si="36"/>
        <v>0</v>
      </c>
      <c r="Q275" s="27">
        <f t="shared" si="37"/>
        <v>43806.760416666024</v>
      </c>
      <c r="R275" s="12">
        <v>73.599976666666691</v>
      </c>
      <c r="S275" s="12">
        <v>13.2000233333333</v>
      </c>
      <c r="T275" s="2">
        <f t="shared" si="44"/>
        <v>1</v>
      </c>
      <c r="U275" s="21">
        <v>1</v>
      </c>
    </row>
    <row r="276" spans="1:21" x14ac:dyDescent="0.25">
      <c r="A276" s="51">
        <v>44537.770833333336</v>
      </c>
      <c r="B276" s="15">
        <f t="shared" si="38"/>
        <v>44537.770833332688</v>
      </c>
      <c r="C276" s="3">
        <v>63.5</v>
      </c>
      <c r="D276" s="48">
        <v>4943.48464285714</v>
      </c>
      <c r="E276" s="7">
        <f t="shared" si="43"/>
        <v>4.9434846428571397</v>
      </c>
      <c r="F276" s="8">
        <f t="shared" si="39"/>
        <v>58.556515357142857</v>
      </c>
      <c r="G276" s="8">
        <f t="shared" si="40"/>
        <v>30</v>
      </c>
      <c r="H276" s="2">
        <f t="shared" si="41"/>
        <v>1</v>
      </c>
      <c r="I276" s="25">
        <f t="shared" si="42"/>
        <v>44537.770833333336</v>
      </c>
      <c r="J276" s="2">
        <v>1</v>
      </c>
      <c r="K276" s="26">
        <f t="shared" si="36"/>
        <v>0</v>
      </c>
      <c r="Q276" s="27">
        <f t="shared" si="37"/>
        <v>43806.770833332688</v>
      </c>
      <c r="R276" s="12">
        <v>68.189962000000065</v>
      </c>
      <c r="S276" s="12">
        <v>13.310037999999933</v>
      </c>
      <c r="T276" s="2">
        <f t="shared" si="44"/>
        <v>1</v>
      </c>
      <c r="U276" s="21">
        <v>1</v>
      </c>
    </row>
    <row r="277" spans="1:21" x14ac:dyDescent="0.25">
      <c r="A277" s="51">
        <v>44537.78125</v>
      </c>
      <c r="B277" s="15">
        <f t="shared" si="38"/>
        <v>44537.781249999352</v>
      </c>
      <c r="C277" s="3">
        <v>65</v>
      </c>
      <c r="D277" s="48">
        <v>4997.9354000000003</v>
      </c>
      <c r="E277" s="7">
        <f t="shared" si="43"/>
        <v>4.9979354000000003</v>
      </c>
      <c r="F277" s="8">
        <f t="shared" si="39"/>
        <v>60.002064599999997</v>
      </c>
      <c r="G277" s="8">
        <f t="shared" si="40"/>
        <v>30</v>
      </c>
      <c r="H277" s="2">
        <f t="shared" si="41"/>
        <v>1</v>
      </c>
      <c r="I277" s="25">
        <f t="shared" si="42"/>
        <v>44537.78125</v>
      </c>
      <c r="J277" s="2">
        <v>1</v>
      </c>
      <c r="K277" s="26">
        <f t="shared" si="36"/>
        <v>0</v>
      </c>
      <c r="Q277" s="27">
        <f t="shared" si="37"/>
        <v>43806.781249999352</v>
      </c>
      <c r="R277" s="12">
        <v>89.079817333333409</v>
      </c>
      <c r="S277" s="12">
        <v>15.72018266666659</v>
      </c>
      <c r="T277" s="2">
        <f t="shared" si="44"/>
        <v>1</v>
      </c>
      <c r="U277" s="21">
        <v>1</v>
      </c>
    </row>
    <row r="278" spans="1:21" x14ac:dyDescent="0.25">
      <c r="A278" s="51">
        <v>44537.791666666664</v>
      </c>
      <c r="B278" s="15">
        <f t="shared" si="38"/>
        <v>44537.791666666017</v>
      </c>
      <c r="C278" s="3">
        <v>64.2</v>
      </c>
      <c r="D278" s="48">
        <v>4998.2332666666598</v>
      </c>
      <c r="E278" s="7">
        <f t="shared" si="43"/>
        <v>4.9982332666666602</v>
      </c>
      <c r="F278" s="8">
        <f t="shared" si="39"/>
        <v>59.201766733333343</v>
      </c>
      <c r="G278" s="8">
        <f t="shared" si="40"/>
        <v>30</v>
      </c>
      <c r="H278" s="2">
        <f t="shared" si="41"/>
        <v>1</v>
      </c>
      <c r="I278" s="25">
        <f t="shared" si="42"/>
        <v>44537.791666666664</v>
      </c>
      <c r="J278" s="2">
        <v>1</v>
      </c>
      <c r="K278" s="26">
        <f t="shared" si="36"/>
        <v>0</v>
      </c>
      <c r="Q278" s="27">
        <f t="shared" si="37"/>
        <v>43806.791666666017</v>
      </c>
      <c r="R278" s="12">
        <v>85.03212033333341</v>
      </c>
      <c r="S278" s="12">
        <v>17.8678796666666</v>
      </c>
      <c r="T278" s="2">
        <f t="shared" si="44"/>
        <v>1</v>
      </c>
      <c r="U278" s="21">
        <v>1</v>
      </c>
    </row>
    <row r="279" spans="1:21" x14ac:dyDescent="0.25">
      <c r="A279" s="51">
        <v>44537.802083333336</v>
      </c>
      <c r="B279" s="15">
        <f t="shared" si="38"/>
        <v>44537.802083332681</v>
      </c>
      <c r="C279" s="3">
        <v>72</v>
      </c>
      <c r="D279" s="48">
        <v>5019.2831999999999</v>
      </c>
      <c r="E279" s="7">
        <f t="shared" si="43"/>
        <v>5.0192832000000003</v>
      </c>
      <c r="F279" s="8">
        <f t="shared" si="39"/>
        <v>66.980716799999996</v>
      </c>
      <c r="G279" s="8">
        <f t="shared" si="40"/>
        <v>30</v>
      </c>
      <c r="H279" s="2">
        <f t="shared" si="41"/>
        <v>1</v>
      </c>
      <c r="I279" s="25">
        <f t="shared" si="42"/>
        <v>44537.802083333336</v>
      </c>
      <c r="J279" s="2">
        <v>1</v>
      </c>
      <c r="K279" s="26">
        <f t="shared" si="36"/>
        <v>0</v>
      </c>
      <c r="Q279" s="27">
        <f t="shared" si="37"/>
        <v>43806.802083332681</v>
      </c>
      <c r="R279" s="12">
        <v>63.895716666666772</v>
      </c>
      <c r="S279" s="12">
        <v>19.904283333333229</v>
      </c>
      <c r="T279" s="2">
        <f t="shared" si="44"/>
        <v>1</v>
      </c>
      <c r="U279" s="21">
        <v>1</v>
      </c>
    </row>
    <row r="280" spans="1:21" x14ac:dyDescent="0.25">
      <c r="A280" s="51">
        <v>44537.8125</v>
      </c>
      <c r="B280" s="15">
        <f t="shared" si="38"/>
        <v>44537.812499999345</v>
      </c>
      <c r="C280" s="3">
        <v>58.3</v>
      </c>
      <c r="D280" s="48">
        <v>5004.2186428571404</v>
      </c>
      <c r="E280" s="7">
        <f t="shared" si="43"/>
        <v>5.0042186428571407</v>
      </c>
      <c r="F280" s="8">
        <f t="shared" si="39"/>
        <v>53.295781357142857</v>
      </c>
      <c r="G280" s="8">
        <f t="shared" si="40"/>
        <v>30</v>
      </c>
      <c r="H280" s="2">
        <f t="shared" si="41"/>
        <v>1</v>
      </c>
      <c r="I280" s="25">
        <f t="shared" si="42"/>
        <v>44537.8125</v>
      </c>
      <c r="J280" s="2">
        <v>1</v>
      </c>
      <c r="K280" s="26">
        <f t="shared" si="36"/>
        <v>0</v>
      </c>
      <c r="Q280" s="27">
        <f t="shared" si="37"/>
        <v>43806.812499999345</v>
      </c>
      <c r="R280" s="12">
        <v>65.075948000000096</v>
      </c>
      <c r="S280" s="12">
        <v>25.924051999999897</v>
      </c>
      <c r="T280" s="2">
        <f t="shared" si="44"/>
        <v>1</v>
      </c>
      <c r="U280" s="21">
        <v>1</v>
      </c>
    </row>
    <row r="281" spans="1:21" x14ac:dyDescent="0.25">
      <c r="A281" s="51">
        <v>44537.822916666664</v>
      </c>
      <c r="B281" s="15">
        <f t="shared" si="38"/>
        <v>44537.822916666009</v>
      </c>
      <c r="C281" s="3">
        <v>55.1</v>
      </c>
      <c r="D281" s="48">
        <v>4990.8634666666603</v>
      </c>
      <c r="E281" s="7">
        <f t="shared" si="43"/>
        <v>4.99086346666666</v>
      </c>
      <c r="F281" s="8">
        <f t="shared" si="39"/>
        <v>50.109136533333341</v>
      </c>
      <c r="G281" s="8">
        <f t="shared" si="40"/>
        <v>30</v>
      </c>
      <c r="H281" s="2">
        <f t="shared" si="41"/>
        <v>1</v>
      </c>
      <c r="I281" s="25">
        <f t="shared" si="42"/>
        <v>44537.822916666664</v>
      </c>
      <c r="J281" s="2">
        <v>1</v>
      </c>
      <c r="K281" s="26">
        <f t="shared" si="36"/>
        <v>0</v>
      </c>
      <c r="Q281" s="27">
        <f t="shared" si="37"/>
        <v>43806.822916666009</v>
      </c>
      <c r="R281" s="12">
        <v>76.663451000000094</v>
      </c>
      <c r="S281" s="12">
        <v>35.036548999999901</v>
      </c>
      <c r="T281" s="2">
        <f t="shared" si="44"/>
        <v>1</v>
      </c>
      <c r="U281" s="21">
        <v>1</v>
      </c>
    </row>
    <row r="282" spans="1:21" x14ac:dyDescent="0.25">
      <c r="A282" s="51">
        <v>44537.833333333336</v>
      </c>
      <c r="B282" s="15">
        <f t="shared" si="38"/>
        <v>44537.833333332674</v>
      </c>
      <c r="C282" s="3">
        <v>58.4</v>
      </c>
      <c r="D282" s="48">
        <v>4998.5306</v>
      </c>
      <c r="E282" s="7">
        <f t="shared" si="43"/>
        <v>4.9985306000000005</v>
      </c>
      <c r="F282" s="8">
        <f t="shared" si="39"/>
        <v>53.401469399999996</v>
      </c>
      <c r="G282" s="8">
        <f t="shared" si="40"/>
        <v>30</v>
      </c>
      <c r="H282" s="2">
        <f t="shared" si="41"/>
        <v>1</v>
      </c>
      <c r="I282" s="25">
        <f t="shared" si="42"/>
        <v>44537.833333333336</v>
      </c>
      <c r="J282" s="2">
        <v>1</v>
      </c>
      <c r="K282" s="26">
        <f t="shared" si="36"/>
        <v>0</v>
      </c>
      <c r="Q282" s="27">
        <f t="shared" si="37"/>
        <v>43806.833333332674</v>
      </c>
      <c r="R282" s="12">
        <v>69.313230000000004</v>
      </c>
      <c r="S282" s="12">
        <v>22.48677</v>
      </c>
      <c r="T282" s="2">
        <f t="shared" si="44"/>
        <v>1</v>
      </c>
      <c r="U282" s="21">
        <v>1</v>
      </c>
    </row>
    <row r="283" spans="1:21" x14ac:dyDescent="0.25">
      <c r="A283" s="51">
        <v>44537.84375</v>
      </c>
      <c r="B283" s="15">
        <f t="shared" si="38"/>
        <v>44537.843749999338</v>
      </c>
      <c r="C283" s="3">
        <v>60.9</v>
      </c>
      <c r="D283" s="48">
        <v>5006.607</v>
      </c>
      <c r="E283" s="7">
        <f t="shared" si="43"/>
        <v>5.0066069999999998</v>
      </c>
      <c r="F283" s="8">
        <f t="shared" si="39"/>
        <v>55.893392999999996</v>
      </c>
      <c r="G283" s="8">
        <f t="shared" si="40"/>
        <v>30</v>
      </c>
      <c r="H283" s="2">
        <f t="shared" si="41"/>
        <v>1</v>
      </c>
      <c r="I283" s="25">
        <f t="shared" si="42"/>
        <v>44537.84375</v>
      </c>
      <c r="J283" s="2">
        <v>1</v>
      </c>
      <c r="K283" s="26">
        <f t="shared" ref="K283:K346" si="45">IF(AND(J283=1,J268=1),IF(H283=0,-2,0),0)</f>
        <v>0</v>
      </c>
      <c r="Q283" s="27">
        <f t="shared" si="37"/>
        <v>43806.843749999338</v>
      </c>
      <c r="R283" s="12">
        <v>72.817190333333329</v>
      </c>
      <c r="S283" s="12">
        <v>14.78280966666666</v>
      </c>
      <c r="T283" s="2">
        <f t="shared" si="44"/>
        <v>1</v>
      </c>
      <c r="U283" s="21">
        <v>1</v>
      </c>
    </row>
    <row r="284" spans="1:21" x14ac:dyDescent="0.25">
      <c r="A284" s="51">
        <v>44537.854166666664</v>
      </c>
      <c r="B284" s="15">
        <f t="shared" si="38"/>
        <v>44537.854166666002</v>
      </c>
      <c r="C284" s="3">
        <v>49.3</v>
      </c>
      <c r="D284" s="48">
        <v>5014.1823571428504</v>
      </c>
      <c r="E284" s="7">
        <f t="shared" si="43"/>
        <v>5.0141823571428503</v>
      </c>
      <c r="F284" s="8">
        <f t="shared" si="39"/>
        <v>44.285817642857147</v>
      </c>
      <c r="G284" s="8">
        <f t="shared" si="40"/>
        <v>30</v>
      </c>
      <c r="H284" s="2">
        <f t="shared" si="41"/>
        <v>1</v>
      </c>
      <c r="I284" s="25">
        <f t="shared" si="42"/>
        <v>44537.854166666664</v>
      </c>
      <c r="J284" s="2">
        <v>1</v>
      </c>
      <c r="K284" s="26">
        <f t="shared" si="45"/>
        <v>0</v>
      </c>
      <c r="Q284" s="27">
        <f t="shared" si="37"/>
        <v>43806.854166666002</v>
      </c>
      <c r="R284" s="12">
        <v>71.732588000000092</v>
      </c>
      <c r="S284" s="12">
        <v>13.3674119999999</v>
      </c>
      <c r="T284" s="2">
        <f t="shared" si="44"/>
        <v>1</v>
      </c>
      <c r="U284" s="21">
        <v>1</v>
      </c>
    </row>
    <row r="285" spans="1:21" x14ac:dyDescent="0.25">
      <c r="A285" s="51">
        <v>44537.864583333336</v>
      </c>
      <c r="B285" s="15">
        <f t="shared" si="38"/>
        <v>44537.864583332666</v>
      </c>
      <c r="C285" s="3">
        <v>56.5</v>
      </c>
      <c r="D285" s="48">
        <v>4985.0807333333296</v>
      </c>
      <c r="E285" s="7">
        <f t="shared" si="43"/>
        <v>4.98508073333333</v>
      </c>
      <c r="F285" s="8">
        <f t="shared" si="39"/>
        <v>51.514919266666666</v>
      </c>
      <c r="G285" s="8">
        <f t="shared" si="40"/>
        <v>30</v>
      </c>
      <c r="H285" s="2">
        <f t="shared" si="41"/>
        <v>1</v>
      </c>
      <c r="I285" s="25">
        <f t="shared" si="42"/>
        <v>44537.864583333336</v>
      </c>
      <c r="J285" s="2">
        <v>1</v>
      </c>
      <c r="K285" s="26">
        <f t="shared" si="45"/>
        <v>0</v>
      </c>
      <c r="Q285" s="27">
        <f t="shared" si="37"/>
        <v>43806.864583332666</v>
      </c>
      <c r="R285" s="12">
        <v>64.579771000000022</v>
      </c>
      <c r="S285" s="12">
        <v>13.520228999999967</v>
      </c>
      <c r="T285" s="2">
        <f t="shared" si="44"/>
        <v>1</v>
      </c>
      <c r="U285" s="21">
        <v>1</v>
      </c>
    </row>
    <row r="286" spans="1:21" x14ac:dyDescent="0.25">
      <c r="A286" s="51">
        <v>44537.875</v>
      </c>
      <c r="B286" s="15">
        <f t="shared" si="38"/>
        <v>44537.874999999331</v>
      </c>
      <c r="C286" s="3">
        <v>66.099999999999994</v>
      </c>
      <c r="D286" s="48">
        <v>4958.2573333333303</v>
      </c>
      <c r="E286" s="7">
        <f t="shared" si="43"/>
        <v>4.9582573333333304</v>
      </c>
      <c r="F286" s="8">
        <f t="shared" si="39"/>
        <v>61.141742666666666</v>
      </c>
      <c r="G286" s="8">
        <f t="shared" si="40"/>
        <v>30</v>
      </c>
      <c r="H286" s="2">
        <f t="shared" si="41"/>
        <v>1</v>
      </c>
      <c r="I286" s="25">
        <f t="shared" si="42"/>
        <v>44537.875</v>
      </c>
      <c r="J286" s="2">
        <v>1</v>
      </c>
      <c r="K286" s="26">
        <f t="shared" si="45"/>
        <v>0</v>
      </c>
      <c r="Q286" s="27">
        <f t="shared" si="37"/>
        <v>43806.874999999331</v>
      </c>
      <c r="R286" s="12">
        <v>57.996038333333438</v>
      </c>
      <c r="S286" s="12">
        <v>13.403961666666566</v>
      </c>
      <c r="T286" s="2">
        <f t="shared" si="44"/>
        <v>1</v>
      </c>
      <c r="U286" s="21">
        <v>1</v>
      </c>
    </row>
    <row r="287" spans="1:21" x14ac:dyDescent="0.25">
      <c r="A287" s="51">
        <v>44537.885416666664</v>
      </c>
      <c r="B287" s="15">
        <f t="shared" si="38"/>
        <v>44537.885416665995</v>
      </c>
      <c r="C287" s="3">
        <v>61</v>
      </c>
      <c r="D287" s="48">
        <v>4985.3390666666601</v>
      </c>
      <c r="E287" s="7">
        <f t="shared" si="43"/>
        <v>4.9853390666666604</v>
      </c>
      <c r="F287" s="8">
        <f t="shared" si="39"/>
        <v>56.014660933333339</v>
      </c>
      <c r="G287" s="8">
        <f t="shared" si="40"/>
        <v>30</v>
      </c>
      <c r="H287" s="2">
        <f t="shared" si="41"/>
        <v>1</v>
      </c>
      <c r="I287" s="25">
        <f t="shared" si="42"/>
        <v>44537.885416666664</v>
      </c>
      <c r="J287" s="2">
        <v>1</v>
      </c>
      <c r="K287" s="26">
        <f t="shared" si="45"/>
        <v>0</v>
      </c>
      <c r="Q287" s="27">
        <f t="shared" ref="Q287:Q350" si="46">Q286+1/(24*4)</f>
        <v>43806.885416665995</v>
      </c>
      <c r="R287" s="12">
        <v>58.424768666666736</v>
      </c>
      <c r="S287" s="12">
        <v>13.275231333333265</v>
      </c>
      <c r="T287" s="2">
        <f t="shared" si="44"/>
        <v>1</v>
      </c>
      <c r="U287" s="21">
        <v>1</v>
      </c>
    </row>
    <row r="288" spans="1:21" x14ac:dyDescent="0.25">
      <c r="A288" s="51">
        <v>44537.895833333336</v>
      </c>
      <c r="B288" s="15">
        <f t="shared" si="38"/>
        <v>44537.895833332659</v>
      </c>
      <c r="C288" s="3">
        <v>50.5</v>
      </c>
      <c r="D288" s="48">
        <v>4982.2412857142799</v>
      </c>
      <c r="E288" s="7">
        <f t="shared" si="43"/>
        <v>4.9822412857142799</v>
      </c>
      <c r="F288" s="8">
        <f t="shared" si="39"/>
        <v>45.517758714285719</v>
      </c>
      <c r="G288" s="8">
        <f t="shared" si="40"/>
        <v>30</v>
      </c>
      <c r="H288" s="2">
        <f t="shared" si="41"/>
        <v>1</v>
      </c>
      <c r="I288" s="25">
        <f t="shared" si="42"/>
        <v>44537.895833333336</v>
      </c>
      <c r="J288" s="2">
        <v>1</v>
      </c>
      <c r="K288" s="26">
        <f t="shared" si="45"/>
        <v>0</v>
      </c>
      <c r="Q288" s="27">
        <f t="shared" si="46"/>
        <v>43806.895833332659</v>
      </c>
      <c r="R288" s="12">
        <v>59.728660333333394</v>
      </c>
      <c r="S288" s="12">
        <v>13.3713396666666</v>
      </c>
      <c r="T288" s="2">
        <f t="shared" si="44"/>
        <v>1</v>
      </c>
      <c r="U288" s="21">
        <v>1</v>
      </c>
    </row>
    <row r="289" spans="1:21" x14ac:dyDescent="0.25">
      <c r="A289" s="51">
        <v>44537.90625</v>
      </c>
      <c r="B289" s="15">
        <f t="shared" si="38"/>
        <v>44537.906249999323</v>
      </c>
      <c r="C289" s="3">
        <v>54.2</v>
      </c>
      <c r="D289" s="48">
        <v>4984.0201999999999</v>
      </c>
      <c r="E289" s="7">
        <f t="shared" si="43"/>
        <v>4.9840201999999998</v>
      </c>
      <c r="F289" s="8">
        <f t="shared" si="39"/>
        <v>49.215979799999999</v>
      </c>
      <c r="G289" s="8">
        <f t="shared" si="40"/>
        <v>30</v>
      </c>
      <c r="H289" s="2">
        <f t="shared" si="41"/>
        <v>1</v>
      </c>
      <c r="I289" s="25">
        <f t="shared" si="42"/>
        <v>44537.90625</v>
      </c>
      <c r="J289" s="2">
        <v>1</v>
      </c>
      <c r="K289" s="26">
        <f t="shared" si="45"/>
        <v>0</v>
      </c>
      <c r="Q289" s="27">
        <f t="shared" si="46"/>
        <v>43806.906249999323</v>
      </c>
      <c r="R289" s="12">
        <v>58.599834333333376</v>
      </c>
      <c r="S289" s="12">
        <v>16.10016566666663</v>
      </c>
      <c r="T289" s="2">
        <f t="shared" si="44"/>
        <v>1</v>
      </c>
      <c r="U289" s="21">
        <v>1</v>
      </c>
    </row>
    <row r="290" spans="1:21" x14ac:dyDescent="0.25">
      <c r="A290" s="51">
        <v>44537.916666666664</v>
      </c>
      <c r="B290" s="15">
        <f t="shared" si="38"/>
        <v>44537.916666665988</v>
      </c>
      <c r="C290" s="3">
        <v>63.2</v>
      </c>
      <c r="D290" s="48">
        <v>4987.0792000000001</v>
      </c>
      <c r="E290" s="7">
        <f t="shared" si="43"/>
        <v>4.9870792000000002</v>
      </c>
      <c r="F290" s="8">
        <f t="shared" si="39"/>
        <v>58.212920800000006</v>
      </c>
      <c r="G290" s="8">
        <f t="shared" si="40"/>
        <v>30</v>
      </c>
      <c r="H290" s="2">
        <f t="shared" si="41"/>
        <v>1</v>
      </c>
      <c r="I290" s="25">
        <f t="shared" si="42"/>
        <v>44537.916666666664</v>
      </c>
      <c r="J290" s="2">
        <v>1</v>
      </c>
      <c r="K290" s="26">
        <f t="shared" si="45"/>
        <v>0</v>
      </c>
      <c r="Q290" s="27">
        <f t="shared" si="46"/>
        <v>43806.916666665988</v>
      </c>
      <c r="R290" s="12">
        <v>54.390488666666712</v>
      </c>
      <c r="S290" s="12">
        <v>20.109511333333291</v>
      </c>
      <c r="T290" s="2">
        <f t="shared" si="44"/>
        <v>1</v>
      </c>
      <c r="U290" s="21">
        <v>1</v>
      </c>
    </row>
    <row r="291" spans="1:21" x14ac:dyDescent="0.25">
      <c r="A291" s="51">
        <v>44537.927083333336</v>
      </c>
      <c r="B291" s="15">
        <f t="shared" si="38"/>
        <v>44537.927083332652</v>
      </c>
      <c r="C291" s="3">
        <v>49.4</v>
      </c>
      <c r="D291" s="48">
        <v>4989.8945999999996</v>
      </c>
      <c r="E291" s="7">
        <f t="shared" si="43"/>
        <v>4.9898945999999995</v>
      </c>
      <c r="F291" s="8">
        <f t="shared" si="39"/>
        <v>44.410105399999999</v>
      </c>
      <c r="G291" s="8">
        <f t="shared" si="40"/>
        <v>30</v>
      </c>
      <c r="H291" s="2">
        <f t="shared" si="41"/>
        <v>1</v>
      </c>
      <c r="I291" s="25">
        <f t="shared" si="42"/>
        <v>44537.927083333336</v>
      </c>
      <c r="J291" s="2">
        <v>1</v>
      </c>
      <c r="K291" s="26">
        <f t="shared" si="45"/>
        <v>0</v>
      </c>
      <c r="Q291" s="27">
        <f t="shared" si="46"/>
        <v>43806.927083332652</v>
      </c>
      <c r="R291" s="12">
        <v>53.05183000000001</v>
      </c>
      <c r="S291" s="12">
        <v>20.14816999999999</v>
      </c>
      <c r="T291" s="2">
        <f t="shared" si="44"/>
        <v>1</v>
      </c>
      <c r="U291" s="21">
        <v>1</v>
      </c>
    </row>
    <row r="292" spans="1:21" x14ac:dyDescent="0.25">
      <c r="A292" s="51">
        <v>44537.9375</v>
      </c>
      <c r="B292" s="15">
        <f t="shared" si="38"/>
        <v>44537.937499999316</v>
      </c>
      <c r="C292" s="3">
        <v>44.6</v>
      </c>
      <c r="D292" s="48">
        <v>4989.0461428571398</v>
      </c>
      <c r="E292" s="7">
        <f t="shared" si="43"/>
        <v>4.9890461428571395</v>
      </c>
      <c r="F292" s="8">
        <f t="shared" si="39"/>
        <v>39.61095385714286</v>
      </c>
      <c r="G292" s="8">
        <f t="shared" si="40"/>
        <v>30</v>
      </c>
      <c r="H292" s="2">
        <f t="shared" si="41"/>
        <v>1</v>
      </c>
      <c r="I292" s="25">
        <f t="shared" si="42"/>
        <v>44537.9375</v>
      </c>
      <c r="J292" s="2">
        <v>1</v>
      </c>
      <c r="K292" s="26">
        <f t="shared" si="45"/>
        <v>0</v>
      </c>
      <c r="Q292" s="27">
        <f t="shared" si="46"/>
        <v>43806.937499999316</v>
      </c>
      <c r="R292" s="12">
        <v>53.0880893333334</v>
      </c>
      <c r="S292" s="12">
        <v>20.011910666666591</v>
      </c>
      <c r="T292" s="2">
        <f t="shared" si="44"/>
        <v>1</v>
      </c>
      <c r="U292" s="21">
        <v>1</v>
      </c>
    </row>
    <row r="293" spans="1:21" x14ac:dyDescent="0.25">
      <c r="A293" s="51">
        <v>44537.947916666664</v>
      </c>
      <c r="B293" s="15">
        <f t="shared" si="38"/>
        <v>44537.94791666598</v>
      </c>
      <c r="C293" s="3">
        <v>43.2</v>
      </c>
      <c r="D293" s="48">
        <v>4989.0214666666598</v>
      </c>
      <c r="E293" s="7">
        <f t="shared" si="43"/>
        <v>4.9890214666666601</v>
      </c>
      <c r="F293" s="8">
        <f t="shared" si="39"/>
        <v>38.210978533333346</v>
      </c>
      <c r="G293" s="8">
        <f t="shared" si="40"/>
        <v>30</v>
      </c>
      <c r="H293" s="2">
        <f t="shared" si="41"/>
        <v>1</v>
      </c>
      <c r="I293" s="25">
        <f t="shared" si="42"/>
        <v>44537.947916666664</v>
      </c>
      <c r="J293" s="2">
        <v>1</v>
      </c>
      <c r="K293" s="26">
        <f t="shared" si="45"/>
        <v>0</v>
      </c>
      <c r="Q293" s="27">
        <f t="shared" si="46"/>
        <v>43806.94791666598</v>
      </c>
      <c r="R293" s="12">
        <v>54.389230666666798</v>
      </c>
      <c r="S293" s="12">
        <v>28.610769333333202</v>
      </c>
      <c r="T293" s="2">
        <f t="shared" si="44"/>
        <v>1</v>
      </c>
      <c r="U293" s="21">
        <v>1</v>
      </c>
    </row>
    <row r="294" spans="1:21" x14ac:dyDescent="0.25">
      <c r="A294" s="51">
        <v>44537.958333333336</v>
      </c>
      <c r="B294" s="15">
        <f t="shared" si="38"/>
        <v>44537.958333332645</v>
      </c>
      <c r="C294" s="3">
        <v>40</v>
      </c>
      <c r="D294" s="48">
        <v>5003.1286</v>
      </c>
      <c r="E294" s="7">
        <f t="shared" si="43"/>
        <v>5.0031286000000001</v>
      </c>
      <c r="F294" s="8">
        <f t="shared" si="39"/>
        <v>34.996871400000003</v>
      </c>
      <c r="G294" s="8">
        <f t="shared" si="40"/>
        <v>30</v>
      </c>
      <c r="H294" s="2">
        <f t="shared" si="41"/>
        <v>1</v>
      </c>
      <c r="I294" s="25">
        <f t="shared" si="42"/>
        <v>44537.958333333336</v>
      </c>
      <c r="J294" s="2">
        <v>0</v>
      </c>
      <c r="K294" s="26">
        <f t="shared" si="45"/>
        <v>0</v>
      </c>
      <c r="Q294" s="27">
        <f t="shared" si="46"/>
        <v>43806.958333332645</v>
      </c>
      <c r="R294" s="12">
        <v>54.3681706666667</v>
      </c>
      <c r="S294" s="12">
        <v>28.931829333333301</v>
      </c>
      <c r="T294" s="2">
        <f t="shared" si="44"/>
        <v>1</v>
      </c>
      <c r="U294" s="21">
        <v>0</v>
      </c>
    </row>
    <row r="295" spans="1:21" x14ac:dyDescent="0.25">
      <c r="A295" s="51">
        <v>44537.96875</v>
      </c>
      <c r="B295" s="15">
        <f t="shared" si="38"/>
        <v>44537.968749999309</v>
      </c>
      <c r="C295" s="3">
        <v>28</v>
      </c>
      <c r="D295" s="48">
        <v>5013.3617999999997</v>
      </c>
      <c r="E295" s="7">
        <f t="shared" si="43"/>
        <v>5.0133617999999993</v>
      </c>
      <c r="F295" s="8">
        <f t="shared" si="39"/>
        <v>22.986638200000002</v>
      </c>
      <c r="G295" s="8">
        <f t="shared" si="40"/>
        <v>30</v>
      </c>
      <c r="H295" s="2">
        <f t="shared" si="41"/>
        <v>0</v>
      </c>
      <c r="I295" s="25">
        <f t="shared" si="42"/>
        <v>44537.96875</v>
      </c>
      <c r="J295" s="2">
        <v>0</v>
      </c>
      <c r="K295" s="26">
        <f t="shared" si="45"/>
        <v>0</v>
      </c>
      <c r="Q295" s="27">
        <f t="shared" si="46"/>
        <v>43806.968749999309</v>
      </c>
      <c r="R295" s="12">
        <v>57.338955666666706</v>
      </c>
      <c r="S295" s="12">
        <v>25.861044333333297</v>
      </c>
      <c r="T295" s="2">
        <f t="shared" si="44"/>
        <v>1</v>
      </c>
      <c r="U295" s="21">
        <v>0</v>
      </c>
    </row>
    <row r="296" spans="1:21" x14ac:dyDescent="0.25">
      <c r="A296" s="51">
        <v>44537.979166666664</v>
      </c>
      <c r="B296" s="15">
        <f t="shared" si="38"/>
        <v>44537.979166665973</v>
      </c>
      <c r="C296" s="3">
        <v>24.2</v>
      </c>
      <c r="D296" s="48">
        <v>5023.39407142857</v>
      </c>
      <c r="E296" s="7">
        <f t="shared" si="43"/>
        <v>5.0233940714285703</v>
      </c>
      <c r="F296" s="8">
        <f t="shared" si="39"/>
        <v>19.17660592857143</v>
      </c>
      <c r="G296" s="8">
        <f t="shared" si="40"/>
        <v>30</v>
      </c>
      <c r="H296" s="2">
        <f t="shared" si="41"/>
        <v>0</v>
      </c>
      <c r="I296" s="25">
        <f t="shared" si="42"/>
        <v>44537.979166666664</v>
      </c>
      <c r="J296" s="2">
        <v>0</v>
      </c>
      <c r="K296" s="26">
        <f t="shared" si="45"/>
        <v>0</v>
      </c>
      <c r="Q296" s="27">
        <f t="shared" si="46"/>
        <v>43806.979166665973</v>
      </c>
      <c r="R296" s="12">
        <v>48.68605366666678</v>
      </c>
      <c r="S296" s="12">
        <v>19.713946333333229</v>
      </c>
      <c r="T296" s="2">
        <f t="shared" si="44"/>
        <v>1</v>
      </c>
      <c r="U296" s="21">
        <v>0</v>
      </c>
    </row>
    <row r="297" spans="1:21" x14ac:dyDescent="0.25">
      <c r="A297" s="51">
        <v>44537.989583333336</v>
      </c>
      <c r="B297" s="15">
        <f t="shared" si="38"/>
        <v>44537.989583332637</v>
      </c>
      <c r="C297" s="3">
        <v>20.8</v>
      </c>
      <c r="D297" s="48">
        <v>5022.7830666666596</v>
      </c>
      <c r="E297" s="7">
        <f t="shared" si="43"/>
        <v>5.0227830666666593</v>
      </c>
      <c r="F297" s="8">
        <f t="shared" si="39"/>
        <v>15.777216933333342</v>
      </c>
      <c r="G297" s="8">
        <f t="shared" si="40"/>
        <v>30</v>
      </c>
      <c r="H297" s="2">
        <f t="shared" si="41"/>
        <v>0</v>
      </c>
      <c r="I297" s="25">
        <f t="shared" si="42"/>
        <v>44537.989583333336</v>
      </c>
      <c r="J297" s="2">
        <v>0</v>
      </c>
      <c r="K297" s="26">
        <f t="shared" si="45"/>
        <v>0</v>
      </c>
      <c r="Q297" s="27">
        <f t="shared" si="46"/>
        <v>43806.989583332637</v>
      </c>
      <c r="R297" s="12">
        <v>53.891346333333445</v>
      </c>
      <c r="S297" s="12">
        <v>14.108653666666559</v>
      </c>
      <c r="T297" s="2">
        <f t="shared" si="44"/>
        <v>1</v>
      </c>
      <c r="U297" s="21">
        <v>0</v>
      </c>
    </row>
    <row r="298" spans="1:21" x14ac:dyDescent="0.25">
      <c r="A298" s="51">
        <v>44538</v>
      </c>
      <c r="B298" s="15">
        <f t="shared" si="38"/>
        <v>44537.999999999302</v>
      </c>
      <c r="C298" s="3">
        <v>17.399999999999999</v>
      </c>
      <c r="D298" s="48">
        <v>711.21993333333296</v>
      </c>
      <c r="E298" s="7">
        <f t="shared" si="43"/>
        <v>0.711219933333333</v>
      </c>
      <c r="F298" s="8">
        <f t="shared" si="39"/>
        <v>16.688780066666666</v>
      </c>
      <c r="G298" s="8">
        <f t="shared" si="40"/>
        <v>30</v>
      </c>
      <c r="H298" s="2">
        <f t="shared" si="41"/>
        <v>0</v>
      </c>
      <c r="I298" s="25">
        <f t="shared" si="42"/>
        <v>44538</v>
      </c>
      <c r="J298" s="2">
        <v>0</v>
      </c>
      <c r="K298" s="26">
        <f t="shared" si="45"/>
        <v>0</v>
      </c>
      <c r="Q298" s="27">
        <f t="shared" si="46"/>
        <v>43806.999999999302</v>
      </c>
      <c r="R298" s="12">
        <v>49.036086888888988</v>
      </c>
      <c r="S298" s="12">
        <v>13.36391311111101</v>
      </c>
      <c r="T298" s="2">
        <f t="shared" si="44"/>
        <v>1</v>
      </c>
      <c r="U298" s="21">
        <v>0</v>
      </c>
    </row>
    <row r="299" spans="1:21" x14ac:dyDescent="0.25">
      <c r="A299" s="51">
        <v>44538.010416666664</v>
      </c>
      <c r="B299" s="15">
        <f t="shared" si="38"/>
        <v>44538.010416665966</v>
      </c>
      <c r="C299" s="3">
        <v>8.1999999999999993</v>
      </c>
      <c r="D299" s="48">
        <v>711.44766666666601</v>
      </c>
      <c r="E299" s="7">
        <f t="shared" si="43"/>
        <v>0.71144766666666603</v>
      </c>
      <c r="F299" s="8">
        <f t="shared" si="39"/>
        <v>7.4885523333333328</v>
      </c>
      <c r="G299" s="8">
        <f t="shared" si="40"/>
        <v>30</v>
      </c>
      <c r="H299" s="2">
        <f t="shared" si="41"/>
        <v>0</v>
      </c>
      <c r="I299" s="25">
        <f t="shared" si="42"/>
        <v>44538.010416666664</v>
      </c>
      <c r="J299" s="2">
        <v>0</v>
      </c>
      <c r="K299" s="26">
        <f t="shared" si="45"/>
        <v>0</v>
      </c>
      <c r="Q299" s="27">
        <f t="shared" si="46"/>
        <v>43807.010416665966</v>
      </c>
      <c r="R299" s="12">
        <v>55.117955000000102</v>
      </c>
      <c r="S299" s="12">
        <v>13.5820449999999</v>
      </c>
      <c r="T299" s="2">
        <f t="shared" si="44"/>
        <v>1</v>
      </c>
      <c r="U299" s="21">
        <v>0</v>
      </c>
    </row>
    <row r="300" spans="1:21" x14ac:dyDescent="0.25">
      <c r="A300" s="51">
        <v>44538.020833333336</v>
      </c>
      <c r="B300" s="15">
        <f t="shared" si="38"/>
        <v>44538.02083333263</v>
      </c>
      <c r="C300" s="3">
        <v>8.6999999999999993</v>
      </c>
      <c r="D300" s="48">
        <v>710.04164285714205</v>
      </c>
      <c r="E300" s="7">
        <f t="shared" si="43"/>
        <v>0.710041642857142</v>
      </c>
      <c r="F300" s="8">
        <f t="shared" si="39"/>
        <v>7.9899583571428572</v>
      </c>
      <c r="G300" s="8">
        <f t="shared" si="40"/>
        <v>30</v>
      </c>
      <c r="H300" s="2">
        <f t="shared" si="41"/>
        <v>0</v>
      </c>
      <c r="I300" s="25">
        <f t="shared" si="42"/>
        <v>44538.020833333336</v>
      </c>
      <c r="J300" s="2">
        <v>0</v>
      </c>
      <c r="K300" s="26">
        <f t="shared" si="45"/>
        <v>0</v>
      </c>
      <c r="Q300" s="27">
        <f t="shared" si="46"/>
        <v>43807.02083333263</v>
      </c>
      <c r="R300" s="12">
        <v>46.475908000000004</v>
      </c>
      <c r="S300" s="12">
        <v>19.924092000000002</v>
      </c>
      <c r="T300" s="2">
        <f t="shared" si="44"/>
        <v>1</v>
      </c>
      <c r="U300" s="21">
        <v>0</v>
      </c>
    </row>
    <row r="301" spans="1:21" x14ac:dyDescent="0.25">
      <c r="A301" s="51">
        <v>44538.03125</v>
      </c>
      <c r="B301" s="15">
        <f t="shared" si="38"/>
        <v>44538.031249999294</v>
      </c>
      <c r="C301" s="3">
        <v>8.6999999999999993</v>
      </c>
      <c r="D301" s="48">
        <v>709.92026666666595</v>
      </c>
      <c r="E301" s="7">
        <f t="shared" si="43"/>
        <v>0.70992026666666597</v>
      </c>
      <c r="F301" s="8">
        <f t="shared" si="39"/>
        <v>7.9900797333333333</v>
      </c>
      <c r="G301" s="8">
        <f t="shared" si="40"/>
        <v>30</v>
      </c>
      <c r="H301" s="2">
        <f t="shared" si="41"/>
        <v>0</v>
      </c>
      <c r="I301" s="25">
        <f t="shared" si="42"/>
        <v>44538.03125</v>
      </c>
      <c r="J301" s="2">
        <v>0</v>
      </c>
      <c r="K301" s="26">
        <f t="shared" si="45"/>
        <v>0</v>
      </c>
      <c r="Q301" s="27">
        <f t="shared" si="46"/>
        <v>43807.031249999294</v>
      </c>
      <c r="R301" s="12">
        <v>37.262396781609269</v>
      </c>
      <c r="S301" s="12">
        <v>19.937603218390731</v>
      </c>
      <c r="T301" s="2">
        <f t="shared" si="44"/>
        <v>1</v>
      </c>
      <c r="U301" s="21">
        <v>0</v>
      </c>
    </row>
    <row r="302" spans="1:21" x14ac:dyDescent="0.25">
      <c r="A302" s="51">
        <v>44538.041666666664</v>
      </c>
      <c r="B302" s="15">
        <f t="shared" si="38"/>
        <v>44538.041666665958</v>
      </c>
      <c r="C302" s="3">
        <v>7.9</v>
      </c>
      <c r="D302" s="48">
        <v>708.51406666666605</v>
      </c>
      <c r="E302" s="7">
        <f t="shared" si="43"/>
        <v>0.70851406666666605</v>
      </c>
      <c r="F302" s="8">
        <f t="shared" si="39"/>
        <v>7.1914859333333343</v>
      </c>
      <c r="G302" s="8">
        <f t="shared" si="40"/>
        <v>30</v>
      </c>
      <c r="H302" s="2">
        <f t="shared" si="41"/>
        <v>0</v>
      </c>
      <c r="I302" s="25">
        <f t="shared" si="42"/>
        <v>44538.041666666664</v>
      </c>
      <c r="J302" s="2">
        <v>0</v>
      </c>
      <c r="K302" s="26">
        <f t="shared" si="45"/>
        <v>0</v>
      </c>
      <c r="Q302" s="27">
        <f t="shared" si="46"/>
        <v>43807.041666665958</v>
      </c>
      <c r="R302" s="12">
        <v>26.349333238095276</v>
      </c>
      <c r="S302" s="12">
        <v>19.950666761904721</v>
      </c>
      <c r="T302" s="2">
        <f t="shared" si="44"/>
        <v>0</v>
      </c>
      <c r="U302" s="21">
        <v>0</v>
      </c>
    </row>
    <row r="303" spans="1:21" x14ac:dyDescent="0.25">
      <c r="A303" s="51">
        <v>44538.052083333336</v>
      </c>
      <c r="B303" s="15">
        <f t="shared" si="38"/>
        <v>44538.052083332623</v>
      </c>
      <c r="C303" s="3">
        <v>6.9</v>
      </c>
      <c r="D303" s="48">
        <v>707.63866666666604</v>
      </c>
      <c r="E303" s="7">
        <f t="shared" si="43"/>
        <v>0.70763866666666608</v>
      </c>
      <c r="F303" s="8">
        <f t="shared" si="39"/>
        <v>6.1923613333333343</v>
      </c>
      <c r="G303" s="8">
        <f t="shared" si="40"/>
        <v>30</v>
      </c>
      <c r="H303" s="2">
        <f t="shared" si="41"/>
        <v>0</v>
      </c>
      <c r="I303" s="25">
        <f t="shared" si="42"/>
        <v>44538.052083333336</v>
      </c>
      <c r="J303" s="2">
        <v>0</v>
      </c>
      <c r="K303" s="26">
        <f t="shared" si="45"/>
        <v>0</v>
      </c>
      <c r="Q303" s="27">
        <f t="shared" si="46"/>
        <v>43807.052083332623</v>
      </c>
      <c r="R303" s="12">
        <v>27.429685999999997</v>
      </c>
      <c r="S303" s="12">
        <v>14.870314</v>
      </c>
      <c r="T303" s="2">
        <f t="shared" si="44"/>
        <v>0</v>
      </c>
      <c r="U303" s="21">
        <v>0</v>
      </c>
    </row>
    <row r="304" spans="1:21" x14ac:dyDescent="0.25">
      <c r="A304" s="51">
        <v>44538.0625</v>
      </c>
      <c r="B304" s="15">
        <f t="shared" si="38"/>
        <v>44538.062499999287</v>
      </c>
      <c r="C304" s="3">
        <v>8.4</v>
      </c>
      <c r="D304" s="48">
        <v>708.71878571428499</v>
      </c>
      <c r="E304" s="7">
        <f t="shared" si="43"/>
        <v>0.70871878571428504</v>
      </c>
      <c r="F304" s="8">
        <f t="shared" si="39"/>
        <v>7.6912812142857154</v>
      </c>
      <c r="G304" s="8">
        <f t="shared" si="40"/>
        <v>30</v>
      </c>
      <c r="H304" s="2">
        <f t="shared" si="41"/>
        <v>0</v>
      </c>
      <c r="I304" s="25">
        <f t="shared" si="42"/>
        <v>44538.0625</v>
      </c>
      <c r="J304" s="2">
        <v>0</v>
      </c>
      <c r="K304" s="26">
        <f t="shared" si="45"/>
        <v>0</v>
      </c>
      <c r="Q304" s="27">
        <f t="shared" si="46"/>
        <v>43807.062499999287</v>
      </c>
      <c r="R304" s="12">
        <v>24.317591666666701</v>
      </c>
      <c r="S304" s="12">
        <v>18.282408333333301</v>
      </c>
      <c r="T304" s="2">
        <f t="shared" si="44"/>
        <v>0</v>
      </c>
      <c r="U304" s="21">
        <v>0</v>
      </c>
    </row>
    <row r="305" spans="1:21" x14ac:dyDescent="0.25">
      <c r="A305" s="51">
        <v>44538.072916666664</v>
      </c>
      <c r="B305" s="15">
        <f t="shared" si="38"/>
        <v>44538.072916665951</v>
      </c>
      <c r="C305" s="3">
        <v>9</v>
      </c>
      <c r="D305" s="48">
        <v>709.46353333333298</v>
      </c>
      <c r="E305" s="7">
        <f t="shared" si="43"/>
        <v>0.70946353333333301</v>
      </c>
      <c r="F305" s="8">
        <f t="shared" si="39"/>
        <v>8.2905364666666674</v>
      </c>
      <c r="G305" s="8">
        <f t="shared" si="40"/>
        <v>30</v>
      </c>
      <c r="H305" s="2">
        <f t="shared" si="41"/>
        <v>0</v>
      </c>
      <c r="I305" s="25">
        <f t="shared" si="42"/>
        <v>44538.072916666664</v>
      </c>
      <c r="J305" s="2">
        <v>0</v>
      </c>
      <c r="K305" s="26">
        <f t="shared" si="45"/>
        <v>0</v>
      </c>
      <c r="Q305" s="27">
        <f t="shared" si="46"/>
        <v>43807.072916665951</v>
      </c>
      <c r="R305" s="12">
        <v>21.974411000000032</v>
      </c>
      <c r="S305" s="12">
        <v>14.025588999999966</v>
      </c>
      <c r="T305" s="2">
        <f t="shared" si="44"/>
        <v>0</v>
      </c>
      <c r="U305" s="21">
        <v>0</v>
      </c>
    </row>
    <row r="306" spans="1:21" x14ac:dyDescent="0.25">
      <c r="A306" s="51">
        <v>44538.083333333336</v>
      </c>
      <c r="B306" s="15">
        <f t="shared" si="38"/>
        <v>44538.083333332615</v>
      </c>
      <c r="C306" s="3">
        <v>7.6</v>
      </c>
      <c r="D306" s="48">
        <v>705.33219999999994</v>
      </c>
      <c r="E306" s="7">
        <f t="shared" si="43"/>
        <v>0.70533219999999996</v>
      </c>
      <c r="F306" s="8">
        <f t="shared" si="39"/>
        <v>6.8946677999999997</v>
      </c>
      <c r="G306" s="8">
        <f t="shared" si="40"/>
        <v>30</v>
      </c>
      <c r="H306" s="2">
        <f t="shared" si="41"/>
        <v>0</v>
      </c>
      <c r="I306" s="25">
        <f t="shared" si="42"/>
        <v>44538.083333333336</v>
      </c>
      <c r="J306" s="2">
        <v>0</v>
      </c>
      <c r="K306" s="26">
        <f t="shared" si="45"/>
        <v>0</v>
      </c>
      <c r="Q306" s="27">
        <f t="shared" si="46"/>
        <v>43807.083333332615</v>
      </c>
      <c r="R306" s="12">
        <v>18.962643666666736</v>
      </c>
      <c r="S306" s="12">
        <v>13.537356333333266</v>
      </c>
      <c r="T306" s="2">
        <f t="shared" si="44"/>
        <v>0</v>
      </c>
      <c r="U306" s="21">
        <v>0</v>
      </c>
    </row>
    <row r="307" spans="1:21" x14ac:dyDescent="0.25">
      <c r="A307" s="51">
        <v>44538.09375</v>
      </c>
      <c r="B307" s="15">
        <f t="shared" si="38"/>
        <v>44538.09374999928</v>
      </c>
      <c r="C307" s="3">
        <v>7.2</v>
      </c>
      <c r="D307" s="48">
        <v>706.20833333333303</v>
      </c>
      <c r="E307" s="7">
        <f t="shared" si="43"/>
        <v>0.70620833333333299</v>
      </c>
      <c r="F307" s="8">
        <f t="shared" si="39"/>
        <v>6.4937916666666675</v>
      </c>
      <c r="G307" s="8">
        <f t="shared" si="40"/>
        <v>30</v>
      </c>
      <c r="H307" s="2">
        <f t="shared" si="41"/>
        <v>0</v>
      </c>
      <c r="I307" s="25">
        <f t="shared" si="42"/>
        <v>44538.09375</v>
      </c>
      <c r="J307" s="2">
        <v>0</v>
      </c>
      <c r="K307" s="26">
        <f t="shared" si="45"/>
        <v>0</v>
      </c>
      <c r="Q307" s="27">
        <f t="shared" si="46"/>
        <v>43807.09374999928</v>
      </c>
      <c r="R307" s="12">
        <v>10.575174000000066</v>
      </c>
      <c r="S307" s="12">
        <v>13.624825999999933</v>
      </c>
      <c r="T307" s="2">
        <f t="shared" si="44"/>
        <v>0</v>
      </c>
      <c r="U307" s="21">
        <v>0</v>
      </c>
    </row>
    <row r="308" spans="1:21" x14ac:dyDescent="0.25">
      <c r="A308" s="51">
        <v>44538.104166666664</v>
      </c>
      <c r="B308" s="15">
        <f t="shared" si="38"/>
        <v>44538.104166665944</v>
      </c>
      <c r="C308" s="3">
        <v>7.5</v>
      </c>
      <c r="D308" s="48">
        <v>706.498357142857</v>
      </c>
      <c r="E308" s="7">
        <f t="shared" si="43"/>
        <v>0.70649835714285703</v>
      </c>
      <c r="F308" s="8">
        <f t="shared" si="39"/>
        <v>6.7935016428571426</v>
      </c>
      <c r="G308" s="8">
        <f t="shared" si="40"/>
        <v>30</v>
      </c>
      <c r="H308" s="2">
        <f t="shared" si="41"/>
        <v>0</v>
      </c>
      <c r="I308" s="25">
        <f t="shared" si="42"/>
        <v>44538.104166666664</v>
      </c>
      <c r="J308" s="2">
        <v>0</v>
      </c>
      <c r="K308" s="26">
        <f t="shared" si="45"/>
        <v>0</v>
      </c>
      <c r="Q308" s="27">
        <f t="shared" si="46"/>
        <v>43807.104166665944</v>
      </c>
      <c r="R308" s="12">
        <v>10.889185666666698</v>
      </c>
      <c r="S308" s="12">
        <v>16.5108143333333</v>
      </c>
      <c r="T308" s="2">
        <f t="shared" si="44"/>
        <v>0</v>
      </c>
      <c r="U308" s="21">
        <v>0</v>
      </c>
    </row>
    <row r="309" spans="1:21" x14ac:dyDescent="0.25">
      <c r="A309" s="51">
        <v>44538.114583333336</v>
      </c>
      <c r="B309" s="15">
        <f t="shared" si="38"/>
        <v>44538.114583332608</v>
      </c>
      <c r="C309" s="3">
        <v>8.1999999999999993</v>
      </c>
      <c r="D309" s="48">
        <v>706.59486666666601</v>
      </c>
      <c r="E309" s="7">
        <f t="shared" si="43"/>
        <v>0.70659486666666604</v>
      </c>
      <c r="F309" s="8">
        <f t="shared" si="39"/>
        <v>7.4934051333333329</v>
      </c>
      <c r="G309" s="8">
        <f t="shared" si="40"/>
        <v>30</v>
      </c>
      <c r="H309" s="2">
        <f t="shared" si="41"/>
        <v>0</v>
      </c>
      <c r="I309" s="25">
        <f t="shared" si="42"/>
        <v>44538.114583333336</v>
      </c>
      <c r="J309" s="2">
        <v>0</v>
      </c>
      <c r="K309" s="26">
        <f t="shared" si="45"/>
        <v>0</v>
      </c>
      <c r="Q309" s="27">
        <f t="shared" si="46"/>
        <v>43807.114583332608</v>
      </c>
      <c r="R309" s="12">
        <v>10.492208333333341</v>
      </c>
      <c r="S309" s="12">
        <v>16.30779166666666</v>
      </c>
      <c r="T309" s="2">
        <f t="shared" si="44"/>
        <v>0</v>
      </c>
      <c r="U309" s="21">
        <v>0</v>
      </c>
    </row>
    <row r="310" spans="1:21" x14ac:dyDescent="0.25">
      <c r="A310" s="51">
        <v>44538.125</v>
      </c>
      <c r="B310" s="15">
        <f t="shared" si="38"/>
        <v>44538.124999999272</v>
      </c>
      <c r="C310" s="3">
        <v>8.1999999999999993</v>
      </c>
      <c r="D310" s="48">
        <v>705.33173333333298</v>
      </c>
      <c r="E310" s="7">
        <f t="shared" si="43"/>
        <v>0.70533173333333299</v>
      </c>
      <c r="F310" s="8">
        <f t="shared" si="39"/>
        <v>7.4946682666666664</v>
      </c>
      <c r="G310" s="8">
        <f t="shared" si="40"/>
        <v>30</v>
      </c>
      <c r="H310" s="2">
        <f t="shared" si="41"/>
        <v>0</v>
      </c>
      <c r="I310" s="25">
        <f t="shared" si="42"/>
        <v>44538.125</v>
      </c>
      <c r="J310" s="2">
        <v>0</v>
      </c>
      <c r="K310" s="26">
        <f t="shared" si="45"/>
        <v>0</v>
      </c>
      <c r="Q310" s="27">
        <f t="shared" si="46"/>
        <v>43807.124999999272</v>
      </c>
      <c r="R310" s="12">
        <v>9.7659473333334006</v>
      </c>
      <c r="S310" s="12">
        <v>13.5340526666666</v>
      </c>
      <c r="T310" s="2">
        <f t="shared" si="44"/>
        <v>0</v>
      </c>
      <c r="U310" s="21">
        <v>0</v>
      </c>
    </row>
    <row r="311" spans="1:21" x14ac:dyDescent="0.25">
      <c r="A311" s="51">
        <v>44538.135416666664</v>
      </c>
      <c r="B311" s="15">
        <f t="shared" si="38"/>
        <v>44538.135416665937</v>
      </c>
      <c r="C311" s="3">
        <v>6.4</v>
      </c>
      <c r="D311" s="48">
        <v>706.38119999999901</v>
      </c>
      <c r="E311" s="7">
        <f t="shared" si="43"/>
        <v>0.70638119999999904</v>
      </c>
      <c r="F311" s="8">
        <f t="shared" si="39"/>
        <v>5.6936188000000012</v>
      </c>
      <c r="G311" s="8">
        <f t="shared" si="40"/>
        <v>30</v>
      </c>
      <c r="H311" s="2">
        <f t="shared" si="41"/>
        <v>0</v>
      </c>
      <c r="I311" s="25">
        <f t="shared" si="42"/>
        <v>44538.135416666664</v>
      </c>
      <c r="J311" s="2">
        <v>0</v>
      </c>
      <c r="K311" s="26">
        <f t="shared" si="45"/>
        <v>0</v>
      </c>
      <c r="Q311" s="27">
        <f t="shared" si="46"/>
        <v>43807.135416665937</v>
      </c>
      <c r="R311" s="12">
        <v>8.3113873333334016</v>
      </c>
      <c r="S311" s="12">
        <v>13.488612666666599</v>
      </c>
      <c r="T311" s="2">
        <f t="shared" si="44"/>
        <v>0</v>
      </c>
      <c r="U311" s="21">
        <v>0</v>
      </c>
    </row>
    <row r="312" spans="1:21" x14ac:dyDescent="0.25">
      <c r="A312" s="51">
        <v>44538.145833333336</v>
      </c>
      <c r="B312" s="15">
        <f t="shared" si="38"/>
        <v>44538.145833332601</v>
      </c>
      <c r="C312" s="3">
        <v>5.6</v>
      </c>
      <c r="D312" s="48">
        <v>706.60207142857098</v>
      </c>
      <c r="E312" s="7">
        <f t="shared" si="43"/>
        <v>0.70660207142857101</v>
      </c>
      <c r="F312" s="8">
        <f t="shared" si="39"/>
        <v>4.8933979285714289</v>
      </c>
      <c r="G312" s="8">
        <f t="shared" si="40"/>
        <v>30</v>
      </c>
      <c r="H312" s="2">
        <f t="shared" si="41"/>
        <v>0</v>
      </c>
      <c r="I312" s="25">
        <f t="shared" si="42"/>
        <v>44538.145833333336</v>
      </c>
      <c r="J312" s="2">
        <v>0</v>
      </c>
      <c r="K312" s="26">
        <f t="shared" si="45"/>
        <v>0</v>
      </c>
      <c r="Q312" s="27">
        <f t="shared" si="46"/>
        <v>43807.145833332601</v>
      </c>
      <c r="R312" s="12">
        <v>8.9687350000000325</v>
      </c>
      <c r="S312" s="12">
        <v>13.431264999999966</v>
      </c>
      <c r="T312" s="2">
        <f t="shared" si="44"/>
        <v>0</v>
      </c>
      <c r="U312" s="21">
        <v>0</v>
      </c>
    </row>
    <row r="313" spans="1:21" x14ac:dyDescent="0.25">
      <c r="A313" s="51">
        <v>44538.15625</v>
      </c>
      <c r="B313" s="15">
        <f t="shared" si="38"/>
        <v>44538.156249999265</v>
      </c>
      <c r="C313" s="3">
        <v>5.4</v>
      </c>
      <c r="D313" s="48">
        <v>705.37733333333301</v>
      </c>
      <c r="E313" s="7">
        <f t="shared" si="43"/>
        <v>0.70537733333333297</v>
      </c>
      <c r="F313" s="8">
        <f t="shared" si="39"/>
        <v>4.6946226666666675</v>
      </c>
      <c r="G313" s="8">
        <f t="shared" si="40"/>
        <v>30</v>
      </c>
      <c r="H313" s="2">
        <f t="shared" si="41"/>
        <v>0</v>
      </c>
      <c r="I313" s="25">
        <f t="shared" si="42"/>
        <v>44538.15625</v>
      </c>
      <c r="J313" s="2">
        <v>0</v>
      </c>
      <c r="K313" s="26">
        <f t="shared" si="45"/>
        <v>0</v>
      </c>
      <c r="Q313" s="27">
        <f t="shared" si="46"/>
        <v>43807.156249999265</v>
      </c>
      <c r="R313" s="12">
        <v>9.1630716666666689</v>
      </c>
      <c r="S313" s="12">
        <v>13.436928333333332</v>
      </c>
      <c r="T313" s="2">
        <f t="shared" si="44"/>
        <v>0</v>
      </c>
      <c r="U313" s="21">
        <v>0</v>
      </c>
    </row>
    <row r="314" spans="1:21" x14ac:dyDescent="0.25">
      <c r="A314" s="51">
        <v>44538.166666666664</v>
      </c>
      <c r="B314" s="15">
        <f t="shared" si="38"/>
        <v>44538.166666665929</v>
      </c>
      <c r="C314" s="3">
        <v>5.9</v>
      </c>
      <c r="D314" s="48">
        <v>705.03359999999998</v>
      </c>
      <c r="E314" s="7">
        <f t="shared" si="43"/>
        <v>0.70503359999999993</v>
      </c>
      <c r="F314" s="8">
        <f t="shared" si="39"/>
        <v>5.1949664000000002</v>
      </c>
      <c r="G314" s="8">
        <f t="shared" si="40"/>
        <v>30</v>
      </c>
      <c r="H314" s="2">
        <f t="shared" si="41"/>
        <v>0</v>
      </c>
      <c r="I314" s="25">
        <f t="shared" si="42"/>
        <v>44538.166666666664</v>
      </c>
      <c r="J314" s="2">
        <v>0</v>
      </c>
      <c r="K314" s="26">
        <f t="shared" si="45"/>
        <v>0</v>
      </c>
      <c r="Q314" s="27">
        <f t="shared" si="46"/>
        <v>43807.166666665929</v>
      </c>
      <c r="R314" s="12">
        <v>10.050224666666768</v>
      </c>
      <c r="S314" s="12">
        <v>13.449775333333232</v>
      </c>
      <c r="T314" s="2">
        <f t="shared" si="44"/>
        <v>0</v>
      </c>
      <c r="U314" s="21">
        <v>0</v>
      </c>
    </row>
    <row r="315" spans="1:21" x14ac:dyDescent="0.25">
      <c r="A315" s="51">
        <v>44538.177083333336</v>
      </c>
      <c r="B315" s="15">
        <f t="shared" si="38"/>
        <v>44538.177083332594</v>
      </c>
      <c r="C315" s="3">
        <v>5.3</v>
      </c>
      <c r="D315" s="48">
        <v>705.54686666666601</v>
      </c>
      <c r="E315" s="7">
        <f t="shared" si="43"/>
        <v>0.70554686666666599</v>
      </c>
      <c r="F315" s="8">
        <f t="shared" si="39"/>
        <v>4.5944531333333334</v>
      </c>
      <c r="G315" s="8">
        <f t="shared" si="40"/>
        <v>30</v>
      </c>
      <c r="H315" s="2">
        <f t="shared" si="41"/>
        <v>0</v>
      </c>
      <c r="I315" s="25">
        <f t="shared" si="42"/>
        <v>44538.177083333336</v>
      </c>
      <c r="J315" s="2">
        <v>0</v>
      </c>
      <c r="K315" s="26">
        <f t="shared" si="45"/>
        <v>0</v>
      </c>
      <c r="Q315" s="27">
        <f t="shared" si="46"/>
        <v>43807.177083332594</v>
      </c>
      <c r="R315" s="12">
        <v>10.4805216666667</v>
      </c>
      <c r="S315" s="12">
        <v>13.5194783333333</v>
      </c>
      <c r="T315" s="2">
        <f t="shared" si="44"/>
        <v>0</v>
      </c>
      <c r="U315" s="21">
        <v>0</v>
      </c>
    </row>
    <row r="316" spans="1:21" x14ac:dyDescent="0.25">
      <c r="A316" s="51">
        <v>44538.1875</v>
      </c>
      <c r="B316" s="15">
        <f t="shared" si="38"/>
        <v>44538.187499999258</v>
      </c>
      <c r="C316" s="3">
        <v>5.7</v>
      </c>
      <c r="D316" s="48">
        <v>705.66364285714201</v>
      </c>
      <c r="E316" s="7">
        <f t="shared" si="43"/>
        <v>0.705663642857142</v>
      </c>
      <c r="F316" s="8">
        <f t="shared" si="39"/>
        <v>4.9943363571428581</v>
      </c>
      <c r="G316" s="8">
        <f t="shared" si="40"/>
        <v>30</v>
      </c>
      <c r="H316" s="2">
        <f t="shared" si="41"/>
        <v>0</v>
      </c>
      <c r="I316" s="25">
        <f t="shared" si="42"/>
        <v>44538.1875</v>
      </c>
      <c r="J316" s="2">
        <v>0</v>
      </c>
      <c r="K316" s="26">
        <f t="shared" si="45"/>
        <v>0</v>
      </c>
      <c r="Q316" s="27">
        <f t="shared" si="46"/>
        <v>43807.187499999258</v>
      </c>
      <c r="R316" s="12">
        <v>9.9023763333333648</v>
      </c>
      <c r="S316" s="12">
        <v>13.497623666666634</v>
      </c>
      <c r="T316" s="2">
        <f t="shared" si="44"/>
        <v>0</v>
      </c>
      <c r="U316" s="21">
        <v>0</v>
      </c>
    </row>
    <row r="317" spans="1:21" x14ac:dyDescent="0.25">
      <c r="A317" s="51">
        <v>44538.197916666664</v>
      </c>
      <c r="B317" s="15">
        <f t="shared" si="38"/>
        <v>44538.197916665922</v>
      </c>
      <c r="C317" s="3">
        <v>5.8</v>
      </c>
      <c r="D317" s="48">
        <v>705.78933333333305</v>
      </c>
      <c r="E317" s="7">
        <f t="shared" si="43"/>
        <v>0.70578933333333305</v>
      </c>
      <c r="F317" s="8">
        <f t="shared" si="39"/>
        <v>5.0942106666666671</v>
      </c>
      <c r="G317" s="8">
        <f t="shared" si="40"/>
        <v>30</v>
      </c>
      <c r="H317" s="2">
        <f t="shared" si="41"/>
        <v>0</v>
      </c>
      <c r="I317" s="25">
        <f t="shared" si="42"/>
        <v>44538.197916666664</v>
      </c>
      <c r="J317" s="2">
        <v>0</v>
      </c>
      <c r="K317" s="26">
        <f t="shared" si="45"/>
        <v>0</v>
      </c>
      <c r="Q317" s="27">
        <f t="shared" si="46"/>
        <v>43807.197916665922</v>
      </c>
      <c r="R317" s="12">
        <v>8.8526876666667658</v>
      </c>
      <c r="S317" s="12">
        <v>13.547312333333233</v>
      </c>
      <c r="T317" s="2">
        <f t="shared" si="44"/>
        <v>0</v>
      </c>
      <c r="U317" s="21">
        <v>0</v>
      </c>
    </row>
    <row r="318" spans="1:21" x14ac:dyDescent="0.25">
      <c r="A318" s="51">
        <v>44538.208333333336</v>
      </c>
      <c r="B318" s="15">
        <f t="shared" si="38"/>
        <v>44538.208333332586</v>
      </c>
      <c r="C318" s="3">
        <v>5.7</v>
      </c>
      <c r="D318" s="48">
        <v>705.09266666666599</v>
      </c>
      <c r="E318" s="7">
        <f t="shared" si="43"/>
        <v>0.70509266666666603</v>
      </c>
      <c r="F318" s="8">
        <f t="shared" si="39"/>
        <v>4.9949073333333338</v>
      </c>
      <c r="G318" s="8">
        <f t="shared" si="40"/>
        <v>30</v>
      </c>
      <c r="H318" s="2">
        <f t="shared" si="41"/>
        <v>0</v>
      </c>
      <c r="I318" s="25">
        <f t="shared" si="42"/>
        <v>44538.208333333336</v>
      </c>
      <c r="J318" s="2">
        <v>0</v>
      </c>
      <c r="K318" s="26">
        <f t="shared" si="45"/>
        <v>0</v>
      </c>
      <c r="Q318" s="27">
        <f t="shared" si="46"/>
        <v>43807.208333332586</v>
      </c>
      <c r="R318" s="12">
        <v>7.6419296666667673</v>
      </c>
      <c r="S318" s="12">
        <v>13.358070333333233</v>
      </c>
      <c r="T318" s="2">
        <f t="shared" si="44"/>
        <v>0</v>
      </c>
      <c r="U318" s="21">
        <v>0</v>
      </c>
    </row>
    <row r="319" spans="1:21" x14ac:dyDescent="0.25">
      <c r="A319" s="51">
        <v>44538.21875</v>
      </c>
      <c r="B319" s="15">
        <f t="shared" si="38"/>
        <v>44538.218749999251</v>
      </c>
      <c r="C319" s="3">
        <v>6.4</v>
      </c>
      <c r="D319" s="48">
        <v>702.24493333333305</v>
      </c>
      <c r="E319" s="7">
        <f t="shared" si="43"/>
        <v>0.70224493333333304</v>
      </c>
      <c r="F319" s="8">
        <f t="shared" si="39"/>
        <v>5.6977550666666676</v>
      </c>
      <c r="G319" s="8">
        <f t="shared" si="40"/>
        <v>30</v>
      </c>
      <c r="H319" s="2">
        <f t="shared" si="41"/>
        <v>0</v>
      </c>
      <c r="I319" s="25">
        <f t="shared" si="42"/>
        <v>44538.21875</v>
      </c>
      <c r="J319" s="2">
        <v>0</v>
      </c>
      <c r="K319" s="26">
        <f t="shared" si="45"/>
        <v>0</v>
      </c>
      <c r="Q319" s="27">
        <f t="shared" si="46"/>
        <v>43807.218749999251</v>
      </c>
      <c r="R319" s="12">
        <v>6.8149080000000328</v>
      </c>
      <c r="S319" s="12">
        <v>13.585091999999966</v>
      </c>
      <c r="T319" s="2">
        <f t="shared" si="44"/>
        <v>0</v>
      </c>
      <c r="U319" s="21">
        <v>0</v>
      </c>
    </row>
    <row r="320" spans="1:21" x14ac:dyDescent="0.25">
      <c r="A320" s="51">
        <v>44538.229166666664</v>
      </c>
      <c r="B320" s="15">
        <f t="shared" si="38"/>
        <v>44538.229166665915</v>
      </c>
      <c r="C320" s="3">
        <v>5.3</v>
      </c>
      <c r="D320" s="48">
        <v>702.37592857142795</v>
      </c>
      <c r="E320" s="7">
        <f t="shared" si="43"/>
        <v>0.70237592857142794</v>
      </c>
      <c r="F320" s="8">
        <f t="shared" si="39"/>
        <v>4.5976240714285721</v>
      </c>
      <c r="G320" s="8">
        <f t="shared" si="40"/>
        <v>30</v>
      </c>
      <c r="H320" s="2">
        <f t="shared" si="41"/>
        <v>0</v>
      </c>
      <c r="I320" s="25">
        <f t="shared" si="42"/>
        <v>44538.229166666664</v>
      </c>
      <c r="J320" s="2">
        <v>0</v>
      </c>
      <c r="K320" s="26">
        <f t="shared" si="45"/>
        <v>0</v>
      </c>
      <c r="Q320" s="27">
        <f t="shared" si="46"/>
        <v>43807.229166665915</v>
      </c>
      <c r="R320" s="12">
        <v>7.5872793333333668</v>
      </c>
      <c r="S320" s="12">
        <v>13.712720666666634</v>
      </c>
      <c r="T320" s="2">
        <f t="shared" si="44"/>
        <v>0</v>
      </c>
      <c r="U320" s="21">
        <v>0</v>
      </c>
    </row>
    <row r="321" spans="1:21" x14ac:dyDescent="0.25">
      <c r="A321" s="51">
        <v>44538.239583333336</v>
      </c>
      <c r="B321" s="15">
        <f t="shared" si="38"/>
        <v>44538.239583332579</v>
      </c>
      <c r="C321" s="3">
        <v>5.2</v>
      </c>
      <c r="D321" s="48">
        <v>702.56453333333297</v>
      </c>
      <c r="E321" s="7">
        <f t="shared" si="43"/>
        <v>0.70256453333333302</v>
      </c>
      <c r="F321" s="8">
        <f t="shared" si="39"/>
        <v>4.4974354666666674</v>
      </c>
      <c r="G321" s="8">
        <f t="shared" si="40"/>
        <v>30</v>
      </c>
      <c r="H321" s="2">
        <f t="shared" si="41"/>
        <v>0</v>
      </c>
      <c r="I321" s="25">
        <f t="shared" si="42"/>
        <v>44538.239583333336</v>
      </c>
      <c r="J321" s="2">
        <v>0</v>
      </c>
      <c r="K321" s="26">
        <f t="shared" si="45"/>
        <v>0</v>
      </c>
      <c r="Q321" s="27">
        <f t="shared" si="46"/>
        <v>43807.239583332579</v>
      </c>
      <c r="R321" s="12">
        <v>6.9970190000000674</v>
      </c>
      <c r="S321" s="12">
        <v>14.002980999999933</v>
      </c>
      <c r="T321" s="2">
        <f t="shared" si="44"/>
        <v>0</v>
      </c>
      <c r="U321" s="21">
        <v>0</v>
      </c>
    </row>
    <row r="322" spans="1:21" x14ac:dyDescent="0.25">
      <c r="A322" s="51">
        <v>44538.25</v>
      </c>
      <c r="B322" s="15">
        <f t="shared" si="38"/>
        <v>44538.249999999243</v>
      </c>
      <c r="C322" s="3">
        <v>5.0999999999999996</v>
      </c>
      <c r="D322" s="48">
        <v>707.10599999999999</v>
      </c>
      <c r="E322" s="7">
        <f t="shared" si="43"/>
        <v>0.70710600000000001</v>
      </c>
      <c r="F322" s="8">
        <f t="shared" si="39"/>
        <v>4.3928940000000001</v>
      </c>
      <c r="G322" s="8">
        <f t="shared" si="40"/>
        <v>30</v>
      </c>
      <c r="H322" s="2">
        <f t="shared" si="41"/>
        <v>0</v>
      </c>
      <c r="I322" s="25">
        <f t="shared" si="42"/>
        <v>44538.25</v>
      </c>
      <c r="J322" s="2">
        <v>0</v>
      </c>
      <c r="K322" s="26">
        <f t="shared" si="45"/>
        <v>0</v>
      </c>
      <c r="Q322" s="27">
        <f t="shared" si="46"/>
        <v>43807.249999999243</v>
      </c>
      <c r="R322" s="12">
        <v>8.1539693333334</v>
      </c>
      <c r="S322" s="12">
        <v>13.8460306666666</v>
      </c>
      <c r="T322" s="2">
        <f t="shared" si="44"/>
        <v>0</v>
      </c>
      <c r="U322" s="21">
        <v>0</v>
      </c>
    </row>
    <row r="323" spans="1:21" x14ac:dyDescent="0.25">
      <c r="A323" s="51">
        <v>44538.260416666664</v>
      </c>
      <c r="B323" s="15">
        <f t="shared" si="38"/>
        <v>44538.260416665908</v>
      </c>
      <c r="C323" s="3">
        <v>4.5999999999999996</v>
      </c>
      <c r="D323" s="48">
        <v>705.52086666666605</v>
      </c>
      <c r="E323" s="7">
        <f t="shared" si="43"/>
        <v>0.70552086666666602</v>
      </c>
      <c r="F323" s="8">
        <f t="shared" si="39"/>
        <v>3.8944791333333337</v>
      </c>
      <c r="G323" s="8">
        <f t="shared" si="40"/>
        <v>30</v>
      </c>
      <c r="H323" s="2">
        <f t="shared" si="41"/>
        <v>0</v>
      </c>
      <c r="I323" s="25">
        <f t="shared" si="42"/>
        <v>44538.260416666664</v>
      </c>
      <c r="J323" s="2">
        <v>0</v>
      </c>
      <c r="K323" s="26">
        <f t="shared" si="45"/>
        <v>0</v>
      </c>
      <c r="Q323" s="27">
        <f t="shared" si="46"/>
        <v>43807.260416665908</v>
      </c>
      <c r="R323" s="12">
        <v>8.3459860000000354</v>
      </c>
      <c r="S323" s="12">
        <v>13.754013999999966</v>
      </c>
      <c r="T323" s="2">
        <f t="shared" si="44"/>
        <v>0</v>
      </c>
      <c r="U323" s="21">
        <v>0</v>
      </c>
    </row>
    <row r="324" spans="1:21" x14ac:dyDescent="0.25">
      <c r="A324" s="51">
        <v>44538.270833333336</v>
      </c>
      <c r="B324" s="15">
        <f t="shared" si="38"/>
        <v>44538.270833332572</v>
      </c>
      <c r="C324" s="3">
        <v>4.5999999999999996</v>
      </c>
      <c r="D324" s="48">
        <v>705.22292857142804</v>
      </c>
      <c r="E324" s="7">
        <f t="shared" si="43"/>
        <v>0.70522292857142799</v>
      </c>
      <c r="F324" s="8">
        <f t="shared" si="39"/>
        <v>3.8947770714285719</v>
      </c>
      <c r="G324" s="8">
        <f t="shared" si="40"/>
        <v>30</v>
      </c>
      <c r="H324" s="2">
        <f t="shared" si="41"/>
        <v>0</v>
      </c>
      <c r="I324" s="25">
        <f t="shared" si="42"/>
        <v>44538.270833333336</v>
      </c>
      <c r="J324" s="2">
        <v>0</v>
      </c>
      <c r="K324" s="26">
        <f t="shared" si="45"/>
        <v>0</v>
      </c>
      <c r="Q324" s="27">
        <f t="shared" si="46"/>
        <v>43807.270833332572</v>
      </c>
      <c r="R324" s="12">
        <v>8.0233710000001004</v>
      </c>
      <c r="S324" s="12">
        <v>13.676628999999899</v>
      </c>
      <c r="T324" s="2">
        <f t="shared" si="44"/>
        <v>0</v>
      </c>
      <c r="U324" s="21">
        <v>0</v>
      </c>
    </row>
    <row r="325" spans="1:21" x14ac:dyDescent="0.25">
      <c r="A325" s="51">
        <v>44538.28125</v>
      </c>
      <c r="B325" s="15">
        <f t="shared" si="38"/>
        <v>44538.281249999236</v>
      </c>
      <c r="C325" s="3">
        <v>7.4</v>
      </c>
      <c r="D325" s="48">
        <v>701.73053333333303</v>
      </c>
      <c r="E325" s="7">
        <f t="shared" si="43"/>
        <v>0.70173053333333302</v>
      </c>
      <c r="F325" s="8">
        <f t="shared" si="39"/>
        <v>6.6982694666666678</v>
      </c>
      <c r="G325" s="8">
        <f t="shared" si="40"/>
        <v>30</v>
      </c>
      <c r="H325" s="2">
        <f t="shared" si="41"/>
        <v>0</v>
      </c>
      <c r="I325" s="25">
        <f t="shared" si="42"/>
        <v>44538.28125</v>
      </c>
      <c r="J325" s="2">
        <v>0</v>
      </c>
      <c r="K325" s="26">
        <f t="shared" si="45"/>
        <v>0</v>
      </c>
      <c r="Q325" s="27">
        <f t="shared" si="46"/>
        <v>43807.281249999236</v>
      </c>
      <c r="R325" s="12">
        <v>7.8786176666667007</v>
      </c>
      <c r="S325" s="12">
        <v>13.621382333333299</v>
      </c>
      <c r="T325" s="2">
        <f t="shared" si="44"/>
        <v>0</v>
      </c>
      <c r="U325" s="21">
        <v>0</v>
      </c>
    </row>
    <row r="326" spans="1:21" x14ac:dyDescent="0.25">
      <c r="A326" s="51">
        <v>44538.291666666664</v>
      </c>
      <c r="B326" s="15">
        <f t="shared" si="38"/>
        <v>44538.2916666659</v>
      </c>
      <c r="C326" s="3">
        <v>6.4</v>
      </c>
      <c r="D326" s="48">
        <v>709.03340000000003</v>
      </c>
      <c r="E326" s="7">
        <f t="shared" si="43"/>
        <v>0.70903340000000004</v>
      </c>
      <c r="F326" s="8">
        <f t="shared" si="39"/>
        <v>5.6909666000000003</v>
      </c>
      <c r="G326" s="8">
        <f t="shared" si="40"/>
        <v>30</v>
      </c>
      <c r="H326" s="2">
        <f t="shared" si="41"/>
        <v>0</v>
      </c>
      <c r="I326" s="25">
        <f t="shared" si="42"/>
        <v>44538.291666666664</v>
      </c>
      <c r="J326" s="2">
        <v>0</v>
      </c>
      <c r="K326" s="26">
        <f t="shared" si="45"/>
        <v>0</v>
      </c>
      <c r="Q326" s="27">
        <f t="shared" si="46"/>
        <v>43807.2916666659</v>
      </c>
      <c r="R326" s="12">
        <v>9.093432</v>
      </c>
      <c r="S326" s="12">
        <v>13.606567999999999</v>
      </c>
      <c r="T326" s="2">
        <f t="shared" si="44"/>
        <v>0</v>
      </c>
      <c r="U326" s="21">
        <v>0</v>
      </c>
    </row>
    <row r="327" spans="1:21" x14ac:dyDescent="0.25">
      <c r="A327" s="51">
        <v>44538.302083333336</v>
      </c>
      <c r="B327" s="15">
        <f t="shared" si="38"/>
        <v>44538.302083332565</v>
      </c>
      <c r="C327" s="3">
        <v>6.7</v>
      </c>
      <c r="D327" s="48">
        <v>706.50940000000003</v>
      </c>
      <c r="E327" s="7">
        <f t="shared" si="43"/>
        <v>0.70650940000000007</v>
      </c>
      <c r="F327" s="8">
        <f t="shared" si="39"/>
        <v>5.9934906000000003</v>
      </c>
      <c r="G327" s="8">
        <f t="shared" si="40"/>
        <v>30</v>
      </c>
      <c r="H327" s="2">
        <f t="shared" si="41"/>
        <v>0</v>
      </c>
      <c r="I327" s="25">
        <f t="shared" si="42"/>
        <v>44538.302083333336</v>
      </c>
      <c r="J327" s="2">
        <v>0</v>
      </c>
      <c r="K327" s="26">
        <f t="shared" si="45"/>
        <v>0</v>
      </c>
      <c r="Q327" s="27">
        <f t="shared" si="46"/>
        <v>43807.302083332565</v>
      </c>
      <c r="R327" s="12">
        <v>8.0449513333333993</v>
      </c>
      <c r="S327" s="12">
        <v>13.6550486666666</v>
      </c>
      <c r="T327" s="2">
        <f t="shared" si="44"/>
        <v>0</v>
      </c>
      <c r="U327" s="21">
        <v>0</v>
      </c>
    </row>
    <row r="328" spans="1:21" x14ac:dyDescent="0.25">
      <c r="A328" s="51">
        <v>44538.3125</v>
      </c>
      <c r="B328" s="15">
        <f t="shared" si="38"/>
        <v>44538.312499999229</v>
      </c>
      <c r="C328" s="3">
        <v>6.1</v>
      </c>
      <c r="D328" s="48">
        <v>708.15800000000002</v>
      </c>
      <c r="E328" s="7">
        <f t="shared" si="43"/>
        <v>0.70815800000000007</v>
      </c>
      <c r="F328" s="8">
        <f t="shared" si="39"/>
        <v>5.3918419999999996</v>
      </c>
      <c r="G328" s="8">
        <f t="shared" si="40"/>
        <v>30</v>
      </c>
      <c r="H328" s="2">
        <f t="shared" si="41"/>
        <v>0</v>
      </c>
      <c r="I328" s="25">
        <f t="shared" si="42"/>
        <v>44538.3125</v>
      </c>
      <c r="J328" s="2">
        <v>0</v>
      </c>
      <c r="K328" s="26">
        <f t="shared" si="45"/>
        <v>0</v>
      </c>
      <c r="Q328" s="27">
        <f t="shared" si="46"/>
        <v>43807.312499999229</v>
      </c>
      <c r="R328" s="12">
        <v>7.293042333333366</v>
      </c>
      <c r="S328" s="12">
        <v>13.606957666666633</v>
      </c>
      <c r="T328" s="2">
        <f t="shared" si="44"/>
        <v>0</v>
      </c>
      <c r="U328" s="21">
        <v>0</v>
      </c>
    </row>
    <row r="329" spans="1:21" x14ac:dyDescent="0.25">
      <c r="A329" s="51">
        <v>44538.322916666664</v>
      </c>
      <c r="B329" s="15">
        <f t="shared" si="38"/>
        <v>44538.322916665893</v>
      </c>
      <c r="C329" s="3">
        <v>6.2</v>
      </c>
      <c r="D329" s="48">
        <v>706.62314285714206</v>
      </c>
      <c r="E329" s="7">
        <f t="shared" si="43"/>
        <v>0.70662314285714201</v>
      </c>
      <c r="F329" s="8">
        <f t="shared" si="39"/>
        <v>5.4933768571428585</v>
      </c>
      <c r="G329" s="8">
        <f t="shared" si="40"/>
        <v>30</v>
      </c>
      <c r="H329" s="2">
        <f t="shared" si="41"/>
        <v>0</v>
      </c>
      <c r="I329" s="25">
        <f t="shared" si="42"/>
        <v>44538.322916666664</v>
      </c>
      <c r="J329" s="2">
        <v>0</v>
      </c>
      <c r="K329" s="26">
        <f t="shared" si="45"/>
        <v>0</v>
      </c>
      <c r="Q329" s="27">
        <f t="shared" si="46"/>
        <v>43807.322916665893</v>
      </c>
      <c r="R329" s="12">
        <v>7.8064109999999989</v>
      </c>
      <c r="S329" s="12">
        <v>13.593589</v>
      </c>
      <c r="T329" s="2">
        <f t="shared" si="44"/>
        <v>0</v>
      </c>
      <c r="U329" s="21">
        <v>0</v>
      </c>
    </row>
    <row r="330" spans="1:21" x14ac:dyDescent="0.25">
      <c r="A330" s="51">
        <v>44538.333333333336</v>
      </c>
      <c r="B330" s="15">
        <f t="shared" ref="B330:B393" si="47">Q330+364+365+2</f>
        <v>44538.333333332557</v>
      </c>
      <c r="C330" s="3">
        <v>7.4</v>
      </c>
      <c r="D330" s="48">
        <v>3359.93</v>
      </c>
      <c r="E330" s="7">
        <f t="shared" si="43"/>
        <v>3.3599299999999999</v>
      </c>
      <c r="F330" s="8">
        <f t="shared" ref="F330:F393" si="48">C330-D330/1000</f>
        <v>4.0400700000000001</v>
      </c>
      <c r="G330" s="8">
        <f t="shared" ref="G330:G393" si="49">$M$3</f>
        <v>30</v>
      </c>
      <c r="H330" s="2">
        <f t="shared" ref="H330:H393" si="50">IF(F330&gt;$M$3,1,0)</f>
        <v>0</v>
      </c>
      <c r="I330" s="25">
        <f t="shared" ref="I330:I393" si="51">A330</f>
        <v>44538.333333333336</v>
      </c>
      <c r="J330" s="2">
        <v>0</v>
      </c>
      <c r="K330" s="26">
        <f t="shared" si="45"/>
        <v>0</v>
      </c>
      <c r="Q330" s="27">
        <f t="shared" si="46"/>
        <v>43807.333333332557</v>
      </c>
      <c r="R330" s="12">
        <v>10.153338333333435</v>
      </c>
      <c r="S330" s="12">
        <v>13.646661666666565</v>
      </c>
      <c r="T330" s="2">
        <f t="shared" si="44"/>
        <v>0</v>
      </c>
      <c r="U330" s="21">
        <v>0</v>
      </c>
    </row>
    <row r="331" spans="1:21" x14ac:dyDescent="0.25">
      <c r="A331" s="51">
        <v>44538.34375</v>
      </c>
      <c r="B331" s="15">
        <f t="shared" si="47"/>
        <v>44538.343749999221</v>
      </c>
      <c r="C331" s="3">
        <v>19.399999999999999</v>
      </c>
      <c r="D331" s="48">
        <v>4973.8708666666598</v>
      </c>
      <c r="E331" s="7">
        <f t="shared" ref="E331:E394" si="52">D331/1000</f>
        <v>4.97387086666666</v>
      </c>
      <c r="F331" s="8">
        <f t="shared" si="48"/>
        <v>14.426129133333339</v>
      </c>
      <c r="G331" s="8">
        <f t="shared" si="49"/>
        <v>30</v>
      </c>
      <c r="H331" s="2">
        <f t="shared" si="50"/>
        <v>0</v>
      </c>
      <c r="I331" s="25">
        <f t="shared" si="51"/>
        <v>44538.34375</v>
      </c>
      <c r="J331" s="2">
        <v>0</v>
      </c>
      <c r="K331" s="26">
        <f t="shared" si="45"/>
        <v>0</v>
      </c>
      <c r="Q331" s="27">
        <f t="shared" si="46"/>
        <v>43807.343749999221</v>
      </c>
      <c r="R331" s="12">
        <v>15.409681333333401</v>
      </c>
      <c r="S331" s="12">
        <v>13.3903186666666</v>
      </c>
      <c r="T331" s="2">
        <f t="shared" ref="T331:T394" si="53">IF(R331&gt;$M$3,1,0)</f>
        <v>0</v>
      </c>
      <c r="U331" s="21">
        <v>0</v>
      </c>
    </row>
    <row r="332" spans="1:21" x14ac:dyDescent="0.25">
      <c r="A332" s="51">
        <v>44538.354166666664</v>
      </c>
      <c r="B332" s="15">
        <f t="shared" si="47"/>
        <v>44538.354166665886</v>
      </c>
      <c r="C332" s="3">
        <v>37.299999999999997</v>
      </c>
      <c r="D332" s="48">
        <v>4951.4174000000003</v>
      </c>
      <c r="E332" s="7">
        <f t="shared" si="52"/>
        <v>4.9514174000000004</v>
      </c>
      <c r="F332" s="8">
        <f t="shared" si="48"/>
        <v>32.3485826</v>
      </c>
      <c r="G332" s="8">
        <f t="shared" si="49"/>
        <v>30</v>
      </c>
      <c r="H332" s="2">
        <f t="shared" si="50"/>
        <v>1</v>
      </c>
      <c r="I332" s="25">
        <f t="shared" si="51"/>
        <v>44538.354166666664</v>
      </c>
      <c r="J332" s="2">
        <v>0</v>
      </c>
      <c r="K332" s="26">
        <f t="shared" si="45"/>
        <v>0</v>
      </c>
      <c r="Q332" s="27">
        <f t="shared" si="46"/>
        <v>43807.354166665886</v>
      </c>
      <c r="R332" s="12">
        <v>14.747915000000066</v>
      </c>
      <c r="S332" s="12">
        <v>13.752084999999934</v>
      </c>
      <c r="T332" s="2">
        <f t="shared" si="53"/>
        <v>0</v>
      </c>
      <c r="U332" s="21">
        <v>0</v>
      </c>
    </row>
    <row r="333" spans="1:21" x14ac:dyDescent="0.25">
      <c r="A333" s="51">
        <v>44538.364583333336</v>
      </c>
      <c r="B333" s="15">
        <f t="shared" si="47"/>
        <v>44538.36458333255</v>
      </c>
      <c r="C333" s="3">
        <v>58.3</v>
      </c>
      <c r="D333" s="48">
        <v>4986.7205714285701</v>
      </c>
      <c r="E333" s="7">
        <f t="shared" si="52"/>
        <v>4.9867205714285703</v>
      </c>
      <c r="F333" s="8">
        <f t="shared" si="48"/>
        <v>53.313279428571427</v>
      </c>
      <c r="G333" s="8">
        <f t="shared" si="49"/>
        <v>30</v>
      </c>
      <c r="H333" s="2">
        <f t="shared" si="50"/>
        <v>1</v>
      </c>
      <c r="I333" s="25">
        <f t="shared" si="51"/>
        <v>44538.364583333336</v>
      </c>
      <c r="J333" s="2">
        <v>0</v>
      </c>
      <c r="K333" s="26">
        <f t="shared" si="45"/>
        <v>0</v>
      </c>
      <c r="Q333" s="27">
        <f t="shared" si="46"/>
        <v>43807.36458333255</v>
      </c>
      <c r="R333" s="12">
        <v>15.271007333333401</v>
      </c>
      <c r="S333" s="12">
        <v>13.728992666666599</v>
      </c>
      <c r="T333" s="2">
        <f t="shared" si="53"/>
        <v>0</v>
      </c>
      <c r="U333" s="21">
        <v>0</v>
      </c>
    </row>
    <row r="334" spans="1:21" x14ac:dyDescent="0.25">
      <c r="A334" s="51">
        <v>44538.375</v>
      </c>
      <c r="B334" s="15">
        <f t="shared" si="47"/>
        <v>44538.374999999214</v>
      </c>
      <c r="C334" s="3">
        <v>61.2</v>
      </c>
      <c r="D334" s="48">
        <v>4981.9834000000001</v>
      </c>
      <c r="E334" s="7">
        <f t="shared" si="52"/>
        <v>4.9819833999999998</v>
      </c>
      <c r="F334" s="8">
        <f t="shared" si="48"/>
        <v>56.218016600000006</v>
      </c>
      <c r="G334" s="8">
        <f t="shared" si="49"/>
        <v>30</v>
      </c>
      <c r="H334" s="2">
        <f t="shared" si="50"/>
        <v>1</v>
      </c>
      <c r="I334" s="25">
        <f t="shared" si="51"/>
        <v>44538.375</v>
      </c>
      <c r="J334" s="2">
        <v>0</v>
      </c>
      <c r="K334" s="26">
        <f t="shared" si="45"/>
        <v>0</v>
      </c>
      <c r="Q334" s="27">
        <f t="shared" si="46"/>
        <v>43807.374999999214</v>
      </c>
      <c r="R334" s="12">
        <v>19.573510666666696</v>
      </c>
      <c r="S334" s="12">
        <v>13.726489333333301</v>
      </c>
      <c r="T334" s="2">
        <f t="shared" si="53"/>
        <v>0</v>
      </c>
      <c r="U334" s="21">
        <v>0</v>
      </c>
    </row>
    <row r="335" spans="1:21" x14ac:dyDescent="0.25">
      <c r="A335" s="51">
        <v>44538.385416666664</v>
      </c>
      <c r="B335" s="15">
        <f t="shared" si="47"/>
        <v>44538.385416665878</v>
      </c>
      <c r="C335" s="3">
        <v>63.2</v>
      </c>
      <c r="D335" s="48">
        <v>4987.7032666666601</v>
      </c>
      <c r="E335" s="7">
        <f t="shared" si="52"/>
        <v>4.9877032666666601</v>
      </c>
      <c r="F335" s="8">
        <f t="shared" si="48"/>
        <v>58.212296733333346</v>
      </c>
      <c r="G335" s="8">
        <f t="shared" si="49"/>
        <v>30</v>
      </c>
      <c r="H335" s="2">
        <f t="shared" si="50"/>
        <v>1</v>
      </c>
      <c r="I335" s="25">
        <f t="shared" si="51"/>
        <v>44538.385416666664</v>
      </c>
      <c r="J335" s="2">
        <v>0</v>
      </c>
      <c r="K335" s="26">
        <f t="shared" si="45"/>
        <v>0</v>
      </c>
      <c r="Q335" s="27">
        <f t="shared" si="46"/>
        <v>43807.385416665878</v>
      </c>
      <c r="R335" s="12">
        <v>22.703545000000069</v>
      </c>
      <c r="S335" s="12">
        <v>13.896454999999934</v>
      </c>
      <c r="T335" s="2">
        <f t="shared" si="53"/>
        <v>0</v>
      </c>
      <c r="U335" s="21">
        <v>0</v>
      </c>
    </row>
    <row r="336" spans="1:21" x14ac:dyDescent="0.25">
      <c r="A336" s="51">
        <v>44538.395833333336</v>
      </c>
      <c r="B336" s="15">
        <f t="shared" si="47"/>
        <v>44538.395833332543</v>
      </c>
      <c r="C336" s="3">
        <v>53.4</v>
      </c>
      <c r="D336" s="48">
        <v>4955.8917999999903</v>
      </c>
      <c r="E336" s="7">
        <f t="shared" si="52"/>
        <v>4.9558917999999901</v>
      </c>
      <c r="F336" s="8">
        <f t="shared" si="48"/>
        <v>48.444108200000009</v>
      </c>
      <c r="G336" s="8">
        <f t="shared" si="49"/>
        <v>30</v>
      </c>
      <c r="H336" s="2">
        <f t="shared" si="50"/>
        <v>1</v>
      </c>
      <c r="I336" s="25">
        <f t="shared" si="51"/>
        <v>44538.395833333336</v>
      </c>
      <c r="J336" s="2">
        <v>0</v>
      </c>
      <c r="K336" s="26">
        <f t="shared" si="45"/>
        <v>0</v>
      </c>
      <c r="Q336" s="27">
        <f t="shared" si="46"/>
        <v>43807.395833332543</v>
      </c>
      <c r="R336" s="12">
        <v>34.378556333333336</v>
      </c>
      <c r="S336" s="12">
        <v>13.921443666666665</v>
      </c>
      <c r="T336" s="2">
        <f t="shared" si="53"/>
        <v>1</v>
      </c>
      <c r="U336" s="21">
        <v>0</v>
      </c>
    </row>
    <row r="337" spans="1:21" x14ac:dyDescent="0.25">
      <c r="A337" s="51">
        <v>44538.40625</v>
      </c>
      <c r="B337" s="15">
        <f t="shared" si="47"/>
        <v>44538.406249999207</v>
      </c>
      <c r="C337" s="3">
        <v>39.799999999999997</v>
      </c>
      <c r="D337" s="48">
        <v>4939.4774285714202</v>
      </c>
      <c r="E337" s="7">
        <f t="shared" si="52"/>
        <v>4.9394774285714202</v>
      </c>
      <c r="F337" s="8">
        <f t="shared" si="48"/>
        <v>34.860522571428575</v>
      </c>
      <c r="G337" s="8">
        <f t="shared" si="49"/>
        <v>30</v>
      </c>
      <c r="H337" s="2">
        <f t="shared" si="50"/>
        <v>1</v>
      </c>
      <c r="I337" s="25">
        <f t="shared" si="51"/>
        <v>44538.40625</v>
      </c>
      <c r="J337" s="2">
        <v>0</v>
      </c>
      <c r="K337" s="26">
        <f t="shared" si="45"/>
        <v>0</v>
      </c>
      <c r="Q337" s="27">
        <f t="shared" si="46"/>
        <v>43807.406249999207</v>
      </c>
      <c r="R337" s="12">
        <v>60.056835000000063</v>
      </c>
      <c r="S337" s="12">
        <v>13.743164999999932</v>
      </c>
      <c r="T337" s="2">
        <f t="shared" si="53"/>
        <v>1</v>
      </c>
      <c r="U337" s="21">
        <v>0</v>
      </c>
    </row>
    <row r="338" spans="1:21" x14ac:dyDescent="0.25">
      <c r="A338" s="51">
        <v>44538.416666666664</v>
      </c>
      <c r="B338" s="15">
        <f t="shared" si="47"/>
        <v>44538.416666665871</v>
      </c>
      <c r="C338" s="3">
        <v>46.5</v>
      </c>
      <c r="D338" s="48">
        <v>4931.05753333333</v>
      </c>
      <c r="E338" s="7">
        <f t="shared" si="52"/>
        <v>4.9310575333333295</v>
      </c>
      <c r="F338" s="8">
        <f t="shared" si="48"/>
        <v>41.56894246666667</v>
      </c>
      <c r="G338" s="8">
        <f t="shared" si="49"/>
        <v>30</v>
      </c>
      <c r="H338" s="2">
        <f t="shared" si="50"/>
        <v>1</v>
      </c>
      <c r="I338" s="25">
        <f t="shared" si="51"/>
        <v>44538.416666666664</v>
      </c>
      <c r="J338" s="2">
        <v>0</v>
      </c>
      <c r="K338" s="26">
        <f t="shared" si="45"/>
        <v>0</v>
      </c>
      <c r="Q338" s="27">
        <f t="shared" si="46"/>
        <v>43807.416666665871</v>
      </c>
      <c r="R338" s="12">
        <v>77.107120666666674</v>
      </c>
      <c r="S338" s="12">
        <v>22.092879333333329</v>
      </c>
      <c r="T338" s="2">
        <f t="shared" si="53"/>
        <v>1</v>
      </c>
      <c r="U338" s="21">
        <v>0</v>
      </c>
    </row>
    <row r="339" spans="1:21" x14ac:dyDescent="0.25">
      <c r="A339" s="51">
        <v>44538.427083333336</v>
      </c>
      <c r="B339" s="15">
        <f t="shared" si="47"/>
        <v>44538.427083332535</v>
      </c>
      <c r="C339" s="3">
        <v>71.3</v>
      </c>
      <c r="D339" s="48">
        <v>4922.3370666666597</v>
      </c>
      <c r="E339" s="7">
        <f t="shared" si="52"/>
        <v>4.9223370666666595</v>
      </c>
      <c r="F339" s="8">
        <f t="shared" si="48"/>
        <v>66.37766293333334</v>
      </c>
      <c r="G339" s="8">
        <f t="shared" si="49"/>
        <v>30</v>
      </c>
      <c r="H339" s="2">
        <f t="shared" si="50"/>
        <v>1</v>
      </c>
      <c r="I339" s="25">
        <f t="shared" si="51"/>
        <v>44538.427083333336</v>
      </c>
      <c r="J339" s="2">
        <v>0</v>
      </c>
      <c r="K339" s="26">
        <f t="shared" si="45"/>
        <v>0</v>
      </c>
      <c r="Q339" s="27">
        <f t="shared" si="46"/>
        <v>43807.427083332535</v>
      </c>
      <c r="R339" s="12">
        <v>66.911209000000042</v>
      </c>
      <c r="S339" s="12">
        <v>22.188790999999959</v>
      </c>
      <c r="T339" s="2">
        <f t="shared" si="53"/>
        <v>1</v>
      </c>
      <c r="U339" s="21">
        <v>0</v>
      </c>
    </row>
    <row r="340" spans="1:21" x14ac:dyDescent="0.25">
      <c r="A340" s="51">
        <v>44538.4375</v>
      </c>
      <c r="B340" s="15">
        <f t="shared" si="47"/>
        <v>44538.4374999992</v>
      </c>
      <c r="C340" s="3">
        <v>60.3</v>
      </c>
      <c r="D340" s="48">
        <v>4918.0110000000004</v>
      </c>
      <c r="E340" s="7">
        <f t="shared" si="52"/>
        <v>4.9180110000000008</v>
      </c>
      <c r="F340" s="8">
        <f t="shared" si="48"/>
        <v>55.381988999999997</v>
      </c>
      <c r="G340" s="8">
        <f t="shared" si="49"/>
        <v>30</v>
      </c>
      <c r="H340" s="2">
        <f t="shared" si="50"/>
        <v>1</v>
      </c>
      <c r="I340" s="25">
        <f t="shared" si="51"/>
        <v>44538.4375</v>
      </c>
      <c r="J340" s="2">
        <v>1</v>
      </c>
      <c r="K340" s="26">
        <f t="shared" si="45"/>
        <v>0</v>
      </c>
      <c r="Q340" s="27">
        <f t="shared" si="46"/>
        <v>43807.4374999992</v>
      </c>
      <c r="R340" s="12">
        <v>66.704958333333366</v>
      </c>
      <c r="S340" s="12">
        <v>13.295041666666634</v>
      </c>
      <c r="T340" s="2">
        <f t="shared" si="53"/>
        <v>1</v>
      </c>
      <c r="U340" s="21">
        <v>1</v>
      </c>
    </row>
    <row r="341" spans="1:21" x14ac:dyDescent="0.25">
      <c r="A341" s="51">
        <v>44538.447916666664</v>
      </c>
      <c r="B341" s="15">
        <f t="shared" si="47"/>
        <v>44538.447916665864</v>
      </c>
      <c r="C341" s="3">
        <v>53.7</v>
      </c>
      <c r="D341" s="48">
        <v>4919.0092857142799</v>
      </c>
      <c r="E341" s="7">
        <f t="shared" si="52"/>
        <v>4.9190092857142798</v>
      </c>
      <c r="F341" s="8">
        <f t="shared" si="48"/>
        <v>48.780990714285721</v>
      </c>
      <c r="G341" s="8">
        <f t="shared" si="49"/>
        <v>30</v>
      </c>
      <c r="H341" s="2">
        <f t="shared" si="50"/>
        <v>1</v>
      </c>
      <c r="I341" s="25">
        <f t="shared" si="51"/>
        <v>44538.447916666664</v>
      </c>
      <c r="J341" s="2">
        <v>1</v>
      </c>
      <c r="K341" s="26">
        <f t="shared" si="45"/>
        <v>0</v>
      </c>
      <c r="Q341" s="27">
        <f t="shared" si="46"/>
        <v>43807.447916665864</v>
      </c>
      <c r="R341" s="12">
        <v>59.494858666666744</v>
      </c>
      <c r="S341" s="12">
        <v>15.90514133333326</v>
      </c>
      <c r="T341" s="2">
        <f t="shared" si="53"/>
        <v>1</v>
      </c>
      <c r="U341" s="21">
        <v>1</v>
      </c>
    </row>
    <row r="342" spans="1:21" x14ac:dyDescent="0.25">
      <c r="A342" s="51">
        <v>44538.458333333336</v>
      </c>
      <c r="B342" s="15">
        <f t="shared" si="47"/>
        <v>44538.458333332528</v>
      </c>
      <c r="C342" s="3">
        <v>47</v>
      </c>
      <c r="D342" s="48">
        <v>4912.0630666666602</v>
      </c>
      <c r="E342" s="7">
        <f t="shared" si="52"/>
        <v>4.9120630666666605</v>
      </c>
      <c r="F342" s="8">
        <f t="shared" si="48"/>
        <v>42.087936933333339</v>
      </c>
      <c r="G342" s="8">
        <f t="shared" si="49"/>
        <v>30</v>
      </c>
      <c r="H342" s="2">
        <f t="shared" si="50"/>
        <v>1</v>
      </c>
      <c r="I342" s="25">
        <f t="shared" si="51"/>
        <v>44538.458333333336</v>
      </c>
      <c r="J342" s="2">
        <v>1</v>
      </c>
      <c r="K342" s="26">
        <f t="shared" si="45"/>
        <v>0</v>
      </c>
      <c r="Q342" s="27">
        <f t="shared" si="46"/>
        <v>43807.458333332528</v>
      </c>
      <c r="R342" s="12">
        <v>53.567885666666704</v>
      </c>
      <c r="S342" s="12">
        <v>23.832114333333301</v>
      </c>
      <c r="T342" s="2">
        <f t="shared" si="53"/>
        <v>1</v>
      </c>
      <c r="U342" s="21">
        <v>1</v>
      </c>
    </row>
    <row r="343" spans="1:21" x14ac:dyDescent="0.25">
      <c r="A343" s="51">
        <v>44538.46875</v>
      </c>
      <c r="B343" s="15">
        <f t="shared" si="47"/>
        <v>44538.468749999192</v>
      </c>
      <c r="C343" s="3">
        <v>54.1</v>
      </c>
      <c r="D343" s="48">
        <v>4915.1940666666596</v>
      </c>
      <c r="E343" s="7">
        <f t="shared" si="52"/>
        <v>4.9151940666666594</v>
      </c>
      <c r="F343" s="8">
        <f t="shared" si="48"/>
        <v>49.184805933333344</v>
      </c>
      <c r="G343" s="8">
        <f t="shared" si="49"/>
        <v>30</v>
      </c>
      <c r="H343" s="2">
        <f t="shared" si="50"/>
        <v>1</v>
      </c>
      <c r="I343" s="25">
        <f t="shared" si="51"/>
        <v>44538.46875</v>
      </c>
      <c r="J343" s="2">
        <v>1</v>
      </c>
      <c r="K343" s="26">
        <f t="shared" si="45"/>
        <v>0</v>
      </c>
      <c r="Q343" s="27">
        <f t="shared" si="46"/>
        <v>43807.468749999192</v>
      </c>
      <c r="R343" s="12">
        <v>57.170667333333412</v>
      </c>
      <c r="S343" s="12">
        <v>15.72933266666659</v>
      </c>
      <c r="T343" s="2">
        <f t="shared" si="53"/>
        <v>1</v>
      </c>
      <c r="U343" s="21">
        <v>1</v>
      </c>
    </row>
    <row r="344" spans="1:21" x14ac:dyDescent="0.25">
      <c r="A344" s="51">
        <v>44538.479166666664</v>
      </c>
      <c r="B344" s="15">
        <f t="shared" si="47"/>
        <v>44538.479166665857</v>
      </c>
      <c r="C344" s="3">
        <v>70.900000000000006</v>
      </c>
      <c r="D344" s="48">
        <v>4939.0752000000002</v>
      </c>
      <c r="E344" s="7">
        <f t="shared" si="52"/>
        <v>4.9390752000000004</v>
      </c>
      <c r="F344" s="8">
        <f t="shared" si="48"/>
        <v>65.960924800000001</v>
      </c>
      <c r="G344" s="8">
        <f t="shared" si="49"/>
        <v>30</v>
      </c>
      <c r="H344" s="2">
        <f t="shared" si="50"/>
        <v>1</v>
      </c>
      <c r="I344" s="25">
        <f t="shared" si="51"/>
        <v>44538.479166666664</v>
      </c>
      <c r="J344" s="2">
        <v>1</v>
      </c>
      <c r="K344" s="26">
        <f t="shared" si="45"/>
        <v>0</v>
      </c>
      <c r="Q344" s="27">
        <f t="shared" si="46"/>
        <v>43807.479166665857</v>
      </c>
      <c r="R344" s="12">
        <v>57.246763333333405</v>
      </c>
      <c r="S344" s="12">
        <v>20.953236666666601</v>
      </c>
      <c r="T344" s="2">
        <f t="shared" si="53"/>
        <v>1</v>
      </c>
      <c r="U344" s="21">
        <v>1</v>
      </c>
    </row>
    <row r="345" spans="1:21" x14ac:dyDescent="0.25">
      <c r="A345" s="51">
        <v>44538.489583333336</v>
      </c>
      <c r="B345" s="15">
        <f t="shared" si="47"/>
        <v>44538.489583332521</v>
      </c>
      <c r="C345" s="3">
        <v>52.3</v>
      </c>
      <c r="D345" s="48">
        <v>4917.6502142857098</v>
      </c>
      <c r="E345" s="7">
        <f t="shared" si="52"/>
        <v>4.9176502142857101</v>
      </c>
      <c r="F345" s="8">
        <f t="shared" si="48"/>
        <v>47.38234978571429</v>
      </c>
      <c r="G345" s="8">
        <f t="shared" si="49"/>
        <v>30</v>
      </c>
      <c r="H345" s="2">
        <f t="shared" si="50"/>
        <v>1</v>
      </c>
      <c r="I345" s="25">
        <f t="shared" si="51"/>
        <v>44538.489583333336</v>
      </c>
      <c r="J345" s="2">
        <v>1</v>
      </c>
      <c r="K345" s="26">
        <f t="shared" si="45"/>
        <v>0</v>
      </c>
      <c r="Q345" s="27">
        <f t="shared" si="46"/>
        <v>43807.489583332521</v>
      </c>
      <c r="R345" s="12">
        <v>55.815537000000106</v>
      </c>
      <c r="S345" s="12">
        <v>34.184462999999894</v>
      </c>
      <c r="T345" s="2">
        <f t="shared" si="53"/>
        <v>1</v>
      </c>
      <c r="U345" s="21">
        <v>1</v>
      </c>
    </row>
    <row r="346" spans="1:21" x14ac:dyDescent="0.25">
      <c r="A346" s="51">
        <v>44538.5</v>
      </c>
      <c r="B346" s="15">
        <f t="shared" si="47"/>
        <v>44538.499999999185</v>
      </c>
      <c r="C346" s="3">
        <v>57.2</v>
      </c>
      <c r="D346" s="48">
        <v>4906.4189333333297</v>
      </c>
      <c r="E346" s="7">
        <f t="shared" si="52"/>
        <v>4.9064189333333301</v>
      </c>
      <c r="F346" s="8">
        <f t="shared" si="48"/>
        <v>52.293581066666675</v>
      </c>
      <c r="G346" s="8">
        <f t="shared" si="49"/>
        <v>30</v>
      </c>
      <c r="H346" s="2">
        <f t="shared" si="50"/>
        <v>1</v>
      </c>
      <c r="I346" s="25">
        <f t="shared" si="51"/>
        <v>44538.5</v>
      </c>
      <c r="J346" s="2">
        <v>1</v>
      </c>
      <c r="K346" s="26">
        <f t="shared" si="45"/>
        <v>0</v>
      </c>
      <c r="Q346" s="27">
        <f t="shared" si="46"/>
        <v>43807.499999999185</v>
      </c>
      <c r="R346" s="12">
        <v>55.195085999999996</v>
      </c>
      <c r="S346" s="12">
        <v>35.104914000000001</v>
      </c>
      <c r="T346" s="2">
        <f t="shared" si="53"/>
        <v>1</v>
      </c>
      <c r="U346" s="21">
        <v>1</v>
      </c>
    </row>
    <row r="347" spans="1:21" x14ac:dyDescent="0.25">
      <c r="A347" s="51">
        <v>44538.510416666664</v>
      </c>
      <c r="B347" s="15">
        <f t="shared" si="47"/>
        <v>44538.510416665849</v>
      </c>
      <c r="C347" s="3">
        <v>54.9</v>
      </c>
      <c r="D347" s="48">
        <v>4897.0886</v>
      </c>
      <c r="E347" s="7">
        <f t="shared" si="52"/>
        <v>4.8970886</v>
      </c>
      <c r="F347" s="8">
        <f t="shared" si="48"/>
        <v>50.002911400000002</v>
      </c>
      <c r="G347" s="8">
        <f t="shared" si="49"/>
        <v>30</v>
      </c>
      <c r="H347" s="2">
        <f t="shared" si="50"/>
        <v>1</v>
      </c>
      <c r="I347" s="25">
        <f t="shared" si="51"/>
        <v>44538.510416666664</v>
      </c>
      <c r="J347" s="2">
        <v>1</v>
      </c>
      <c r="K347" s="26">
        <f t="shared" ref="K347:K410" si="54">IF(AND(J347=1,J332=1),IF(H347=0,-2,0),0)</f>
        <v>0</v>
      </c>
      <c r="Q347" s="27">
        <f t="shared" si="46"/>
        <v>43807.510416665849</v>
      </c>
      <c r="R347" s="12">
        <v>51.2878970000001</v>
      </c>
      <c r="S347" s="12">
        <v>35.2121029999999</v>
      </c>
      <c r="T347" s="2">
        <f t="shared" si="53"/>
        <v>1</v>
      </c>
      <c r="U347" s="21">
        <v>1</v>
      </c>
    </row>
    <row r="348" spans="1:21" x14ac:dyDescent="0.25">
      <c r="A348" s="51">
        <v>44538.520833333336</v>
      </c>
      <c r="B348" s="15">
        <f t="shared" si="47"/>
        <v>44538.520833332514</v>
      </c>
      <c r="C348" s="3">
        <v>65.7</v>
      </c>
      <c r="D348" s="48">
        <v>4960.8591333333297</v>
      </c>
      <c r="E348" s="7">
        <f t="shared" si="52"/>
        <v>4.9608591333333294</v>
      </c>
      <c r="F348" s="8">
        <f t="shared" si="48"/>
        <v>60.739140866666673</v>
      </c>
      <c r="G348" s="8">
        <f t="shared" si="49"/>
        <v>30</v>
      </c>
      <c r="H348" s="2">
        <f t="shared" si="50"/>
        <v>1</v>
      </c>
      <c r="I348" s="25">
        <f t="shared" si="51"/>
        <v>44538.520833333336</v>
      </c>
      <c r="J348" s="2">
        <v>1</v>
      </c>
      <c r="K348" s="26">
        <f t="shared" si="54"/>
        <v>0</v>
      </c>
      <c r="Q348" s="27">
        <f t="shared" si="46"/>
        <v>43807.520833332514</v>
      </c>
      <c r="R348" s="12">
        <v>46.501763000000103</v>
      </c>
      <c r="S348" s="12">
        <v>31.898236999999902</v>
      </c>
      <c r="T348" s="2">
        <f t="shared" si="53"/>
        <v>1</v>
      </c>
      <c r="U348" s="21">
        <v>1</v>
      </c>
    </row>
    <row r="349" spans="1:21" x14ac:dyDescent="0.25">
      <c r="A349" s="51">
        <v>44538.53125</v>
      </c>
      <c r="B349" s="15">
        <f t="shared" si="47"/>
        <v>44538.531249999178</v>
      </c>
      <c r="C349" s="3">
        <v>53.4</v>
      </c>
      <c r="D349" s="48">
        <v>4943.6907142857099</v>
      </c>
      <c r="E349" s="7">
        <f t="shared" si="52"/>
        <v>4.9436907142857098</v>
      </c>
      <c r="F349" s="8">
        <f t="shared" si="48"/>
        <v>48.456309285714291</v>
      </c>
      <c r="G349" s="8">
        <f t="shared" si="49"/>
        <v>30</v>
      </c>
      <c r="H349" s="2">
        <f t="shared" si="50"/>
        <v>1</v>
      </c>
      <c r="I349" s="25">
        <f t="shared" si="51"/>
        <v>44538.53125</v>
      </c>
      <c r="J349" s="2">
        <v>1</v>
      </c>
      <c r="K349" s="26">
        <f t="shared" si="54"/>
        <v>0</v>
      </c>
      <c r="Q349" s="27">
        <f t="shared" si="46"/>
        <v>43807.531249999178</v>
      </c>
      <c r="R349" s="12">
        <v>54.043805666666699</v>
      </c>
      <c r="S349" s="12">
        <v>19.6561943333333</v>
      </c>
      <c r="T349" s="2">
        <f t="shared" si="53"/>
        <v>1</v>
      </c>
      <c r="U349" s="21">
        <v>1</v>
      </c>
    </row>
    <row r="350" spans="1:21" x14ac:dyDescent="0.25">
      <c r="A350" s="51">
        <v>44538.541666666664</v>
      </c>
      <c r="B350" s="15">
        <f t="shared" si="47"/>
        <v>44538.541666665842</v>
      </c>
      <c r="C350" s="3">
        <v>65.5</v>
      </c>
      <c r="D350" s="48">
        <v>4914.7325999999903</v>
      </c>
      <c r="E350" s="7">
        <f t="shared" si="52"/>
        <v>4.91473259999999</v>
      </c>
      <c r="F350" s="8">
        <f t="shared" si="48"/>
        <v>60.585267400000006</v>
      </c>
      <c r="G350" s="8">
        <f t="shared" si="49"/>
        <v>30</v>
      </c>
      <c r="H350" s="2">
        <f t="shared" si="50"/>
        <v>1</v>
      </c>
      <c r="I350" s="25">
        <f t="shared" si="51"/>
        <v>44538.541666666664</v>
      </c>
      <c r="J350" s="2">
        <v>1</v>
      </c>
      <c r="K350" s="26">
        <f t="shared" si="54"/>
        <v>0</v>
      </c>
      <c r="Q350" s="27">
        <f t="shared" si="46"/>
        <v>43807.541666665842</v>
      </c>
      <c r="R350" s="12">
        <v>75.019488000000081</v>
      </c>
      <c r="S350" s="12">
        <v>19.680511999999929</v>
      </c>
      <c r="T350" s="2">
        <f t="shared" si="53"/>
        <v>1</v>
      </c>
      <c r="U350" s="21">
        <v>1</v>
      </c>
    </row>
    <row r="351" spans="1:21" x14ac:dyDescent="0.25">
      <c r="A351" s="51">
        <v>44538.552083333336</v>
      </c>
      <c r="B351" s="15">
        <f t="shared" si="47"/>
        <v>44538.552083332506</v>
      </c>
      <c r="C351" s="3">
        <v>55.6</v>
      </c>
      <c r="D351" s="48">
        <v>4928.9077333333298</v>
      </c>
      <c r="E351" s="7">
        <f t="shared" si="52"/>
        <v>4.9289077333333298</v>
      </c>
      <c r="F351" s="8">
        <f t="shared" si="48"/>
        <v>50.671092266666669</v>
      </c>
      <c r="G351" s="8">
        <f t="shared" si="49"/>
        <v>30</v>
      </c>
      <c r="H351" s="2">
        <f t="shared" si="50"/>
        <v>1</v>
      </c>
      <c r="I351" s="25">
        <f t="shared" si="51"/>
        <v>44538.552083333336</v>
      </c>
      <c r="J351" s="2">
        <v>1</v>
      </c>
      <c r="K351" s="26">
        <f t="shared" si="54"/>
        <v>0</v>
      </c>
      <c r="Q351" s="27">
        <f t="shared" ref="Q351:Q414" si="55">Q350+1/(24*4)</f>
        <v>43807.552083332506</v>
      </c>
      <c r="R351" s="12">
        <v>73.89981966666673</v>
      </c>
      <c r="S351" s="12">
        <v>19.700180333333261</v>
      </c>
      <c r="T351" s="2">
        <f t="shared" si="53"/>
        <v>1</v>
      </c>
      <c r="U351" s="21">
        <v>1</v>
      </c>
    </row>
    <row r="352" spans="1:21" x14ac:dyDescent="0.25">
      <c r="A352" s="51">
        <v>44538.5625</v>
      </c>
      <c r="B352" s="15">
        <f t="shared" si="47"/>
        <v>44538.562499999171</v>
      </c>
      <c r="C352" s="3">
        <v>57.5</v>
      </c>
      <c r="D352" s="48">
        <v>4918.3872666666603</v>
      </c>
      <c r="E352" s="7">
        <f t="shared" si="52"/>
        <v>4.9183872666666604</v>
      </c>
      <c r="F352" s="8">
        <f t="shared" si="48"/>
        <v>52.581612733333337</v>
      </c>
      <c r="G352" s="8">
        <f t="shared" si="49"/>
        <v>30</v>
      </c>
      <c r="H352" s="2">
        <f t="shared" si="50"/>
        <v>1</v>
      </c>
      <c r="I352" s="25">
        <f t="shared" si="51"/>
        <v>44538.5625</v>
      </c>
      <c r="J352" s="2">
        <v>1</v>
      </c>
      <c r="K352" s="26">
        <f t="shared" si="54"/>
        <v>0</v>
      </c>
      <c r="Q352" s="27">
        <f t="shared" si="55"/>
        <v>43807.562499999171</v>
      </c>
      <c r="R352" s="12">
        <v>64.147596000000007</v>
      </c>
      <c r="S352" s="12">
        <v>19.65240399999999</v>
      </c>
      <c r="T352" s="2">
        <f t="shared" si="53"/>
        <v>1</v>
      </c>
      <c r="U352" s="21">
        <v>1</v>
      </c>
    </row>
    <row r="353" spans="1:21" x14ac:dyDescent="0.25">
      <c r="A353" s="51">
        <v>44538.572916666664</v>
      </c>
      <c r="B353" s="15">
        <f t="shared" si="47"/>
        <v>44538.572916665835</v>
      </c>
      <c r="C353" s="3">
        <v>57.6</v>
      </c>
      <c r="D353" s="48">
        <v>4957.0168571428503</v>
      </c>
      <c r="E353" s="7">
        <f t="shared" si="52"/>
        <v>4.9570168571428503</v>
      </c>
      <c r="F353" s="8">
        <f t="shared" si="48"/>
        <v>52.642983142857148</v>
      </c>
      <c r="G353" s="8">
        <f t="shared" si="49"/>
        <v>30</v>
      </c>
      <c r="H353" s="2">
        <f t="shared" si="50"/>
        <v>1</v>
      </c>
      <c r="I353" s="25">
        <f t="shared" si="51"/>
        <v>44538.572916666664</v>
      </c>
      <c r="J353" s="2">
        <v>1</v>
      </c>
      <c r="K353" s="26">
        <f t="shared" si="54"/>
        <v>0</v>
      </c>
      <c r="Q353" s="27">
        <f t="shared" si="55"/>
        <v>43807.572916665835</v>
      </c>
      <c r="R353" s="12">
        <v>62.901611476190553</v>
      </c>
      <c r="S353" s="12">
        <v>13.998388523809449</v>
      </c>
      <c r="T353" s="2">
        <f t="shared" si="53"/>
        <v>1</v>
      </c>
      <c r="U353" s="21">
        <v>1</v>
      </c>
    </row>
    <row r="354" spans="1:21" x14ac:dyDescent="0.25">
      <c r="A354" s="51">
        <v>44538.583333333336</v>
      </c>
      <c r="B354" s="15">
        <f t="shared" si="47"/>
        <v>44538.583333332499</v>
      </c>
      <c r="C354" s="3">
        <v>47.6</v>
      </c>
      <c r="D354" s="48">
        <v>4955.8811333333297</v>
      </c>
      <c r="E354" s="7">
        <f t="shared" si="52"/>
        <v>4.9558811333333299</v>
      </c>
      <c r="F354" s="8">
        <f t="shared" si="48"/>
        <v>42.644118866666673</v>
      </c>
      <c r="G354" s="8">
        <f t="shared" si="49"/>
        <v>30</v>
      </c>
      <c r="H354" s="2">
        <f t="shared" si="50"/>
        <v>1</v>
      </c>
      <c r="I354" s="25">
        <f t="shared" si="51"/>
        <v>44538.583333333336</v>
      </c>
      <c r="J354" s="2">
        <v>1</v>
      </c>
      <c r="K354" s="26">
        <f t="shared" si="54"/>
        <v>0</v>
      </c>
      <c r="Q354" s="27">
        <f t="shared" si="55"/>
        <v>43807.583333332499</v>
      </c>
      <c r="R354" s="12">
        <v>66.404156666666779</v>
      </c>
      <c r="S354" s="12">
        <v>18.795843333333231</v>
      </c>
      <c r="T354" s="2">
        <f t="shared" si="53"/>
        <v>1</v>
      </c>
      <c r="U354" s="21">
        <v>1</v>
      </c>
    </row>
    <row r="355" spans="1:21" x14ac:dyDescent="0.25">
      <c r="A355" s="51">
        <v>44538.59375</v>
      </c>
      <c r="B355" s="15">
        <f t="shared" si="47"/>
        <v>44538.593749999163</v>
      </c>
      <c r="C355" s="3">
        <v>52.4</v>
      </c>
      <c r="D355" s="48">
        <v>4964.9592000000002</v>
      </c>
      <c r="E355" s="7">
        <f t="shared" si="52"/>
        <v>4.9649592</v>
      </c>
      <c r="F355" s="8">
        <f t="shared" si="48"/>
        <v>47.435040799999996</v>
      </c>
      <c r="G355" s="8">
        <f t="shared" si="49"/>
        <v>30</v>
      </c>
      <c r="H355" s="2">
        <f t="shared" si="50"/>
        <v>1</v>
      </c>
      <c r="I355" s="25">
        <f t="shared" si="51"/>
        <v>44538.59375</v>
      </c>
      <c r="J355" s="2">
        <v>1</v>
      </c>
      <c r="K355" s="26">
        <f t="shared" si="54"/>
        <v>0</v>
      </c>
      <c r="Q355" s="27">
        <f t="shared" si="55"/>
        <v>43807.593749999163</v>
      </c>
      <c r="R355" s="12">
        <v>67.564237333333409</v>
      </c>
      <c r="S355" s="12">
        <v>14.8357626666666</v>
      </c>
      <c r="T355" s="2">
        <f t="shared" si="53"/>
        <v>1</v>
      </c>
      <c r="U355" s="21">
        <v>1</v>
      </c>
    </row>
    <row r="356" spans="1:21" x14ac:dyDescent="0.25">
      <c r="A356" s="51">
        <v>44538.604166666664</v>
      </c>
      <c r="B356" s="15">
        <f t="shared" si="47"/>
        <v>44538.604166665828</v>
      </c>
      <c r="C356" s="3">
        <v>47.3</v>
      </c>
      <c r="D356" s="48">
        <v>4952.6403333333301</v>
      </c>
      <c r="E356" s="7">
        <f t="shared" si="52"/>
        <v>4.9526403333333304</v>
      </c>
      <c r="F356" s="8">
        <f t="shared" si="48"/>
        <v>42.347359666666669</v>
      </c>
      <c r="G356" s="8">
        <f t="shared" si="49"/>
        <v>30</v>
      </c>
      <c r="H356" s="2">
        <f t="shared" si="50"/>
        <v>1</v>
      </c>
      <c r="I356" s="25">
        <f t="shared" si="51"/>
        <v>44538.604166666664</v>
      </c>
      <c r="J356" s="2">
        <v>1</v>
      </c>
      <c r="K356" s="26">
        <f t="shared" si="54"/>
        <v>0</v>
      </c>
      <c r="Q356" s="27">
        <f t="shared" si="55"/>
        <v>43807.604166665828</v>
      </c>
      <c r="R356" s="12">
        <v>56.766162000000044</v>
      </c>
      <c r="S356" s="12">
        <v>16.433837999999959</v>
      </c>
      <c r="T356" s="2">
        <f t="shared" si="53"/>
        <v>1</v>
      </c>
      <c r="U356" s="21">
        <v>1</v>
      </c>
    </row>
    <row r="357" spans="1:21" x14ac:dyDescent="0.25">
      <c r="A357" s="51">
        <v>44538.614583333336</v>
      </c>
      <c r="B357" s="15">
        <f t="shared" si="47"/>
        <v>44538.614583332492</v>
      </c>
      <c r="C357" s="3">
        <v>55.6</v>
      </c>
      <c r="D357" s="48">
        <v>4924.7560000000003</v>
      </c>
      <c r="E357" s="7">
        <f t="shared" si="52"/>
        <v>4.9247560000000004</v>
      </c>
      <c r="F357" s="8">
        <f t="shared" si="48"/>
        <v>50.675243999999999</v>
      </c>
      <c r="G357" s="8">
        <f t="shared" si="49"/>
        <v>30</v>
      </c>
      <c r="H357" s="2">
        <f t="shared" si="50"/>
        <v>1</v>
      </c>
      <c r="I357" s="25">
        <f t="shared" si="51"/>
        <v>44538.614583333336</v>
      </c>
      <c r="J357" s="2">
        <v>1</v>
      </c>
      <c r="K357" s="26">
        <f t="shared" si="54"/>
        <v>0</v>
      </c>
      <c r="Q357" s="27">
        <f t="shared" si="55"/>
        <v>43807.614583332492</v>
      </c>
      <c r="R357" s="12">
        <v>64.771161333333438</v>
      </c>
      <c r="S357" s="12">
        <v>18.528838666666559</v>
      </c>
      <c r="T357" s="2">
        <f t="shared" si="53"/>
        <v>1</v>
      </c>
      <c r="U357" s="21">
        <v>1</v>
      </c>
    </row>
    <row r="358" spans="1:21" x14ac:dyDescent="0.25">
      <c r="A358" s="51">
        <v>44538.625</v>
      </c>
      <c r="B358" s="15">
        <f t="shared" si="47"/>
        <v>44538.624999999156</v>
      </c>
      <c r="C358" s="3">
        <v>68</v>
      </c>
      <c r="D358" s="48">
        <v>4919.8829999999998</v>
      </c>
      <c r="E358" s="7">
        <f t="shared" si="52"/>
        <v>4.9198829999999996</v>
      </c>
      <c r="F358" s="8">
        <f t="shared" si="48"/>
        <v>63.080117000000001</v>
      </c>
      <c r="G358" s="8">
        <f t="shared" si="49"/>
        <v>30</v>
      </c>
      <c r="H358" s="2">
        <f t="shared" si="50"/>
        <v>1</v>
      </c>
      <c r="I358" s="25">
        <f t="shared" si="51"/>
        <v>44538.625</v>
      </c>
      <c r="J358" s="2">
        <v>1</v>
      </c>
      <c r="K358" s="26">
        <f t="shared" si="54"/>
        <v>0</v>
      </c>
      <c r="Q358" s="27">
        <f t="shared" si="55"/>
        <v>43807.624999999156</v>
      </c>
      <c r="R358" s="12">
        <v>55.587506666666741</v>
      </c>
      <c r="S358" s="12">
        <v>16.21249333333326</v>
      </c>
      <c r="T358" s="2">
        <f t="shared" si="53"/>
        <v>1</v>
      </c>
      <c r="U358" s="21">
        <v>1</v>
      </c>
    </row>
    <row r="359" spans="1:21" x14ac:dyDescent="0.25">
      <c r="A359" s="51">
        <v>44538.635416666664</v>
      </c>
      <c r="B359" s="15">
        <f t="shared" si="47"/>
        <v>44538.63541666582</v>
      </c>
      <c r="C359" s="3">
        <v>54.6</v>
      </c>
      <c r="D359" s="48">
        <v>4920.8512000000001</v>
      </c>
      <c r="E359" s="7">
        <f t="shared" si="52"/>
        <v>4.9208512000000004</v>
      </c>
      <c r="F359" s="8">
        <f t="shared" si="48"/>
        <v>49.6791488</v>
      </c>
      <c r="G359" s="8">
        <f t="shared" si="49"/>
        <v>30</v>
      </c>
      <c r="H359" s="2">
        <f t="shared" si="50"/>
        <v>1</v>
      </c>
      <c r="I359" s="25">
        <f t="shared" si="51"/>
        <v>44538.635416666664</v>
      </c>
      <c r="J359" s="2">
        <v>1</v>
      </c>
      <c r="K359" s="26">
        <f t="shared" si="54"/>
        <v>0</v>
      </c>
      <c r="Q359" s="27">
        <f t="shared" si="55"/>
        <v>43807.63541666582</v>
      </c>
      <c r="R359" s="12">
        <v>56.198934666666666</v>
      </c>
      <c r="S359" s="12">
        <v>15.90106533333333</v>
      </c>
      <c r="T359" s="2">
        <f t="shared" si="53"/>
        <v>1</v>
      </c>
      <c r="U359" s="21">
        <v>1</v>
      </c>
    </row>
    <row r="360" spans="1:21" x14ac:dyDescent="0.25">
      <c r="A360" s="51">
        <v>44538.645833333336</v>
      </c>
      <c r="B360" s="15">
        <f t="shared" si="47"/>
        <v>44538.645833332484</v>
      </c>
      <c r="C360" s="3">
        <v>50.5</v>
      </c>
      <c r="D360" s="48">
        <v>4937.6242000000002</v>
      </c>
      <c r="E360" s="7">
        <f t="shared" si="52"/>
        <v>4.9376242000000001</v>
      </c>
      <c r="F360" s="8">
        <f t="shared" si="48"/>
        <v>45.562375799999998</v>
      </c>
      <c r="G360" s="8">
        <f t="shared" si="49"/>
        <v>30</v>
      </c>
      <c r="H360" s="2">
        <f t="shared" si="50"/>
        <v>1</v>
      </c>
      <c r="I360" s="25">
        <f t="shared" si="51"/>
        <v>44538.645833333336</v>
      </c>
      <c r="J360" s="2">
        <v>1</v>
      </c>
      <c r="K360" s="26">
        <f t="shared" si="54"/>
        <v>0</v>
      </c>
      <c r="Q360" s="27">
        <f t="shared" si="55"/>
        <v>43807.645833332484</v>
      </c>
      <c r="R360" s="12">
        <v>67.732215000000068</v>
      </c>
      <c r="S360" s="12">
        <v>19.267784999999929</v>
      </c>
      <c r="T360" s="2">
        <f t="shared" si="53"/>
        <v>1</v>
      </c>
      <c r="U360" s="21">
        <v>1</v>
      </c>
    </row>
    <row r="361" spans="1:21" x14ac:dyDescent="0.25">
      <c r="A361" s="51">
        <v>44538.65625</v>
      </c>
      <c r="B361" s="15">
        <f t="shared" si="47"/>
        <v>44538.656249999149</v>
      </c>
      <c r="C361" s="3">
        <v>56</v>
      </c>
      <c r="D361" s="48">
        <v>4954.5782142857097</v>
      </c>
      <c r="E361" s="7">
        <f t="shared" si="52"/>
        <v>4.9545782142857098</v>
      </c>
      <c r="F361" s="8">
        <f t="shared" si="48"/>
        <v>51.045421785714289</v>
      </c>
      <c r="G361" s="8">
        <f t="shared" si="49"/>
        <v>30</v>
      </c>
      <c r="H361" s="2">
        <f t="shared" si="50"/>
        <v>1</v>
      </c>
      <c r="I361" s="25">
        <f t="shared" si="51"/>
        <v>44538.65625</v>
      </c>
      <c r="J361" s="2">
        <v>1</v>
      </c>
      <c r="K361" s="26">
        <f t="shared" si="54"/>
        <v>0</v>
      </c>
      <c r="Q361" s="27">
        <f t="shared" si="55"/>
        <v>43807.656249999149</v>
      </c>
      <c r="R361" s="12">
        <v>63.165346000000007</v>
      </c>
      <c r="S361" s="12">
        <v>35.034653999999996</v>
      </c>
      <c r="T361" s="2">
        <f t="shared" si="53"/>
        <v>1</v>
      </c>
      <c r="U361" s="21">
        <v>1</v>
      </c>
    </row>
    <row r="362" spans="1:21" x14ac:dyDescent="0.25">
      <c r="A362" s="51">
        <v>44538.666666666664</v>
      </c>
      <c r="B362" s="15">
        <f t="shared" si="47"/>
        <v>44538.666666665813</v>
      </c>
      <c r="C362" s="3">
        <v>59.6</v>
      </c>
      <c r="D362" s="48">
        <v>4943.3058000000001</v>
      </c>
      <c r="E362" s="7">
        <f t="shared" si="52"/>
        <v>4.9433058000000001</v>
      </c>
      <c r="F362" s="8">
        <f t="shared" si="48"/>
        <v>54.656694200000004</v>
      </c>
      <c r="G362" s="8">
        <f t="shared" si="49"/>
        <v>30</v>
      </c>
      <c r="H362" s="2">
        <f t="shared" si="50"/>
        <v>1</v>
      </c>
      <c r="I362" s="25">
        <f t="shared" si="51"/>
        <v>44538.666666666664</v>
      </c>
      <c r="J362" s="2">
        <v>1</v>
      </c>
      <c r="K362" s="26">
        <f t="shared" si="54"/>
        <v>0</v>
      </c>
      <c r="Q362" s="27">
        <f t="shared" si="55"/>
        <v>43807.666666665813</v>
      </c>
      <c r="R362" s="12">
        <v>68.663885333333397</v>
      </c>
      <c r="S362" s="12">
        <v>35.336114666666603</v>
      </c>
      <c r="T362" s="2">
        <f t="shared" si="53"/>
        <v>1</v>
      </c>
      <c r="U362" s="21">
        <v>1</v>
      </c>
    </row>
    <row r="363" spans="1:21" x14ac:dyDescent="0.25">
      <c r="A363" s="51">
        <v>44538.677083333336</v>
      </c>
      <c r="B363" s="15">
        <f t="shared" si="47"/>
        <v>44538.677083332477</v>
      </c>
      <c r="C363" s="3">
        <v>64.099999999999994</v>
      </c>
      <c r="D363" s="48">
        <v>4915.8895333333303</v>
      </c>
      <c r="E363" s="7">
        <f t="shared" si="52"/>
        <v>4.9158895333333303</v>
      </c>
      <c r="F363" s="8">
        <f t="shared" si="48"/>
        <v>59.184110466666667</v>
      </c>
      <c r="G363" s="8">
        <f t="shared" si="49"/>
        <v>30</v>
      </c>
      <c r="H363" s="2">
        <f t="shared" si="50"/>
        <v>1</v>
      </c>
      <c r="I363" s="25">
        <f t="shared" si="51"/>
        <v>44538.677083333336</v>
      </c>
      <c r="J363" s="2">
        <v>1</v>
      </c>
      <c r="K363" s="26">
        <f t="shared" si="54"/>
        <v>0</v>
      </c>
      <c r="Q363" s="27">
        <f t="shared" si="55"/>
        <v>43807.677083332477</v>
      </c>
      <c r="R363" s="12">
        <v>79.40688200000011</v>
      </c>
      <c r="S363" s="12">
        <v>35.493117999999896</v>
      </c>
      <c r="T363" s="2">
        <f t="shared" si="53"/>
        <v>1</v>
      </c>
      <c r="U363" s="21">
        <v>1</v>
      </c>
    </row>
    <row r="364" spans="1:21" x14ac:dyDescent="0.25">
      <c r="A364" s="51">
        <v>44538.6875</v>
      </c>
      <c r="B364" s="15">
        <f t="shared" si="47"/>
        <v>44538.687499999141</v>
      </c>
      <c r="C364" s="3">
        <v>62.8</v>
      </c>
      <c r="D364" s="48">
        <v>4899.1699333333299</v>
      </c>
      <c r="E364" s="7">
        <f t="shared" si="52"/>
        <v>4.8991699333333303</v>
      </c>
      <c r="F364" s="8">
        <f t="shared" si="48"/>
        <v>57.900830066666664</v>
      </c>
      <c r="G364" s="8">
        <f t="shared" si="49"/>
        <v>30</v>
      </c>
      <c r="H364" s="2">
        <f t="shared" si="50"/>
        <v>1</v>
      </c>
      <c r="I364" s="25">
        <f t="shared" si="51"/>
        <v>44538.6875</v>
      </c>
      <c r="J364" s="2">
        <v>1</v>
      </c>
      <c r="K364" s="26">
        <f t="shared" si="54"/>
        <v>0</v>
      </c>
      <c r="Q364" s="27">
        <f t="shared" si="55"/>
        <v>43807.687499999141</v>
      </c>
      <c r="R364" s="12">
        <v>81.243306000000103</v>
      </c>
      <c r="S364" s="12">
        <v>35.556693999999901</v>
      </c>
      <c r="T364" s="2">
        <f t="shared" si="53"/>
        <v>1</v>
      </c>
      <c r="U364" s="21">
        <v>1</v>
      </c>
    </row>
    <row r="365" spans="1:21" x14ac:dyDescent="0.25">
      <c r="A365" s="51">
        <v>44538.697916666664</v>
      </c>
      <c r="B365" s="15">
        <f t="shared" si="47"/>
        <v>44538.697916665806</v>
      </c>
      <c r="C365" s="3">
        <v>64.400000000000006</v>
      </c>
      <c r="D365" s="48">
        <v>4898.4832857142801</v>
      </c>
      <c r="E365" s="7">
        <f t="shared" si="52"/>
        <v>4.8984832857142804</v>
      </c>
      <c r="F365" s="8">
        <f t="shared" si="48"/>
        <v>59.501516714285728</v>
      </c>
      <c r="G365" s="8">
        <f t="shared" si="49"/>
        <v>30</v>
      </c>
      <c r="H365" s="2">
        <f t="shared" si="50"/>
        <v>1</v>
      </c>
      <c r="I365" s="25">
        <f t="shared" si="51"/>
        <v>44538.697916666664</v>
      </c>
      <c r="J365" s="2">
        <v>1</v>
      </c>
      <c r="K365" s="26">
        <f t="shared" si="54"/>
        <v>0</v>
      </c>
      <c r="Q365" s="27">
        <f t="shared" si="55"/>
        <v>43807.697916665806</v>
      </c>
      <c r="R365" s="12">
        <v>86.057615333333388</v>
      </c>
      <c r="S365" s="12">
        <v>35.542384666666599</v>
      </c>
      <c r="T365" s="2">
        <f t="shared" si="53"/>
        <v>1</v>
      </c>
      <c r="U365" s="21">
        <v>1</v>
      </c>
    </row>
    <row r="366" spans="1:21" x14ac:dyDescent="0.25">
      <c r="A366" s="51">
        <v>44538.708333333336</v>
      </c>
      <c r="B366" s="15">
        <f t="shared" si="47"/>
        <v>44538.70833333247</v>
      </c>
      <c r="C366" s="3">
        <v>59.3</v>
      </c>
      <c r="D366" s="48">
        <v>4901.3262666666596</v>
      </c>
      <c r="E366" s="7">
        <f t="shared" si="52"/>
        <v>4.9013262666666595</v>
      </c>
      <c r="F366" s="8">
        <f t="shared" si="48"/>
        <v>54.398673733333339</v>
      </c>
      <c r="G366" s="8">
        <f t="shared" si="49"/>
        <v>30</v>
      </c>
      <c r="H366" s="2">
        <f t="shared" si="50"/>
        <v>1</v>
      </c>
      <c r="I366" s="25">
        <f t="shared" si="51"/>
        <v>44538.708333333336</v>
      </c>
      <c r="J366" s="2">
        <v>1</v>
      </c>
      <c r="K366" s="26">
        <f t="shared" si="54"/>
        <v>0</v>
      </c>
      <c r="Q366" s="27">
        <f t="shared" si="55"/>
        <v>43807.70833333247</v>
      </c>
      <c r="R366" s="12">
        <v>71.660513000000094</v>
      </c>
      <c r="S366" s="12">
        <v>35.339486999999899</v>
      </c>
      <c r="T366" s="2">
        <f t="shared" si="53"/>
        <v>1</v>
      </c>
      <c r="U366" s="21">
        <v>1</v>
      </c>
    </row>
    <row r="367" spans="1:21" x14ac:dyDescent="0.25">
      <c r="A367" s="51">
        <v>44538.71875</v>
      </c>
      <c r="B367" s="15">
        <f t="shared" si="47"/>
        <v>44538.718749999134</v>
      </c>
      <c r="C367" s="3">
        <v>67.2</v>
      </c>
      <c r="D367" s="48">
        <v>4901.8922000000002</v>
      </c>
      <c r="E367" s="7">
        <f t="shared" si="52"/>
        <v>4.9018921999999998</v>
      </c>
      <c r="F367" s="8">
        <f t="shared" si="48"/>
        <v>62.298107800000004</v>
      </c>
      <c r="G367" s="8">
        <f t="shared" si="49"/>
        <v>30</v>
      </c>
      <c r="H367" s="2">
        <f t="shared" si="50"/>
        <v>1</v>
      </c>
      <c r="I367" s="25">
        <f t="shared" si="51"/>
        <v>44538.71875</v>
      </c>
      <c r="J367" s="2">
        <v>1</v>
      </c>
      <c r="K367" s="26">
        <f t="shared" si="54"/>
        <v>0</v>
      </c>
      <c r="Q367" s="27">
        <f t="shared" si="55"/>
        <v>43807.718749999134</v>
      </c>
      <c r="R367" s="12">
        <v>76.12080366666666</v>
      </c>
      <c r="S367" s="12">
        <v>21.879196333333333</v>
      </c>
      <c r="T367" s="2">
        <f t="shared" si="53"/>
        <v>1</v>
      </c>
      <c r="U367" s="21">
        <v>1</v>
      </c>
    </row>
    <row r="368" spans="1:21" x14ac:dyDescent="0.25">
      <c r="A368" s="51">
        <v>44538.729166666664</v>
      </c>
      <c r="B368" s="15">
        <f t="shared" si="47"/>
        <v>44538.729166665798</v>
      </c>
      <c r="C368" s="3">
        <v>70.8</v>
      </c>
      <c r="D368" s="48">
        <v>4904.8117333333303</v>
      </c>
      <c r="E368" s="7">
        <f t="shared" si="52"/>
        <v>4.9048117333333305</v>
      </c>
      <c r="F368" s="8">
        <f t="shared" si="48"/>
        <v>65.895188266666665</v>
      </c>
      <c r="G368" s="8">
        <f t="shared" si="49"/>
        <v>30</v>
      </c>
      <c r="H368" s="2">
        <f t="shared" si="50"/>
        <v>1</v>
      </c>
      <c r="I368" s="25">
        <f t="shared" si="51"/>
        <v>44538.729166666664</v>
      </c>
      <c r="J368" s="2">
        <v>1</v>
      </c>
      <c r="K368" s="26">
        <f t="shared" si="54"/>
        <v>0</v>
      </c>
      <c r="Q368" s="27">
        <f t="shared" si="55"/>
        <v>43807.729166665798</v>
      </c>
      <c r="R368" s="12">
        <v>72.11932933333344</v>
      </c>
      <c r="S368" s="12">
        <v>19.58067066666656</v>
      </c>
      <c r="T368" s="2">
        <f t="shared" si="53"/>
        <v>1</v>
      </c>
      <c r="U368" s="21">
        <v>1</v>
      </c>
    </row>
    <row r="369" spans="1:21" x14ac:dyDescent="0.25">
      <c r="A369" s="51">
        <v>44538.739583333336</v>
      </c>
      <c r="B369" s="15">
        <f t="shared" si="47"/>
        <v>44538.739583332463</v>
      </c>
      <c r="C369" s="3">
        <v>63.6</v>
      </c>
      <c r="D369" s="48">
        <v>4905.9251428571397</v>
      </c>
      <c r="E369" s="7">
        <f t="shared" si="52"/>
        <v>4.9059251428571393</v>
      </c>
      <c r="F369" s="8">
        <f t="shared" si="48"/>
        <v>58.694074857142866</v>
      </c>
      <c r="G369" s="8">
        <f t="shared" si="49"/>
        <v>30</v>
      </c>
      <c r="H369" s="2">
        <f t="shared" si="50"/>
        <v>1</v>
      </c>
      <c r="I369" s="25">
        <f t="shared" si="51"/>
        <v>44538.739583333336</v>
      </c>
      <c r="J369" s="2">
        <v>1</v>
      </c>
      <c r="K369" s="26">
        <f t="shared" si="54"/>
        <v>0</v>
      </c>
      <c r="Q369" s="27">
        <f t="shared" si="55"/>
        <v>43807.739583332463</v>
      </c>
      <c r="R369" s="12">
        <v>77.330157666666736</v>
      </c>
      <c r="S369" s="12">
        <v>19.569842333333263</v>
      </c>
      <c r="T369" s="2">
        <f t="shared" si="53"/>
        <v>1</v>
      </c>
      <c r="U369" s="21">
        <v>1</v>
      </c>
    </row>
    <row r="370" spans="1:21" x14ac:dyDescent="0.25">
      <c r="A370" s="51">
        <v>44538.75</v>
      </c>
      <c r="B370" s="15">
        <f t="shared" si="47"/>
        <v>44538.749999999127</v>
      </c>
      <c r="C370" s="3">
        <v>72.2</v>
      </c>
      <c r="D370" s="48">
        <v>4902.0686666666597</v>
      </c>
      <c r="E370" s="7">
        <f t="shared" si="52"/>
        <v>4.9020686666666595</v>
      </c>
      <c r="F370" s="8">
        <f t="shared" si="48"/>
        <v>67.297931333333338</v>
      </c>
      <c r="G370" s="8">
        <f t="shared" si="49"/>
        <v>30</v>
      </c>
      <c r="H370" s="2">
        <f t="shared" si="50"/>
        <v>1</v>
      </c>
      <c r="I370" s="25">
        <f t="shared" si="51"/>
        <v>44538.75</v>
      </c>
      <c r="J370" s="2">
        <v>1</v>
      </c>
      <c r="K370" s="26">
        <f t="shared" si="54"/>
        <v>0</v>
      </c>
      <c r="Q370" s="27">
        <f t="shared" si="55"/>
        <v>43807.749999999127</v>
      </c>
      <c r="R370" s="12">
        <v>78.285090000000011</v>
      </c>
      <c r="S370" s="12">
        <v>15.11491</v>
      </c>
      <c r="T370" s="2">
        <f t="shared" si="53"/>
        <v>1</v>
      </c>
      <c r="U370" s="21">
        <v>1</v>
      </c>
    </row>
    <row r="371" spans="1:21" x14ac:dyDescent="0.25">
      <c r="A371" s="51">
        <v>44538.760416666664</v>
      </c>
      <c r="B371" s="15">
        <f t="shared" si="47"/>
        <v>44538.760416665791</v>
      </c>
      <c r="C371" s="3">
        <v>63.3</v>
      </c>
      <c r="D371" s="48">
        <v>4906.8833333333296</v>
      </c>
      <c r="E371" s="7">
        <f t="shared" si="52"/>
        <v>4.9068833333333295</v>
      </c>
      <c r="F371" s="8">
        <f t="shared" si="48"/>
        <v>58.393116666666671</v>
      </c>
      <c r="G371" s="8">
        <f t="shared" si="49"/>
        <v>30</v>
      </c>
      <c r="H371" s="2">
        <f t="shared" si="50"/>
        <v>1</v>
      </c>
      <c r="I371" s="25">
        <f t="shared" si="51"/>
        <v>44538.760416666664</v>
      </c>
      <c r="J371" s="2">
        <v>1</v>
      </c>
      <c r="K371" s="26">
        <f t="shared" si="54"/>
        <v>0</v>
      </c>
      <c r="Q371" s="27">
        <f t="shared" si="55"/>
        <v>43807.760416665791</v>
      </c>
      <c r="R371" s="12">
        <v>88.145560666666739</v>
      </c>
      <c r="S371" s="12">
        <v>13.754439333333266</v>
      </c>
      <c r="T371" s="2">
        <f t="shared" si="53"/>
        <v>1</v>
      </c>
      <c r="U371" s="21">
        <v>1</v>
      </c>
    </row>
    <row r="372" spans="1:21" x14ac:dyDescent="0.25">
      <c r="A372" s="51">
        <v>44538.770833333336</v>
      </c>
      <c r="B372" s="15">
        <f t="shared" si="47"/>
        <v>44538.770833332455</v>
      </c>
      <c r="C372" s="3">
        <v>64.900000000000006</v>
      </c>
      <c r="D372" s="48">
        <v>4957.5414000000001</v>
      </c>
      <c r="E372" s="7">
        <f t="shared" si="52"/>
        <v>4.9575414000000002</v>
      </c>
      <c r="F372" s="8">
        <f t="shared" si="48"/>
        <v>59.942458600000009</v>
      </c>
      <c r="G372" s="8">
        <f t="shared" si="49"/>
        <v>30</v>
      </c>
      <c r="H372" s="2">
        <f t="shared" si="50"/>
        <v>1</v>
      </c>
      <c r="I372" s="25">
        <f t="shared" si="51"/>
        <v>44538.770833333336</v>
      </c>
      <c r="J372" s="2">
        <v>1</v>
      </c>
      <c r="K372" s="26">
        <f t="shared" si="54"/>
        <v>0</v>
      </c>
      <c r="Q372" s="27">
        <f t="shared" si="55"/>
        <v>43807.770833332455</v>
      </c>
      <c r="R372" s="12">
        <v>66.0131443333334</v>
      </c>
      <c r="S372" s="12">
        <v>20.486855666666592</v>
      </c>
      <c r="T372" s="2">
        <f t="shared" si="53"/>
        <v>1</v>
      </c>
      <c r="U372" s="21">
        <v>1</v>
      </c>
    </row>
    <row r="373" spans="1:21" x14ac:dyDescent="0.25">
      <c r="A373" s="51">
        <v>44538.78125</v>
      </c>
      <c r="B373" s="15">
        <f t="shared" si="47"/>
        <v>44538.78124999912</v>
      </c>
      <c r="C373" s="3">
        <v>64.7</v>
      </c>
      <c r="D373" s="48">
        <v>4958.0110714285702</v>
      </c>
      <c r="E373" s="7">
        <f t="shared" si="52"/>
        <v>4.9580110714285706</v>
      </c>
      <c r="F373" s="8">
        <f t="shared" si="48"/>
        <v>59.741988928571431</v>
      </c>
      <c r="G373" s="8">
        <f t="shared" si="49"/>
        <v>30</v>
      </c>
      <c r="H373" s="2">
        <f t="shared" si="50"/>
        <v>1</v>
      </c>
      <c r="I373" s="25">
        <f t="shared" si="51"/>
        <v>44538.78125</v>
      </c>
      <c r="J373" s="2">
        <v>1</v>
      </c>
      <c r="K373" s="26">
        <f t="shared" si="54"/>
        <v>0</v>
      </c>
      <c r="Q373" s="27">
        <f t="shared" si="55"/>
        <v>43807.78124999912</v>
      </c>
      <c r="R373" s="12">
        <v>70.106560333333363</v>
      </c>
      <c r="S373" s="12">
        <v>20.993439666666632</v>
      </c>
      <c r="T373" s="2">
        <f t="shared" si="53"/>
        <v>1</v>
      </c>
      <c r="U373" s="21">
        <v>1</v>
      </c>
    </row>
    <row r="374" spans="1:21" x14ac:dyDescent="0.25">
      <c r="A374" s="51">
        <v>44538.791666666664</v>
      </c>
      <c r="B374" s="15">
        <f t="shared" si="47"/>
        <v>44538.791666665784</v>
      </c>
      <c r="C374" s="3">
        <v>72.400000000000006</v>
      </c>
      <c r="D374" s="48">
        <v>4959.7807999999904</v>
      </c>
      <c r="E374" s="7">
        <f t="shared" si="52"/>
        <v>4.9597807999999901</v>
      </c>
      <c r="F374" s="8">
        <f t="shared" si="48"/>
        <v>67.440219200000016</v>
      </c>
      <c r="G374" s="8">
        <f t="shared" si="49"/>
        <v>30</v>
      </c>
      <c r="H374" s="2">
        <f t="shared" si="50"/>
        <v>1</v>
      </c>
      <c r="I374" s="25">
        <f t="shared" si="51"/>
        <v>44538.791666666664</v>
      </c>
      <c r="J374" s="2">
        <v>1</v>
      </c>
      <c r="K374" s="26">
        <f t="shared" si="54"/>
        <v>0</v>
      </c>
      <c r="Q374" s="27">
        <f t="shared" si="55"/>
        <v>43807.791666665784</v>
      </c>
      <c r="R374" s="12">
        <v>74.124830666666739</v>
      </c>
      <c r="S374" s="12">
        <v>20.175169333333258</v>
      </c>
      <c r="T374" s="2">
        <f t="shared" si="53"/>
        <v>1</v>
      </c>
      <c r="U374" s="21">
        <v>1</v>
      </c>
    </row>
    <row r="375" spans="1:21" x14ac:dyDescent="0.25">
      <c r="A375" s="51">
        <v>44538.802083333336</v>
      </c>
      <c r="B375" s="15">
        <f t="shared" si="47"/>
        <v>44538.802083332448</v>
      </c>
      <c r="C375" s="3">
        <v>69.2</v>
      </c>
      <c r="D375" s="48">
        <v>4959.9456666666601</v>
      </c>
      <c r="E375" s="7">
        <f t="shared" si="52"/>
        <v>4.9599456666666599</v>
      </c>
      <c r="F375" s="8">
        <f t="shared" si="48"/>
        <v>64.240054333333347</v>
      </c>
      <c r="G375" s="8">
        <f t="shared" si="49"/>
        <v>30</v>
      </c>
      <c r="H375" s="2">
        <f t="shared" si="50"/>
        <v>1</v>
      </c>
      <c r="I375" s="25">
        <f t="shared" si="51"/>
        <v>44538.802083333336</v>
      </c>
      <c r="J375" s="2">
        <v>1</v>
      </c>
      <c r="K375" s="26">
        <f t="shared" si="54"/>
        <v>0</v>
      </c>
      <c r="Q375" s="27">
        <f t="shared" si="55"/>
        <v>43807.802083332448</v>
      </c>
      <c r="R375" s="12">
        <v>66.551670333333334</v>
      </c>
      <c r="S375" s="12">
        <v>16.648329666666662</v>
      </c>
      <c r="T375" s="2">
        <f t="shared" si="53"/>
        <v>1</v>
      </c>
      <c r="U375" s="21">
        <v>1</v>
      </c>
    </row>
    <row r="376" spans="1:21" x14ac:dyDescent="0.25">
      <c r="A376" s="51">
        <v>44538.8125</v>
      </c>
      <c r="B376" s="15">
        <f t="shared" si="47"/>
        <v>44538.812499999112</v>
      </c>
      <c r="C376" s="3">
        <v>67.099999999999994</v>
      </c>
      <c r="D376" s="48">
        <v>4960.1212666666597</v>
      </c>
      <c r="E376" s="7">
        <f t="shared" si="52"/>
        <v>4.9601212666666594</v>
      </c>
      <c r="F376" s="8">
        <f t="shared" si="48"/>
        <v>62.139878733333333</v>
      </c>
      <c r="G376" s="8">
        <f t="shared" si="49"/>
        <v>30</v>
      </c>
      <c r="H376" s="2">
        <f t="shared" si="50"/>
        <v>1</v>
      </c>
      <c r="I376" s="25">
        <f t="shared" si="51"/>
        <v>44538.8125</v>
      </c>
      <c r="J376" s="2">
        <v>1</v>
      </c>
      <c r="K376" s="26">
        <f t="shared" si="54"/>
        <v>0</v>
      </c>
      <c r="Q376" s="27">
        <f t="shared" si="55"/>
        <v>43807.812499999112</v>
      </c>
      <c r="R376" s="12">
        <v>70.130185333333401</v>
      </c>
      <c r="S376" s="12">
        <v>15.769814666666599</v>
      </c>
      <c r="T376" s="2">
        <f t="shared" si="53"/>
        <v>1</v>
      </c>
      <c r="U376" s="21">
        <v>1</v>
      </c>
    </row>
    <row r="377" spans="1:21" x14ac:dyDescent="0.25">
      <c r="A377" s="51">
        <v>44538.822916666664</v>
      </c>
      <c r="B377" s="15">
        <f t="shared" si="47"/>
        <v>44538.822916665777</v>
      </c>
      <c r="C377" s="3">
        <v>70.099999999999994</v>
      </c>
      <c r="D377" s="48">
        <v>4983.2327142857102</v>
      </c>
      <c r="E377" s="7">
        <f t="shared" si="52"/>
        <v>4.9832327142857107</v>
      </c>
      <c r="F377" s="8">
        <f t="shared" si="48"/>
        <v>65.116767285714289</v>
      </c>
      <c r="G377" s="8">
        <f t="shared" si="49"/>
        <v>30</v>
      </c>
      <c r="H377" s="2">
        <f t="shared" si="50"/>
        <v>1</v>
      </c>
      <c r="I377" s="25">
        <f t="shared" si="51"/>
        <v>44538.822916666664</v>
      </c>
      <c r="J377" s="2">
        <v>1</v>
      </c>
      <c r="K377" s="26">
        <f t="shared" si="54"/>
        <v>0</v>
      </c>
      <c r="Q377" s="27">
        <f t="shared" si="55"/>
        <v>43807.822916665777</v>
      </c>
      <c r="R377" s="12">
        <v>65.827569666666705</v>
      </c>
      <c r="S377" s="12">
        <v>15.77243033333329</v>
      </c>
      <c r="T377" s="2">
        <f t="shared" si="53"/>
        <v>1</v>
      </c>
      <c r="U377" s="21">
        <v>1</v>
      </c>
    </row>
    <row r="378" spans="1:21" x14ac:dyDescent="0.25">
      <c r="A378" s="51">
        <v>44538.833333333336</v>
      </c>
      <c r="B378" s="15">
        <f t="shared" si="47"/>
        <v>44538.833333332441</v>
      </c>
      <c r="C378" s="3">
        <v>52.9</v>
      </c>
      <c r="D378" s="48">
        <v>4953.4974000000002</v>
      </c>
      <c r="E378" s="7">
        <f t="shared" si="52"/>
        <v>4.9534973999999998</v>
      </c>
      <c r="F378" s="8">
        <f t="shared" si="48"/>
        <v>47.946502600000002</v>
      </c>
      <c r="G378" s="8">
        <f t="shared" si="49"/>
        <v>30</v>
      </c>
      <c r="H378" s="2">
        <f t="shared" si="50"/>
        <v>1</v>
      </c>
      <c r="I378" s="25">
        <f t="shared" si="51"/>
        <v>44538.833333333336</v>
      </c>
      <c r="J378" s="2">
        <v>1</v>
      </c>
      <c r="K378" s="26">
        <f t="shared" si="54"/>
        <v>0</v>
      </c>
      <c r="Q378" s="27">
        <f t="shared" si="55"/>
        <v>43807.833333332441</v>
      </c>
      <c r="R378" s="12">
        <v>69.381928333333363</v>
      </c>
      <c r="S378" s="12">
        <v>15.71807166666663</v>
      </c>
      <c r="T378" s="2">
        <f t="shared" si="53"/>
        <v>1</v>
      </c>
      <c r="U378" s="21">
        <v>1</v>
      </c>
    </row>
    <row r="379" spans="1:21" x14ac:dyDescent="0.25">
      <c r="A379" s="51">
        <v>44538.84375</v>
      </c>
      <c r="B379" s="15">
        <f t="shared" si="47"/>
        <v>44538.843749999105</v>
      </c>
      <c r="C379" s="3">
        <v>65.599999999999994</v>
      </c>
      <c r="D379" s="48">
        <v>4956.4852666666602</v>
      </c>
      <c r="E379" s="7">
        <f t="shared" si="52"/>
        <v>4.9564852666666601</v>
      </c>
      <c r="F379" s="8">
        <f t="shared" si="48"/>
        <v>60.643514733333333</v>
      </c>
      <c r="G379" s="8">
        <f t="shared" si="49"/>
        <v>30</v>
      </c>
      <c r="H379" s="2">
        <f t="shared" si="50"/>
        <v>1</v>
      </c>
      <c r="I379" s="25">
        <f t="shared" si="51"/>
        <v>44538.84375</v>
      </c>
      <c r="J379" s="2">
        <v>1</v>
      </c>
      <c r="K379" s="26">
        <f t="shared" si="54"/>
        <v>0</v>
      </c>
      <c r="Q379" s="27">
        <f t="shared" si="55"/>
        <v>43807.843749999105</v>
      </c>
      <c r="R379" s="12">
        <v>70.043807666666737</v>
      </c>
      <c r="S379" s="12">
        <v>15.75619233333326</v>
      </c>
      <c r="T379" s="2">
        <f t="shared" si="53"/>
        <v>1</v>
      </c>
      <c r="U379" s="21">
        <v>1</v>
      </c>
    </row>
    <row r="380" spans="1:21" x14ac:dyDescent="0.25">
      <c r="A380" s="51">
        <v>44538.854166666664</v>
      </c>
      <c r="B380" s="15">
        <f t="shared" si="47"/>
        <v>44538.854166665769</v>
      </c>
      <c r="C380" s="3">
        <v>60.2</v>
      </c>
      <c r="D380" s="48">
        <v>4962.2645999999904</v>
      </c>
      <c r="E380" s="7">
        <f t="shared" si="52"/>
        <v>4.9622645999999904</v>
      </c>
      <c r="F380" s="8">
        <f t="shared" si="48"/>
        <v>55.237735400000012</v>
      </c>
      <c r="G380" s="8">
        <f t="shared" si="49"/>
        <v>30</v>
      </c>
      <c r="H380" s="2">
        <f t="shared" si="50"/>
        <v>1</v>
      </c>
      <c r="I380" s="25">
        <f t="shared" si="51"/>
        <v>44538.854166666664</v>
      </c>
      <c r="J380" s="2">
        <v>1</v>
      </c>
      <c r="K380" s="26">
        <f t="shared" si="54"/>
        <v>0</v>
      </c>
      <c r="Q380" s="27">
        <f t="shared" si="55"/>
        <v>43807.854166665769</v>
      </c>
      <c r="R380" s="12">
        <v>51.969656333333397</v>
      </c>
      <c r="S380" s="12">
        <v>13.330343666666598</v>
      </c>
      <c r="T380" s="2">
        <f t="shared" si="53"/>
        <v>1</v>
      </c>
      <c r="U380" s="21">
        <v>1</v>
      </c>
    </row>
    <row r="381" spans="1:21" x14ac:dyDescent="0.25">
      <c r="A381" s="51">
        <v>44538.864583333336</v>
      </c>
      <c r="B381" s="15">
        <f t="shared" si="47"/>
        <v>44538.864583332434</v>
      </c>
      <c r="C381" s="3">
        <v>56</v>
      </c>
      <c r="D381" s="48">
        <v>4968.0423571428501</v>
      </c>
      <c r="E381" s="7">
        <f t="shared" si="52"/>
        <v>4.96804235714285</v>
      </c>
      <c r="F381" s="8">
        <f t="shared" si="48"/>
        <v>51.031957642857151</v>
      </c>
      <c r="G381" s="8">
        <f t="shared" si="49"/>
        <v>30</v>
      </c>
      <c r="H381" s="2">
        <f t="shared" si="50"/>
        <v>1</v>
      </c>
      <c r="I381" s="25">
        <f t="shared" si="51"/>
        <v>44538.864583333336</v>
      </c>
      <c r="J381" s="2">
        <v>1</v>
      </c>
      <c r="K381" s="26">
        <f t="shared" si="54"/>
        <v>0</v>
      </c>
      <c r="Q381" s="27">
        <f t="shared" si="55"/>
        <v>43807.864583332434</v>
      </c>
      <c r="R381" s="12">
        <v>54.575695666666668</v>
      </c>
      <c r="S381" s="12">
        <v>17.424304333333332</v>
      </c>
      <c r="T381" s="2">
        <f t="shared" si="53"/>
        <v>1</v>
      </c>
      <c r="U381" s="21">
        <v>1</v>
      </c>
    </row>
    <row r="382" spans="1:21" x14ac:dyDescent="0.25">
      <c r="A382" s="51">
        <v>44538.875</v>
      </c>
      <c r="B382" s="15">
        <f t="shared" si="47"/>
        <v>44538.874999999098</v>
      </c>
      <c r="C382" s="3">
        <v>48.8</v>
      </c>
      <c r="D382" s="48">
        <v>4960.4815333333299</v>
      </c>
      <c r="E382" s="7">
        <f t="shared" si="52"/>
        <v>4.9604815333333301</v>
      </c>
      <c r="F382" s="8">
        <f t="shared" si="48"/>
        <v>43.839518466666668</v>
      </c>
      <c r="G382" s="8">
        <f t="shared" si="49"/>
        <v>30</v>
      </c>
      <c r="H382" s="2">
        <f t="shared" si="50"/>
        <v>1</v>
      </c>
      <c r="I382" s="25">
        <f t="shared" si="51"/>
        <v>44538.875</v>
      </c>
      <c r="J382" s="2">
        <v>1</v>
      </c>
      <c r="K382" s="26">
        <f t="shared" si="54"/>
        <v>0</v>
      </c>
      <c r="Q382" s="27">
        <f t="shared" si="55"/>
        <v>43807.874999999098</v>
      </c>
      <c r="R382" s="12">
        <v>50.354418000000074</v>
      </c>
      <c r="S382" s="12">
        <v>15.54558199999993</v>
      </c>
      <c r="T382" s="2">
        <f t="shared" si="53"/>
        <v>1</v>
      </c>
      <c r="U382" s="21">
        <v>1</v>
      </c>
    </row>
    <row r="383" spans="1:21" x14ac:dyDescent="0.25">
      <c r="A383" s="51">
        <v>44538.885416666664</v>
      </c>
      <c r="B383" s="15">
        <f t="shared" si="47"/>
        <v>44538.885416665762</v>
      </c>
      <c r="C383" s="3">
        <v>57.4</v>
      </c>
      <c r="D383" s="48">
        <v>4963.4642000000003</v>
      </c>
      <c r="E383" s="7">
        <f t="shared" si="52"/>
        <v>4.9634642000000007</v>
      </c>
      <c r="F383" s="8">
        <f t="shared" si="48"/>
        <v>52.436535800000001</v>
      </c>
      <c r="G383" s="8">
        <f t="shared" si="49"/>
        <v>30</v>
      </c>
      <c r="H383" s="2">
        <f t="shared" si="50"/>
        <v>1</v>
      </c>
      <c r="I383" s="25">
        <f t="shared" si="51"/>
        <v>44538.885416666664</v>
      </c>
      <c r="J383" s="2">
        <v>1</v>
      </c>
      <c r="K383" s="26">
        <f t="shared" si="54"/>
        <v>0</v>
      </c>
      <c r="Q383" s="27">
        <f t="shared" si="55"/>
        <v>43807.885416665762</v>
      </c>
      <c r="R383" s="12">
        <v>47.614827666666699</v>
      </c>
      <c r="S383" s="12">
        <v>15.585172333333301</v>
      </c>
      <c r="T383" s="2">
        <f t="shared" si="53"/>
        <v>1</v>
      </c>
      <c r="U383" s="21">
        <v>1</v>
      </c>
    </row>
    <row r="384" spans="1:21" x14ac:dyDescent="0.25">
      <c r="A384" s="51">
        <v>44538.895833333336</v>
      </c>
      <c r="B384" s="15">
        <f t="shared" si="47"/>
        <v>44538.895833332426</v>
      </c>
      <c r="C384" s="3">
        <v>58.8</v>
      </c>
      <c r="D384" s="48">
        <v>4956.5725333333303</v>
      </c>
      <c r="E384" s="7">
        <f t="shared" si="52"/>
        <v>4.9565725333333299</v>
      </c>
      <c r="F384" s="8">
        <f t="shared" si="48"/>
        <v>53.843427466666668</v>
      </c>
      <c r="G384" s="8">
        <f t="shared" si="49"/>
        <v>30</v>
      </c>
      <c r="H384" s="2">
        <f t="shared" si="50"/>
        <v>1</v>
      </c>
      <c r="I384" s="25">
        <f t="shared" si="51"/>
        <v>44538.895833333336</v>
      </c>
      <c r="J384" s="2">
        <v>1</v>
      </c>
      <c r="K384" s="26">
        <f t="shared" si="54"/>
        <v>0</v>
      </c>
      <c r="Q384" s="27">
        <f t="shared" si="55"/>
        <v>43807.895833332426</v>
      </c>
      <c r="R384" s="12">
        <v>46.607648666666705</v>
      </c>
      <c r="S384" s="12">
        <v>16.392351333333291</v>
      </c>
      <c r="T384" s="2">
        <f t="shared" si="53"/>
        <v>1</v>
      </c>
      <c r="U384" s="21">
        <v>1</v>
      </c>
    </row>
    <row r="385" spans="1:21" x14ac:dyDescent="0.25">
      <c r="A385" s="51">
        <v>44538.90625</v>
      </c>
      <c r="B385" s="15">
        <f t="shared" si="47"/>
        <v>44538.906249999091</v>
      </c>
      <c r="C385" s="3">
        <v>58.9</v>
      </c>
      <c r="D385" s="48">
        <v>4970.6397142857104</v>
      </c>
      <c r="E385" s="7">
        <f t="shared" si="52"/>
        <v>4.9706397142857108</v>
      </c>
      <c r="F385" s="8">
        <f t="shared" si="48"/>
        <v>53.929360285714289</v>
      </c>
      <c r="G385" s="8">
        <f t="shared" si="49"/>
        <v>30</v>
      </c>
      <c r="H385" s="2">
        <f t="shared" si="50"/>
        <v>1</v>
      </c>
      <c r="I385" s="25">
        <f t="shared" si="51"/>
        <v>44538.90625</v>
      </c>
      <c r="J385" s="2">
        <v>1</v>
      </c>
      <c r="K385" s="26">
        <f t="shared" si="54"/>
        <v>0</v>
      </c>
      <c r="Q385" s="27">
        <f t="shared" si="55"/>
        <v>43807.906249999091</v>
      </c>
      <c r="R385" s="12">
        <v>49.949949666666697</v>
      </c>
      <c r="S385" s="12">
        <v>15.8500503333333</v>
      </c>
      <c r="T385" s="2">
        <f t="shared" si="53"/>
        <v>1</v>
      </c>
      <c r="U385" s="21">
        <v>1</v>
      </c>
    </row>
    <row r="386" spans="1:21" x14ac:dyDescent="0.25">
      <c r="A386" s="51">
        <v>44538.916666666664</v>
      </c>
      <c r="B386" s="15">
        <f t="shared" si="47"/>
        <v>44538.916666665755</v>
      </c>
      <c r="C386" s="3">
        <v>55.5</v>
      </c>
      <c r="D386" s="48">
        <v>4960.1453333333302</v>
      </c>
      <c r="E386" s="7">
        <f t="shared" si="52"/>
        <v>4.9601453333333305</v>
      </c>
      <c r="F386" s="8">
        <f t="shared" si="48"/>
        <v>50.53985466666667</v>
      </c>
      <c r="G386" s="8">
        <f t="shared" si="49"/>
        <v>30</v>
      </c>
      <c r="H386" s="2">
        <f t="shared" si="50"/>
        <v>1</v>
      </c>
      <c r="I386" s="25">
        <f t="shared" si="51"/>
        <v>44538.916666666664</v>
      </c>
      <c r="J386" s="2">
        <v>1</v>
      </c>
      <c r="K386" s="26">
        <f t="shared" si="54"/>
        <v>0</v>
      </c>
      <c r="Q386" s="27">
        <f t="shared" si="55"/>
        <v>43807.916666665755</v>
      </c>
      <c r="R386" s="12">
        <v>53.454901666666736</v>
      </c>
      <c r="S386" s="12">
        <v>16.345098333333262</v>
      </c>
      <c r="T386" s="2">
        <f t="shared" si="53"/>
        <v>1</v>
      </c>
      <c r="U386" s="21">
        <v>1</v>
      </c>
    </row>
    <row r="387" spans="1:21" x14ac:dyDescent="0.25">
      <c r="A387" s="51">
        <v>44538.927083333336</v>
      </c>
      <c r="B387" s="15">
        <f t="shared" si="47"/>
        <v>44538.927083332419</v>
      </c>
      <c r="C387" s="3">
        <v>54.6</v>
      </c>
      <c r="D387" s="48">
        <v>4977.64386666666</v>
      </c>
      <c r="E387" s="7">
        <f t="shared" si="52"/>
        <v>4.9776438666666598</v>
      </c>
      <c r="F387" s="8">
        <f t="shared" si="48"/>
        <v>49.622356133333341</v>
      </c>
      <c r="G387" s="8">
        <f t="shared" si="49"/>
        <v>30</v>
      </c>
      <c r="H387" s="2">
        <f t="shared" si="50"/>
        <v>1</v>
      </c>
      <c r="I387" s="25">
        <f t="shared" si="51"/>
        <v>44538.927083333336</v>
      </c>
      <c r="J387" s="2">
        <v>1</v>
      </c>
      <c r="K387" s="26">
        <f t="shared" si="54"/>
        <v>0</v>
      </c>
      <c r="Q387" s="27">
        <f t="shared" si="55"/>
        <v>43807.927083332419</v>
      </c>
      <c r="R387" s="12">
        <v>48.118189666666701</v>
      </c>
      <c r="S387" s="12">
        <v>17.581810333333301</v>
      </c>
      <c r="T387" s="2">
        <f t="shared" si="53"/>
        <v>1</v>
      </c>
      <c r="U387" s="21">
        <v>1</v>
      </c>
    </row>
    <row r="388" spans="1:21" x14ac:dyDescent="0.25">
      <c r="A388" s="51">
        <v>44538.9375</v>
      </c>
      <c r="B388" s="15">
        <f t="shared" si="47"/>
        <v>44538.937499999083</v>
      </c>
      <c r="C388" s="3">
        <v>36.6</v>
      </c>
      <c r="D388" s="48">
        <v>4949.7602666666598</v>
      </c>
      <c r="E388" s="7">
        <f t="shared" si="52"/>
        <v>4.9497602666666598</v>
      </c>
      <c r="F388" s="8">
        <f t="shared" si="48"/>
        <v>31.650239733333343</v>
      </c>
      <c r="G388" s="8">
        <f t="shared" si="49"/>
        <v>30</v>
      </c>
      <c r="H388" s="2">
        <f t="shared" si="50"/>
        <v>1</v>
      </c>
      <c r="I388" s="25">
        <f t="shared" si="51"/>
        <v>44538.9375</v>
      </c>
      <c r="J388" s="2">
        <v>1</v>
      </c>
      <c r="K388" s="26">
        <f t="shared" si="54"/>
        <v>0</v>
      </c>
      <c r="Q388" s="27">
        <f t="shared" si="55"/>
        <v>43807.937499999083</v>
      </c>
      <c r="R388" s="12">
        <v>42.918862000000068</v>
      </c>
      <c r="S388" s="12">
        <v>20.081137999999932</v>
      </c>
      <c r="T388" s="2">
        <f t="shared" si="53"/>
        <v>1</v>
      </c>
      <c r="U388" s="21">
        <v>1</v>
      </c>
    </row>
    <row r="389" spans="1:21" x14ac:dyDescent="0.25">
      <c r="A389" s="51">
        <v>44538.947916666664</v>
      </c>
      <c r="B389" s="15">
        <f t="shared" si="47"/>
        <v>44538.947916665747</v>
      </c>
      <c r="C389" s="3">
        <v>44.7</v>
      </c>
      <c r="D389" s="48">
        <v>4954.4110714285698</v>
      </c>
      <c r="E389" s="7">
        <f t="shared" si="52"/>
        <v>4.9544110714285701</v>
      </c>
      <c r="F389" s="8">
        <f t="shared" si="48"/>
        <v>39.745588928571436</v>
      </c>
      <c r="G389" s="8">
        <f t="shared" si="49"/>
        <v>30</v>
      </c>
      <c r="H389" s="2">
        <f t="shared" si="50"/>
        <v>1</v>
      </c>
      <c r="I389" s="25">
        <f t="shared" si="51"/>
        <v>44538.947916666664</v>
      </c>
      <c r="J389" s="2">
        <v>1</v>
      </c>
      <c r="K389" s="26">
        <f t="shared" si="54"/>
        <v>0</v>
      </c>
      <c r="Q389" s="27">
        <f t="shared" si="55"/>
        <v>43807.947916665747</v>
      </c>
      <c r="R389" s="12">
        <v>42.430359333333371</v>
      </c>
      <c r="S389" s="12">
        <v>19.969640666666628</v>
      </c>
      <c r="T389" s="2">
        <f t="shared" si="53"/>
        <v>1</v>
      </c>
      <c r="U389" s="21">
        <v>1</v>
      </c>
    </row>
    <row r="390" spans="1:21" x14ac:dyDescent="0.25">
      <c r="A390" s="51">
        <v>44538.958333333336</v>
      </c>
      <c r="B390" s="15">
        <f t="shared" si="47"/>
        <v>44538.958333332412</v>
      </c>
      <c r="C390" s="3">
        <v>40.700000000000003</v>
      </c>
      <c r="D390" s="48">
        <v>4980.7235333333301</v>
      </c>
      <c r="E390" s="7">
        <f t="shared" si="52"/>
        <v>4.9807235333333297</v>
      </c>
      <c r="F390" s="8">
        <f t="shared" si="48"/>
        <v>35.71927646666667</v>
      </c>
      <c r="G390" s="8">
        <f t="shared" si="49"/>
        <v>30</v>
      </c>
      <c r="H390" s="2">
        <f t="shared" si="50"/>
        <v>1</v>
      </c>
      <c r="I390" s="25">
        <f t="shared" si="51"/>
        <v>44538.958333333336</v>
      </c>
      <c r="J390" s="2">
        <v>0</v>
      </c>
      <c r="K390" s="26">
        <f t="shared" si="54"/>
        <v>0</v>
      </c>
      <c r="Q390" s="27">
        <f t="shared" si="55"/>
        <v>43807.958333332412</v>
      </c>
      <c r="R390" s="12">
        <v>27.50763566666674</v>
      </c>
      <c r="S390" s="12">
        <v>20.092364333333261</v>
      </c>
      <c r="T390" s="2">
        <f t="shared" si="53"/>
        <v>0</v>
      </c>
      <c r="U390" s="21">
        <v>0</v>
      </c>
    </row>
    <row r="391" spans="1:21" x14ac:dyDescent="0.25">
      <c r="A391" s="51">
        <v>44538.96875</v>
      </c>
      <c r="B391" s="15">
        <f t="shared" si="47"/>
        <v>44538.968749999076</v>
      </c>
      <c r="C391" s="3">
        <v>32.6</v>
      </c>
      <c r="D391" s="48">
        <v>4988.3590666666596</v>
      </c>
      <c r="E391" s="7">
        <f t="shared" si="52"/>
        <v>4.9883590666666597</v>
      </c>
      <c r="F391" s="8">
        <f t="shared" si="48"/>
        <v>27.611640933333341</v>
      </c>
      <c r="G391" s="8">
        <f t="shared" si="49"/>
        <v>30</v>
      </c>
      <c r="H391" s="2">
        <f t="shared" si="50"/>
        <v>0</v>
      </c>
      <c r="I391" s="25">
        <f t="shared" si="51"/>
        <v>44538.96875</v>
      </c>
      <c r="J391" s="2">
        <v>0</v>
      </c>
      <c r="K391" s="26">
        <f t="shared" si="54"/>
        <v>0</v>
      </c>
      <c r="Q391" s="27">
        <f t="shared" si="55"/>
        <v>43807.968749999076</v>
      </c>
      <c r="R391" s="12">
        <v>26.389648666666702</v>
      </c>
      <c r="S391" s="12">
        <v>20.110351333333298</v>
      </c>
      <c r="T391" s="2">
        <f t="shared" si="53"/>
        <v>0</v>
      </c>
      <c r="U391" s="21">
        <v>0</v>
      </c>
    </row>
    <row r="392" spans="1:21" x14ac:dyDescent="0.25">
      <c r="A392" s="51">
        <v>44538.979166666664</v>
      </c>
      <c r="B392" s="15">
        <f t="shared" si="47"/>
        <v>44538.97916666574</v>
      </c>
      <c r="C392" s="3">
        <v>24.8</v>
      </c>
      <c r="D392" s="48">
        <v>4985.0507333333298</v>
      </c>
      <c r="E392" s="7">
        <f t="shared" si="52"/>
        <v>4.9850507333333303</v>
      </c>
      <c r="F392" s="8">
        <f t="shared" si="48"/>
        <v>19.81494926666667</v>
      </c>
      <c r="G392" s="8">
        <f t="shared" si="49"/>
        <v>30</v>
      </c>
      <c r="H392" s="2">
        <f t="shared" si="50"/>
        <v>0</v>
      </c>
      <c r="I392" s="25">
        <f t="shared" si="51"/>
        <v>44538.979166666664</v>
      </c>
      <c r="J392" s="2">
        <v>0</v>
      </c>
      <c r="K392" s="26">
        <f t="shared" si="54"/>
        <v>0</v>
      </c>
      <c r="Q392" s="27">
        <f t="shared" si="55"/>
        <v>43807.97916666574</v>
      </c>
      <c r="R392" s="12">
        <v>19.594051666666804</v>
      </c>
      <c r="S392" s="12">
        <v>29.605948333333199</v>
      </c>
      <c r="T392" s="2">
        <f t="shared" si="53"/>
        <v>0</v>
      </c>
      <c r="U392" s="21">
        <v>0</v>
      </c>
    </row>
    <row r="393" spans="1:21" x14ac:dyDescent="0.25">
      <c r="A393" s="51">
        <v>44538.989583333336</v>
      </c>
      <c r="B393" s="15">
        <f t="shared" si="47"/>
        <v>44538.989583332404</v>
      </c>
      <c r="C393" s="3">
        <v>22.5</v>
      </c>
      <c r="D393" s="48">
        <v>4995.2722857142799</v>
      </c>
      <c r="E393" s="7">
        <f t="shared" si="52"/>
        <v>4.9952722857142797</v>
      </c>
      <c r="F393" s="8">
        <f t="shared" si="48"/>
        <v>17.504727714285721</v>
      </c>
      <c r="G393" s="8">
        <f t="shared" si="49"/>
        <v>30</v>
      </c>
      <c r="H393" s="2">
        <f t="shared" si="50"/>
        <v>0</v>
      </c>
      <c r="I393" s="25">
        <f t="shared" si="51"/>
        <v>44538.989583333336</v>
      </c>
      <c r="J393" s="2">
        <v>0</v>
      </c>
      <c r="K393" s="26">
        <f t="shared" si="54"/>
        <v>0</v>
      </c>
      <c r="Q393" s="27">
        <f t="shared" si="55"/>
        <v>43807.989583332404</v>
      </c>
      <c r="R393" s="12">
        <v>11.566430666666704</v>
      </c>
      <c r="S393" s="12">
        <v>35.133569333333298</v>
      </c>
      <c r="T393" s="2">
        <f t="shared" si="53"/>
        <v>0</v>
      </c>
      <c r="U393" s="21">
        <v>0</v>
      </c>
    </row>
    <row r="394" spans="1:21" x14ac:dyDescent="0.25">
      <c r="A394" s="51">
        <v>44539</v>
      </c>
      <c r="B394" s="15">
        <f t="shared" ref="B394:B457" si="56">Q394+364+365+2</f>
        <v>44538.999999999069</v>
      </c>
      <c r="C394" s="3">
        <v>18.5</v>
      </c>
      <c r="D394" s="48">
        <v>1049.3449333333299</v>
      </c>
      <c r="E394" s="7">
        <f t="shared" si="52"/>
        <v>1.0493449333333298</v>
      </c>
      <c r="F394" s="8">
        <f t="shared" ref="F394:F457" si="57">C394-D394/1000</f>
        <v>17.45065506666667</v>
      </c>
      <c r="G394" s="8">
        <f t="shared" ref="G394:G457" si="58">$M$3</f>
        <v>30</v>
      </c>
      <c r="H394" s="2">
        <f t="shared" ref="H394:H457" si="59">IF(F394&gt;$M$3,1,0)</f>
        <v>0</v>
      </c>
      <c r="I394" s="25">
        <f t="shared" ref="I394:I457" si="60">A394</f>
        <v>44539</v>
      </c>
      <c r="J394" s="2">
        <v>0</v>
      </c>
      <c r="K394" s="26">
        <f t="shared" si="54"/>
        <v>0</v>
      </c>
      <c r="Q394" s="27">
        <f t="shared" si="55"/>
        <v>43807.999999999069</v>
      </c>
      <c r="R394" s="12">
        <v>7.2251630000000375</v>
      </c>
      <c r="S394" s="12">
        <v>22.174836999999961</v>
      </c>
      <c r="T394" s="2">
        <f t="shared" si="53"/>
        <v>0</v>
      </c>
      <c r="U394" s="21">
        <v>0</v>
      </c>
    </row>
    <row r="395" spans="1:21" x14ac:dyDescent="0.25">
      <c r="A395" s="51">
        <v>44539.010416666664</v>
      </c>
      <c r="B395" s="15">
        <f t="shared" si="56"/>
        <v>44539.010416665733</v>
      </c>
      <c r="C395" s="3">
        <v>12.9</v>
      </c>
      <c r="D395" s="48">
        <v>752.82993333333297</v>
      </c>
      <c r="E395" s="7">
        <f t="shared" ref="E395:E458" si="61">D395/1000</f>
        <v>0.75282993333333292</v>
      </c>
      <c r="F395" s="8">
        <f t="shared" si="57"/>
        <v>12.147170066666668</v>
      </c>
      <c r="G395" s="8">
        <f t="shared" si="58"/>
        <v>30</v>
      </c>
      <c r="H395" s="2">
        <f t="shared" si="59"/>
        <v>0</v>
      </c>
      <c r="I395" s="25">
        <f t="shared" si="60"/>
        <v>44539.010416666664</v>
      </c>
      <c r="J395" s="2">
        <v>0</v>
      </c>
      <c r="K395" s="26">
        <f t="shared" si="54"/>
        <v>0</v>
      </c>
      <c r="Q395" s="27">
        <f t="shared" si="55"/>
        <v>43808.010416665733</v>
      </c>
      <c r="R395" s="12">
        <v>7.8247126666666702</v>
      </c>
      <c r="S395" s="12">
        <v>19.475287333333331</v>
      </c>
      <c r="T395" s="2">
        <f t="shared" ref="T395:T458" si="62">IF(R395&gt;$M$3,1,0)</f>
        <v>0</v>
      </c>
      <c r="U395" s="21">
        <v>0</v>
      </c>
    </row>
    <row r="396" spans="1:21" x14ac:dyDescent="0.25">
      <c r="A396" s="51">
        <v>44539.020833333336</v>
      </c>
      <c r="B396" s="15">
        <f t="shared" si="56"/>
        <v>44539.020833332397</v>
      </c>
      <c r="C396" s="3">
        <v>10.3</v>
      </c>
      <c r="D396" s="48">
        <v>713.57259999999997</v>
      </c>
      <c r="E396" s="7">
        <f t="shared" si="61"/>
        <v>0.7135726</v>
      </c>
      <c r="F396" s="8">
        <f t="shared" si="57"/>
        <v>9.5864274000000016</v>
      </c>
      <c r="G396" s="8">
        <f t="shared" si="58"/>
        <v>30</v>
      </c>
      <c r="H396" s="2">
        <f t="shared" si="59"/>
        <v>0</v>
      </c>
      <c r="I396" s="25">
        <f t="shared" si="60"/>
        <v>44539.020833333336</v>
      </c>
      <c r="J396" s="2">
        <v>0</v>
      </c>
      <c r="K396" s="26">
        <f t="shared" si="54"/>
        <v>0</v>
      </c>
      <c r="Q396" s="27">
        <f t="shared" si="55"/>
        <v>43808.020833332397</v>
      </c>
      <c r="R396" s="12">
        <v>7.9908710000000696</v>
      </c>
      <c r="S396" s="12">
        <v>19.409128999999929</v>
      </c>
      <c r="T396" s="2">
        <f t="shared" si="62"/>
        <v>0</v>
      </c>
      <c r="U396" s="21">
        <v>0</v>
      </c>
    </row>
    <row r="397" spans="1:21" x14ac:dyDescent="0.25">
      <c r="A397" s="51">
        <v>44539.03125</v>
      </c>
      <c r="B397" s="15">
        <f t="shared" si="56"/>
        <v>44539.031249999061</v>
      </c>
      <c r="C397" s="3">
        <v>10.3</v>
      </c>
      <c r="D397" s="48">
        <v>708.50149999999996</v>
      </c>
      <c r="E397" s="7">
        <f t="shared" si="61"/>
        <v>0.70850150000000001</v>
      </c>
      <c r="F397" s="8">
        <f t="shared" si="57"/>
        <v>9.5914985000000001</v>
      </c>
      <c r="G397" s="8">
        <f t="shared" si="58"/>
        <v>30</v>
      </c>
      <c r="H397" s="2">
        <f t="shared" si="59"/>
        <v>0</v>
      </c>
      <c r="I397" s="25">
        <f t="shared" si="60"/>
        <v>44539.03125</v>
      </c>
      <c r="J397" s="2">
        <v>0</v>
      </c>
      <c r="K397" s="26">
        <f t="shared" si="54"/>
        <v>0</v>
      </c>
      <c r="Q397" s="27">
        <f t="shared" si="55"/>
        <v>43808.031249999061</v>
      </c>
      <c r="R397" s="12">
        <v>9.4480873333334117</v>
      </c>
      <c r="S397" s="12">
        <v>14.351912666666589</v>
      </c>
      <c r="T397" s="2">
        <f t="shared" si="62"/>
        <v>0</v>
      </c>
      <c r="U397" s="21">
        <v>0</v>
      </c>
    </row>
    <row r="398" spans="1:21" x14ac:dyDescent="0.25">
      <c r="A398" s="51">
        <v>44539.041666666664</v>
      </c>
      <c r="B398" s="15">
        <f t="shared" si="56"/>
        <v>44539.041666665726</v>
      </c>
      <c r="C398" s="3">
        <v>9.6</v>
      </c>
      <c r="D398" s="48">
        <v>707.11186666666595</v>
      </c>
      <c r="E398" s="7">
        <f t="shared" si="61"/>
        <v>0.70711186666666592</v>
      </c>
      <c r="F398" s="8">
        <f t="shared" si="57"/>
        <v>8.8928881333333329</v>
      </c>
      <c r="G398" s="8">
        <f t="shared" si="58"/>
        <v>30</v>
      </c>
      <c r="H398" s="2">
        <f t="shared" si="59"/>
        <v>0</v>
      </c>
      <c r="I398" s="25">
        <f t="shared" si="60"/>
        <v>44539.041666666664</v>
      </c>
      <c r="J398" s="2">
        <v>0</v>
      </c>
      <c r="K398" s="26">
        <f t="shared" si="54"/>
        <v>0</v>
      </c>
      <c r="Q398" s="27">
        <f t="shared" si="55"/>
        <v>43808.041666665726</v>
      </c>
      <c r="R398" s="12">
        <v>7.5593654523809857</v>
      </c>
      <c r="S398" s="12">
        <v>13.140634547619014</v>
      </c>
      <c r="T398" s="2">
        <f t="shared" si="62"/>
        <v>0</v>
      </c>
      <c r="U398" s="21">
        <v>0</v>
      </c>
    </row>
    <row r="399" spans="1:21" x14ac:dyDescent="0.25">
      <c r="A399" s="51">
        <v>44539.052083333336</v>
      </c>
      <c r="B399" s="15">
        <f t="shared" si="56"/>
        <v>44539.05208333239</v>
      </c>
      <c r="C399" s="3">
        <v>9.1</v>
      </c>
      <c r="D399" s="48">
        <v>707.36553333333302</v>
      </c>
      <c r="E399" s="7">
        <f t="shared" si="61"/>
        <v>0.70736553333333307</v>
      </c>
      <c r="F399" s="8">
        <f t="shared" si="57"/>
        <v>8.3926344666666672</v>
      </c>
      <c r="G399" s="8">
        <f t="shared" si="58"/>
        <v>30</v>
      </c>
      <c r="H399" s="2">
        <f t="shared" si="59"/>
        <v>0</v>
      </c>
      <c r="I399" s="25">
        <f t="shared" si="60"/>
        <v>44539.052083333336</v>
      </c>
      <c r="J399" s="2">
        <v>0</v>
      </c>
      <c r="K399" s="26">
        <f t="shared" si="54"/>
        <v>0</v>
      </c>
      <c r="Q399" s="27">
        <f t="shared" si="55"/>
        <v>43808.05208333239</v>
      </c>
      <c r="R399" s="12">
        <v>7.4503513333333657</v>
      </c>
      <c r="S399" s="12">
        <v>13.049648666666634</v>
      </c>
      <c r="T399" s="2">
        <f t="shared" si="62"/>
        <v>0</v>
      </c>
      <c r="U399" s="21">
        <v>0</v>
      </c>
    </row>
    <row r="400" spans="1:21" x14ac:dyDescent="0.25">
      <c r="A400" s="51">
        <v>44539.0625</v>
      </c>
      <c r="B400" s="15">
        <f t="shared" si="56"/>
        <v>44539.062499999054</v>
      </c>
      <c r="C400" s="3">
        <v>10.199999999999999</v>
      </c>
      <c r="D400" s="48">
        <v>706.91833333333295</v>
      </c>
      <c r="E400" s="7">
        <f t="shared" si="61"/>
        <v>0.70691833333333298</v>
      </c>
      <c r="F400" s="8">
        <f t="shared" si="57"/>
        <v>9.4930816666666669</v>
      </c>
      <c r="G400" s="8">
        <f t="shared" si="58"/>
        <v>30</v>
      </c>
      <c r="H400" s="2">
        <f t="shared" si="59"/>
        <v>0</v>
      </c>
      <c r="I400" s="25">
        <f t="shared" si="60"/>
        <v>44539.0625</v>
      </c>
      <c r="J400" s="2">
        <v>0</v>
      </c>
      <c r="K400" s="26">
        <f t="shared" si="54"/>
        <v>0</v>
      </c>
      <c r="Q400" s="27">
        <f t="shared" si="55"/>
        <v>43808.062499999054</v>
      </c>
      <c r="R400" s="12">
        <v>7.5508160000000686</v>
      </c>
      <c r="S400" s="12">
        <v>13.049183999999933</v>
      </c>
      <c r="T400" s="2">
        <f t="shared" si="62"/>
        <v>0</v>
      </c>
      <c r="U400" s="21">
        <v>0</v>
      </c>
    </row>
    <row r="401" spans="1:21" x14ac:dyDescent="0.25">
      <c r="A401" s="51">
        <v>44539.072916666664</v>
      </c>
      <c r="B401" s="15">
        <f t="shared" si="56"/>
        <v>44539.072916665718</v>
      </c>
      <c r="C401" s="3">
        <v>10.4</v>
      </c>
      <c r="D401" s="48">
        <v>708.59</v>
      </c>
      <c r="E401" s="7">
        <f t="shared" si="61"/>
        <v>0.70859000000000005</v>
      </c>
      <c r="F401" s="8">
        <f t="shared" si="57"/>
        <v>9.6914100000000012</v>
      </c>
      <c r="G401" s="8">
        <f t="shared" si="58"/>
        <v>30</v>
      </c>
      <c r="H401" s="2">
        <f t="shared" si="59"/>
        <v>0</v>
      </c>
      <c r="I401" s="25">
        <f t="shared" si="60"/>
        <v>44539.072916666664</v>
      </c>
      <c r="J401" s="2">
        <v>0</v>
      </c>
      <c r="K401" s="26">
        <f t="shared" si="54"/>
        <v>0</v>
      </c>
      <c r="Q401" s="27">
        <f t="shared" si="55"/>
        <v>43808.072916665718</v>
      </c>
      <c r="R401" s="12">
        <v>7.4306173333334353</v>
      </c>
      <c r="S401" s="12">
        <v>13.069382666666565</v>
      </c>
      <c r="T401" s="2">
        <f t="shared" si="62"/>
        <v>0</v>
      </c>
      <c r="U401" s="21">
        <v>0</v>
      </c>
    </row>
    <row r="402" spans="1:21" x14ac:dyDescent="0.25">
      <c r="A402" s="51">
        <v>44539.083333333336</v>
      </c>
      <c r="B402" s="15">
        <f t="shared" si="56"/>
        <v>44539.083333332383</v>
      </c>
      <c r="C402" s="3">
        <v>10.199999999999999</v>
      </c>
      <c r="D402" s="48">
        <v>707.469928571428</v>
      </c>
      <c r="E402" s="7">
        <f t="shared" si="61"/>
        <v>0.70746992857142799</v>
      </c>
      <c r="F402" s="8">
        <f t="shared" si="57"/>
        <v>9.4925300714285719</v>
      </c>
      <c r="G402" s="8">
        <f t="shared" si="58"/>
        <v>30</v>
      </c>
      <c r="H402" s="2">
        <f t="shared" si="59"/>
        <v>0</v>
      </c>
      <c r="I402" s="25">
        <f t="shared" si="60"/>
        <v>44539.083333333336</v>
      </c>
      <c r="J402" s="2">
        <v>0</v>
      </c>
      <c r="K402" s="26">
        <f t="shared" si="54"/>
        <v>0</v>
      </c>
      <c r="Q402" s="27">
        <f t="shared" si="55"/>
        <v>43808.083333332383</v>
      </c>
      <c r="R402" s="12">
        <v>10.937850666666701</v>
      </c>
      <c r="S402" s="12">
        <v>13.062149333333299</v>
      </c>
      <c r="T402" s="2">
        <f t="shared" si="62"/>
        <v>0</v>
      </c>
      <c r="U402" s="21">
        <v>0</v>
      </c>
    </row>
    <row r="403" spans="1:21" x14ac:dyDescent="0.25">
      <c r="A403" s="51">
        <v>44539.09375</v>
      </c>
      <c r="B403" s="15">
        <f t="shared" si="56"/>
        <v>44539.093749999047</v>
      </c>
      <c r="C403" s="3">
        <v>8.8000000000000007</v>
      </c>
      <c r="D403" s="48">
        <v>708.50099999999998</v>
      </c>
      <c r="E403" s="7">
        <f t="shared" si="61"/>
        <v>0.70850099999999994</v>
      </c>
      <c r="F403" s="8">
        <f t="shared" si="57"/>
        <v>8.0914990000000007</v>
      </c>
      <c r="G403" s="8">
        <f t="shared" si="58"/>
        <v>30</v>
      </c>
      <c r="H403" s="2">
        <f t="shared" si="59"/>
        <v>0</v>
      </c>
      <c r="I403" s="25">
        <f t="shared" si="60"/>
        <v>44539.09375</v>
      </c>
      <c r="J403" s="2">
        <v>0</v>
      </c>
      <c r="K403" s="26">
        <f t="shared" si="54"/>
        <v>0</v>
      </c>
      <c r="Q403" s="27">
        <f t="shared" si="55"/>
        <v>43808.093749999047</v>
      </c>
      <c r="R403" s="12">
        <v>11.063146333333336</v>
      </c>
      <c r="S403" s="12">
        <v>13.036853666666666</v>
      </c>
      <c r="T403" s="2">
        <f t="shared" si="62"/>
        <v>0</v>
      </c>
      <c r="U403" s="21">
        <v>0</v>
      </c>
    </row>
    <row r="404" spans="1:21" x14ac:dyDescent="0.25">
      <c r="A404" s="51">
        <v>44539.104166666664</v>
      </c>
      <c r="B404" s="15">
        <f t="shared" si="56"/>
        <v>44539.104166665711</v>
      </c>
      <c r="C404" s="3">
        <v>8.6</v>
      </c>
      <c r="D404" s="48">
        <v>708.65019999999902</v>
      </c>
      <c r="E404" s="7">
        <f t="shared" si="61"/>
        <v>0.70865019999999901</v>
      </c>
      <c r="F404" s="8">
        <f t="shared" si="57"/>
        <v>7.8913498000000004</v>
      </c>
      <c r="G404" s="8">
        <f t="shared" si="58"/>
        <v>30</v>
      </c>
      <c r="H404" s="2">
        <f t="shared" si="59"/>
        <v>0</v>
      </c>
      <c r="I404" s="25">
        <f t="shared" si="60"/>
        <v>44539.104166666664</v>
      </c>
      <c r="J404" s="2">
        <v>0</v>
      </c>
      <c r="K404" s="26">
        <f t="shared" si="54"/>
        <v>0</v>
      </c>
      <c r="Q404" s="27">
        <f t="shared" si="55"/>
        <v>43808.104166665711</v>
      </c>
      <c r="R404" s="12">
        <v>10.542878333333368</v>
      </c>
      <c r="S404" s="12">
        <v>13.057121666666633</v>
      </c>
      <c r="T404" s="2">
        <f t="shared" si="62"/>
        <v>0</v>
      </c>
      <c r="U404" s="21">
        <v>0</v>
      </c>
    </row>
    <row r="405" spans="1:21" x14ac:dyDescent="0.25">
      <c r="A405" s="51">
        <v>44539.114583333336</v>
      </c>
      <c r="B405" s="15">
        <f t="shared" si="56"/>
        <v>44539.114583332375</v>
      </c>
      <c r="C405" s="3">
        <v>8.6999999999999993</v>
      </c>
      <c r="D405" s="48">
        <v>707.02226666666604</v>
      </c>
      <c r="E405" s="7">
        <f t="shared" si="61"/>
        <v>0.70702226666666601</v>
      </c>
      <c r="F405" s="8">
        <f t="shared" si="57"/>
        <v>7.9929777333333334</v>
      </c>
      <c r="G405" s="8">
        <f t="shared" si="58"/>
        <v>30</v>
      </c>
      <c r="H405" s="2">
        <f t="shared" si="59"/>
        <v>0</v>
      </c>
      <c r="I405" s="25">
        <f t="shared" si="60"/>
        <v>44539.114583333336</v>
      </c>
      <c r="J405" s="2">
        <v>0</v>
      </c>
      <c r="K405" s="26">
        <f t="shared" si="54"/>
        <v>0</v>
      </c>
      <c r="Q405" s="27">
        <f t="shared" si="55"/>
        <v>43808.114583332375</v>
      </c>
      <c r="R405" s="12">
        <v>11.022521000000037</v>
      </c>
      <c r="S405" s="12">
        <v>13.077478999999965</v>
      </c>
      <c r="T405" s="2">
        <f t="shared" si="62"/>
        <v>0</v>
      </c>
      <c r="U405" s="21">
        <v>0</v>
      </c>
    </row>
    <row r="406" spans="1:21" x14ac:dyDescent="0.25">
      <c r="A406" s="51">
        <v>44539.125</v>
      </c>
      <c r="B406" s="15">
        <f t="shared" si="56"/>
        <v>44539.12499999904</v>
      </c>
      <c r="C406" s="3">
        <v>8.6</v>
      </c>
      <c r="D406" s="48">
        <v>708.11878571428497</v>
      </c>
      <c r="E406" s="7">
        <f t="shared" si="61"/>
        <v>0.70811878571428499</v>
      </c>
      <c r="F406" s="8">
        <f t="shared" si="57"/>
        <v>7.8918812142857142</v>
      </c>
      <c r="G406" s="8">
        <f t="shared" si="58"/>
        <v>30</v>
      </c>
      <c r="H406" s="2">
        <f t="shared" si="59"/>
        <v>0</v>
      </c>
      <c r="I406" s="25">
        <f t="shared" si="60"/>
        <v>44539.125</v>
      </c>
      <c r="J406" s="2">
        <v>0</v>
      </c>
      <c r="K406" s="26">
        <f t="shared" si="54"/>
        <v>0</v>
      </c>
      <c r="Q406" s="27">
        <f t="shared" si="55"/>
        <v>43808.12499999904</v>
      </c>
      <c r="R406" s="12">
        <v>9.2960033333334007</v>
      </c>
      <c r="S406" s="12">
        <v>13.0039966666666</v>
      </c>
      <c r="T406" s="2">
        <f t="shared" si="62"/>
        <v>0</v>
      </c>
      <c r="U406" s="21">
        <v>0</v>
      </c>
    </row>
    <row r="407" spans="1:21" x14ac:dyDescent="0.25">
      <c r="A407" s="51">
        <v>44539.135416666664</v>
      </c>
      <c r="B407" s="15">
        <f t="shared" si="56"/>
        <v>44539.135416665704</v>
      </c>
      <c r="C407" s="3">
        <v>8.6999999999999993</v>
      </c>
      <c r="D407" s="48">
        <v>705.13800000000003</v>
      </c>
      <c r="E407" s="7">
        <f t="shared" si="61"/>
        <v>0.70513800000000004</v>
      </c>
      <c r="F407" s="8">
        <f t="shared" si="57"/>
        <v>7.9948619999999995</v>
      </c>
      <c r="G407" s="8">
        <f t="shared" si="58"/>
        <v>30</v>
      </c>
      <c r="H407" s="2">
        <f t="shared" si="59"/>
        <v>0</v>
      </c>
      <c r="I407" s="25">
        <f t="shared" si="60"/>
        <v>44539.135416666664</v>
      </c>
      <c r="J407" s="2">
        <v>0</v>
      </c>
      <c r="K407" s="26">
        <f t="shared" si="54"/>
        <v>0</v>
      </c>
      <c r="Q407" s="27">
        <f t="shared" si="55"/>
        <v>43808.135416665704</v>
      </c>
      <c r="R407" s="12">
        <v>9.3818280000000325</v>
      </c>
      <c r="S407" s="12">
        <v>13.018171999999966</v>
      </c>
      <c r="T407" s="2">
        <f t="shared" si="62"/>
        <v>0</v>
      </c>
      <c r="U407" s="21">
        <v>0</v>
      </c>
    </row>
    <row r="408" spans="1:21" x14ac:dyDescent="0.25">
      <c r="A408" s="51">
        <v>44539.145833333336</v>
      </c>
      <c r="B408" s="15">
        <f t="shared" si="56"/>
        <v>44539.145833332368</v>
      </c>
      <c r="C408" s="3">
        <v>7.5</v>
      </c>
      <c r="D408" s="48">
        <v>706.53573333333304</v>
      </c>
      <c r="E408" s="7">
        <f t="shared" si="61"/>
        <v>0.70653573333333308</v>
      </c>
      <c r="F408" s="8">
        <f t="shared" si="57"/>
        <v>6.7934642666666667</v>
      </c>
      <c r="G408" s="8">
        <f t="shared" si="58"/>
        <v>30</v>
      </c>
      <c r="H408" s="2">
        <f t="shared" si="59"/>
        <v>0</v>
      </c>
      <c r="I408" s="25">
        <f t="shared" si="60"/>
        <v>44539.145833333336</v>
      </c>
      <c r="J408" s="2">
        <v>0</v>
      </c>
      <c r="K408" s="26">
        <f t="shared" si="54"/>
        <v>0</v>
      </c>
      <c r="Q408" s="27">
        <f t="shared" si="55"/>
        <v>43808.145833332368</v>
      </c>
      <c r="R408" s="12">
        <v>9.4964456666666681</v>
      </c>
      <c r="S408" s="12">
        <v>13.303554333333333</v>
      </c>
      <c r="T408" s="2">
        <f t="shared" si="62"/>
        <v>0</v>
      </c>
      <c r="U408" s="21">
        <v>0</v>
      </c>
    </row>
    <row r="409" spans="1:21" x14ac:dyDescent="0.25">
      <c r="A409" s="51">
        <v>44539.15625</v>
      </c>
      <c r="B409" s="15">
        <f t="shared" si="56"/>
        <v>44539.156249999032</v>
      </c>
      <c r="C409" s="3">
        <v>7.6</v>
      </c>
      <c r="D409" s="48">
        <v>705.84693333333303</v>
      </c>
      <c r="E409" s="7">
        <f t="shared" si="61"/>
        <v>0.70584693333333304</v>
      </c>
      <c r="F409" s="8">
        <f t="shared" si="57"/>
        <v>6.8941530666666662</v>
      </c>
      <c r="G409" s="8">
        <f t="shared" si="58"/>
        <v>30</v>
      </c>
      <c r="H409" s="2">
        <f t="shared" si="59"/>
        <v>0</v>
      </c>
      <c r="I409" s="25">
        <f t="shared" si="60"/>
        <v>44539.15625</v>
      </c>
      <c r="J409" s="2">
        <v>0</v>
      </c>
      <c r="K409" s="26">
        <f t="shared" si="54"/>
        <v>0</v>
      </c>
      <c r="Q409" s="27">
        <f t="shared" si="55"/>
        <v>43808.156249999032</v>
      </c>
      <c r="R409" s="12">
        <v>8.5935100000000677</v>
      </c>
      <c r="S409" s="12">
        <v>13.506489999999934</v>
      </c>
      <c r="T409" s="2">
        <f t="shared" si="62"/>
        <v>0</v>
      </c>
      <c r="U409" s="21">
        <v>0</v>
      </c>
    </row>
    <row r="410" spans="1:21" x14ac:dyDescent="0.25">
      <c r="A410" s="51">
        <v>44539.166666666664</v>
      </c>
      <c r="B410" s="15">
        <f t="shared" si="56"/>
        <v>44539.166666665697</v>
      </c>
      <c r="C410" s="3">
        <v>8.6</v>
      </c>
      <c r="D410" s="48">
        <v>705.76657142857096</v>
      </c>
      <c r="E410" s="7">
        <f t="shared" si="61"/>
        <v>0.70576657142857091</v>
      </c>
      <c r="F410" s="8">
        <f t="shared" si="57"/>
        <v>7.8942334285714288</v>
      </c>
      <c r="G410" s="8">
        <f t="shared" si="58"/>
        <v>30</v>
      </c>
      <c r="H410" s="2">
        <f t="shared" si="59"/>
        <v>0</v>
      </c>
      <c r="I410" s="25">
        <f t="shared" si="60"/>
        <v>44539.166666666664</v>
      </c>
      <c r="J410" s="2">
        <v>0</v>
      </c>
      <c r="K410" s="26">
        <f t="shared" si="54"/>
        <v>0</v>
      </c>
      <c r="Q410" s="27">
        <f t="shared" si="55"/>
        <v>43808.166666665697</v>
      </c>
      <c r="R410" s="12">
        <v>10.772243000000033</v>
      </c>
      <c r="S410" s="12">
        <v>13.427756999999966</v>
      </c>
      <c r="T410" s="2">
        <f t="shared" si="62"/>
        <v>0</v>
      </c>
      <c r="U410" s="21">
        <v>0</v>
      </c>
    </row>
    <row r="411" spans="1:21" x14ac:dyDescent="0.25">
      <c r="A411" s="51">
        <v>44539.177083333336</v>
      </c>
      <c r="B411" s="15">
        <f t="shared" si="56"/>
        <v>44539.177083332361</v>
      </c>
      <c r="C411" s="3">
        <v>7.8</v>
      </c>
      <c r="D411" s="48">
        <v>705.92386666666596</v>
      </c>
      <c r="E411" s="7">
        <f t="shared" si="61"/>
        <v>0.70592386666666596</v>
      </c>
      <c r="F411" s="8">
        <f t="shared" si="57"/>
        <v>7.094076133333334</v>
      </c>
      <c r="G411" s="8">
        <f t="shared" si="58"/>
        <v>30</v>
      </c>
      <c r="H411" s="2">
        <f t="shared" si="59"/>
        <v>0</v>
      </c>
      <c r="I411" s="25">
        <f t="shared" si="60"/>
        <v>44539.177083333336</v>
      </c>
      <c r="J411" s="2">
        <v>0</v>
      </c>
      <c r="K411" s="26">
        <f t="shared" ref="K411:K474" si="63">IF(AND(J411=1,J396=1),IF(H411=0,-2,0),0)</f>
        <v>0</v>
      </c>
      <c r="Q411" s="27">
        <f t="shared" si="55"/>
        <v>43808.177083332361</v>
      </c>
      <c r="R411" s="12">
        <v>10.3091286666667</v>
      </c>
      <c r="S411" s="12">
        <v>13.1908713333333</v>
      </c>
      <c r="T411" s="2">
        <f t="shared" si="62"/>
        <v>0</v>
      </c>
      <c r="U411" s="21">
        <v>0</v>
      </c>
    </row>
    <row r="412" spans="1:21" x14ac:dyDescent="0.25">
      <c r="A412" s="51">
        <v>44539.1875</v>
      </c>
      <c r="B412" s="15">
        <f t="shared" si="56"/>
        <v>44539.187499999025</v>
      </c>
      <c r="C412" s="3">
        <v>7.3</v>
      </c>
      <c r="D412" s="48">
        <v>704.58773333333295</v>
      </c>
      <c r="E412" s="7">
        <f t="shared" si="61"/>
        <v>0.70458773333333291</v>
      </c>
      <c r="F412" s="8">
        <f t="shared" si="57"/>
        <v>6.595412266666667</v>
      </c>
      <c r="G412" s="8">
        <f t="shared" si="58"/>
        <v>30</v>
      </c>
      <c r="H412" s="2">
        <f t="shared" si="59"/>
        <v>0</v>
      </c>
      <c r="I412" s="25">
        <f t="shared" si="60"/>
        <v>44539.1875</v>
      </c>
      <c r="J412" s="2">
        <v>0</v>
      </c>
      <c r="K412" s="26">
        <f t="shared" si="63"/>
        <v>0</v>
      </c>
      <c r="Q412" s="27">
        <f t="shared" si="55"/>
        <v>43808.187499999025</v>
      </c>
      <c r="R412" s="12">
        <v>10.287469666666667</v>
      </c>
      <c r="S412" s="12">
        <v>13.112530333333332</v>
      </c>
      <c r="T412" s="2">
        <f t="shared" si="62"/>
        <v>0</v>
      </c>
      <c r="U412" s="21">
        <v>0</v>
      </c>
    </row>
    <row r="413" spans="1:21" x14ac:dyDescent="0.25">
      <c r="A413" s="51">
        <v>44539.197916666664</v>
      </c>
      <c r="B413" s="15">
        <f t="shared" si="56"/>
        <v>44539.197916665689</v>
      </c>
      <c r="C413" s="3">
        <v>6.8</v>
      </c>
      <c r="D413" s="48">
        <v>704.49180000000001</v>
      </c>
      <c r="E413" s="7">
        <f t="shared" si="61"/>
        <v>0.7044918</v>
      </c>
      <c r="F413" s="8">
        <f t="shared" si="57"/>
        <v>6.0955081999999994</v>
      </c>
      <c r="G413" s="8">
        <f t="shared" si="58"/>
        <v>30</v>
      </c>
      <c r="H413" s="2">
        <f t="shared" si="59"/>
        <v>0</v>
      </c>
      <c r="I413" s="25">
        <f t="shared" si="60"/>
        <v>44539.197916666664</v>
      </c>
      <c r="J413" s="2">
        <v>0</v>
      </c>
      <c r="K413" s="26">
        <f t="shared" si="63"/>
        <v>0</v>
      </c>
      <c r="Q413" s="27">
        <f t="shared" si="55"/>
        <v>43808.197916665689</v>
      </c>
      <c r="R413" s="12">
        <v>9.5984270000000649</v>
      </c>
      <c r="S413" s="12">
        <v>13.101572999999934</v>
      </c>
      <c r="T413" s="2">
        <f t="shared" si="62"/>
        <v>0</v>
      </c>
      <c r="U413" s="21">
        <v>0</v>
      </c>
    </row>
    <row r="414" spans="1:21" x14ac:dyDescent="0.25">
      <c r="A414" s="51">
        <v>44539.208333333336</v>
      </c>
      <c r="B414" s="15">
        <f t="shared" si="56"/>
        <v>44539.208333332354</v>
      </c>
      <c r="C414" s="3">
        <v>7</v>
      </c>
      <c r="D414" s="48">
        <v>702.22228571428502</v>
      </c>
      <c r="E414" s="7">
        <f t="shared" si="61"/>
        <v>0.70222228571428502</v>
      </c>
      <c r="F414" s="8">
        <f t="shared" si="57"/>
        <v>6.297777714285715</v>
      </c>
      <c r="G414" s="8">
        <f t="shared" si="58"/>
        <v>30</v>
      </c>
      <c r="H414" s="2">
        <f t="shared" si="59"/>
        <v>0</v>
      </c>
      <c r="I414" s="25">
        <f t="shared" si="60"/>
        <v>44539.208333333336</v>
      </c>
      <c r="J414" s="2">
        <v>0</v>
      </c>
      <c r="K414" s="26">
        <f t="shared" si="63"/>
        <v>0</v>
      </c>
      <c r="Q414" s="27">
        <f t="shared" si="55"/>
        <v>43808.208333332354</v>
      </c>
      <c r="R414" s="12">
        <v>7.9614403333334369</v>
      </c>
      <c r="S414" s="12">
        <v>13.138559666666564</v>
      </c>
      <c r="T414" s="2">
        <f t="shared" si="62"/>
        <v>0</v>
      </c>
      <c r="U414" s="21">
        <v>0</v>
      </c>
    </row>
    <row r="415" spans="1:21" x14ac:dyDescent="0.25">
      <c r="A415" s="51">
        <v>44539.21875</v>
      </c>
      <c r="B415" s="15">
        <f t="shared" si="56"/>
        <v>44539.218749999018</v>
      </c>
      <c r="C415" s="3">
        <v>8.1999999999999993</v>
      </c>
      <c r="D415" s="48">
        <v>701.50793333333297</v>
      </c>
      <c r="E415" s="7">
        <f t="shared" si="61"/>
        <v>0.70150793333333294</v>
      </c>
      <c r="F415" s="8">
        <f t="shared" si="57"/>
        <v>7.4984920666666666</v>
      </c>
      <c r="G415" s="8">
        <f t="shared" si="58"/>
        <v>30</v>
      </c>
      <c r="H415" s="2">
        <f t="shared" si="59"/>
        <v>0</v>
      </c>
      <c r="I415" s="25">
        <f t="shared" si="60"/>
        <v>44539.21875</v>
      </c>
      <c r="J415" s="2">
        <v>0</v>
      </c>
      <c r="K415" s="26">
        <f t="shared" si="63"/>
        <v>0</v>
      </c>
      <c r="Q415" s="27">
        <f t="shared" ref="Q415:Q478" si="64">Q414+1/(24*4)</f>
        <v>43808.218749999018</v>
      </c>
      <c r="R415" s="12">
        <v>8.3702656666667341</v>
      </c>
      <c r="S415" s="12">
        <v>13.129734333333266</v>
      </c>
      <c r="T415" s="2">
        <f t="shared" si="62"/>
        <v>0</v>
      </c>
      <c r="U415" s="21">
        <v>0</v>
      </c>
    </row>
    <row r="416" spans="1:21" x14ac:dyDescent="0.25">
      <c r="A416" s="51">
        <v>44539.229166666664</v>
      </c>
      <c r="B416" s="15">
        <f t="shared" si="56"/>
        <v>44539.229166665682</v>
      </c>
      <c r="C416" s="3">
        <v>7.9</v>
      </c>
      <c r="D416" s="48">
        <v>702.420199999999</v>
      </c>
      <c r="E416" s="7">
        <f t="shared" si="61"/>
        <v>0.70242019999999905</v>
      </c>
      <c r="F416" s="8">
        <f t="shared" si="57"/>
        <v>7.1975798000000015</v>
      </c>
      <c r="G416" s="8">
        <f t="shared" si="58"/>
        <v>30</v>
      </c>
      <c r="H416" s="2">
        <f t="shared" si="59"/>
        <v>0</v>
      </c>
      <c r="I416" s="25">
        <f t="shared" si="60"/>
        <v>44539.229166666664</v>
      </c>
      <c r="J416" s="2">
        <v>0</v>
      </c>
      <c r="K416" s="26">
        <f t="shared" si="63"/>
        <v>0</v>
      </c>
      <c r="Q416" s="27">
        <f t="shared" si="64"/>
        <v>43808.229166665682</v>
      </c>
      <c r="R416" s="12">
        <v>7.4987236666666686</v>
      </c>
      <c r="S416" s="12">
        <v>13.101276333333333</v>
      </c>
      <c r="T416" s="2">
        <f t="shared" si="62"/>
        <v>0</v>
      </c>
      <c r="U416" s="21">
        <v>0</v>
      </c>
    </row>
    <row r="417" spans="1:21" x14ac:dyDescent="0.25">
      <c r="A417" s="51">
        <v>44539.239583333336</v>
      </c>
      <c r="B417" s="15">
        <f t="shared" si="56"/>
        <v>44539.239583332346</v>
      </c>
      <c r="C417" s="3">
        <v>7.3</v>
      </c>
      <c r="D417" s="48">
        <v>701.95913333333306</v>
      </c>
      <c r="E417" s="7">
        <f t="shared" si="61"/>
        <v>0.70195913333333304</v>
      </c>
      <c r="F417" s="8">
        <f t="shared" si="57"/>
        <v>6.5980408666666666</v>
      </c>
      <c r="G417" s="8">
        <f t="shared" si="58"/>
        <v>30</v>
      </c>
      <c r="H417" s="2">
        <f t="shared" si="59"/>
        <v>0</v>
      </c>
      <c r="I417" s="25">
        <f t="shared" si="60"/>
        <v>44539.239583333336</v>
      </c>
      <c r="J417" s="2">
        <v>0</v>
      </c>
      <c r="K417" s="26">
        <f t="shared" si="63"/>
        <v>0</v>
      </c>
      <c r="Q417" s="27">
        <f t="shared" si="64"/>
        <v>43808.239583332346</v>
      </c>
      <c r="R417" s="12">
        <v>6.9170983333333353</v>
      </c>
      <c r="S417" s="12">
        <v>13.082901666666665</v>
      </c>
      <c r="T417" s="2">
        <f t="shared" si="62"/>
        <v>0</v>
      </c>
      <c r="U417" s="21">
        <v>0</v>
      </c>
    </row>
    <row r="418" spans="1:21" x14ac:dyDescent="0.25">
      <c r="A418" s="51">
        <v>44539.25</v>
      </c>
      <c r="B418" s="15">
        <f t="shared" si="56"/>
        <v>44539.24999999901</v>
      </c>
      <c r="C418" s="3">
        <v>6.8</v>
      </c>
      <c r="D418" s="48">
        <v>702.77099999999996</v>
      </c>
      <c r="E418" s="7">
        <f t="shared" si="61"/>
        <v>0.70277099999999992</v>
      </c>
      <c r="F418" s="8">
        <f t="shared" si="57"/>
        <v>6.0972289999999996</v>
      </c>
      <c r="G418" s="8">
        <f t="shared" si="58"/>
        <v>30</v>
      </c>
      <c r="H418" s="2">
        <f t="shared" si="59"/>
        <v>0</v>
      </c>
      <c r="I418" s="25">
        <f t="shared" si="60"/>
        <v>44539.25</v>
      </c>
      <c r="J418" s="2">
        <v>0</v>
      </c>
      <c r="K418" s="26">
        <f t="shared" si="63"/>
        <v>0</v>
      </c>
      <c r="Q418" s="27">
        <f t="shared" si="64"/>
        <v>43808.24999999901</v>
      </c>
      <c r="R418" s="12">
        <v>8.6213046666667683</v>
      </c>
      <c r="S418" s="12">
        <v>12.978695333333233</v>
      </c>
      <c r="T418" s="2">
        <f t="shared" si="62"/>
        <v>0</v>
      </c>
      <c r="U418" s="21">
        <v>0</v>
      </c>
    </row>
    <row r="419" spans="1:21" x14ac:dyDescent="0.25">
      <c r="A419" s="51">
        <v>44539.260416666664</v>
      </c>
      <c r="B419" s="15">
        <f t="shared" si="56"/>
        <v>44539.260416665675</v>
      </c>
      <c r="C419" s="3">
        <v>7.1</v>
      </c>
      <c r="D419" s="48">
        <v>705.47</v>
      </c>
      <c r="E419" s="7">
        <f t="shared" si="61"/>
        <v>0.70547000000000004</v>
      </c>
      <c r="F419" s="8">
        <f t="shared" si="57"/>
        <v>6.3945299999999996</v>
      </c>
      <c r="G419" s="8">
        <f t="shared" si="58"/>
        <v>30</v>
      </c>
      <c r="H419" s="2">
        <f t="shared" si="59"/>
        <v>0</v>
      </c>
      <c r="I419" s="25">
        <f t="shared" si="60"/>
        <v>44539.260416666664</v>
      </c>
      <c r="J419" s="2">
        <v>0</v>
      </c>
      <c r="K419" s="26">
        <f t="shared" si="63"/>
        <v>0</v>
      </c>
      <c r="Q419" s="27">
        <f t="shared" si="64"/>
        <v>43808.260416665675</v>
      </c>
      <c r="R419" s="12">
        <v>8.4973453333333353</v>
      </c>
      <c r="S419" s="12">
        <v>13.102654666666666</v>
      </c>
      <c r="T419" s="2">
        <f t="shared" si="62"/>
        <v>0</v>
      </c>
      <c r="U419" s="21">
        <v>0</v>
      </c>
    </row>
    <row r="420" spans="1:21" x14ac:dyDescent="0.25">
      <c r="A420" s="51">
        <v>44539.270833333336</v>
      </c>
      <c r="B420" s="15">
        <f t="shared" si="56"/>
        <v>44539.270833332339</v>
      </c>
      <c r="C420" s="3">
        <v>7.9</v>
      </c>
      <c r="D420" s="48">
        <v>703.79639999999995</v>
      </c>
      <c r="E420" s="7">
        <f t="shared" si="61"/>
        <v>0.70379639999999999</v>
      </c>
      <c r="F420" s="8">
        <f t="shared" si="57"/>
        <v>7.1962036000000005</v>
      </c>
      <c r="G420" s="8">
        <f t="shared" si="58"/>
        <v>30</v>
      </c>
      <c r="H420" s="2">
        <f t="shared" si="59"/>
        <v>0</v>
      </c>
      <c r="I420" s="25">
        <f t="shared" si="60"/>
        <v>44539.270833333336</v>
      </c>
      <c r="J420" s="2">
        <v>0</v>
      </c>
      <c r="K420" s="26">
        <f t="shared" si="63"/>
        <v>0</v>
      </c>
      <c r="Q420" s="27">
        <f t="shared" si="64"/>
        <v>43808.270833332339</v>
      </c>
      <c r="R420" s="12">
        <v>8.7819615833333344</v>
      </c>
      <c r="S420" s="12">
        <v>13.418038416666665</v>
      </c>
      <c r="T420" s="2">
        <f t="shared" si="62"/>
        <v>0</v>
      </c>
      <c r="U420" s="21">
        <v>0</v>
      </c>
    </row>
    <row r="421" spans="1:21" x14ac:dyDescent="0.25">
      <c r="A421" s="51">
        <v>44539.28125</v>
      </c>
      <c r="B421" s="15">
        <f t="shared" si="56"/>
        <v>44539.281249999003</v>
      </c>
      <c r="C421" s="3">
        <v>8.6</v>
      </c>
      <c r="D421" s="48">
        <v>700.46280000000002</v>
      </c>
      <c r="E421" s="7">
        <f t="shared" si="61"/>
        <v>0.70046280000000005</v>
      </c>
      <c r="F421" s="8">
        <f t="shared" si="57"/>
        <v>7.8995371999999993</v>
      </c>
      <c r="G421" s="8">
        <f t="shared" si="58"/>
        <v>30</v>
      </c>
      <c r="H421" s="2">
        <f t="shared" si="59"/>
        <v>0</v>
      </c>
      <c r="I421" s="25">
        <f t="shared" si="60"/>
        <v>44539.28125</v>
      </c>
      <c r="J421" s="2">
        <v>0</v>
      </c>
      <c r="K421" s="26">
        <f t="shared" si="63"/>
        <v>0</v>
      </c>
      <c r="Q421" s="27">
        <f t="shared" si="64"/>
        <v>43808.281249999003</v>
      </c>
      <c r="R421" s="12">
        <v>8.147037333333369</v>
      </c>
      <c r="S421" s="12">
        <v>13.452962666666632</v>
      </c>
      <c r="T421" s="2">
        <f t="shared" si="62"/>
        <v>0</v>
      </c>
      <c r="U421" s="21">
        <v>0</v>
      </c>
    </row>
    <row r="422" spans="1:21" x14ac:dyDescent="0.25">
      <c r="A422" s="51">
        <v>44539.291666666664</v>
      </c>
      <c r="B422" s="15">
        <f t="shared" si="56"/>
        <v>44539.291666665667</v>
      </c>
      <c r="C422" s="3">
        <v>7.5</v>
      </c>
      <c r="D422" s="48">
        <v>705.14099999999996</v>
      </c>
      <c r="E422" s="7">
        <f t="shared" si="61"/>
        <v>0.70514100000000002</v>
      </c>
      <c r="F422" s="8">
        <f t="shared" si="57"/>
        <v>6.7948589999999998</v>
      </c>
      <c r="G422" s="8">
        <f t="shared" si="58"/>
        <v>30</v>
      </c>
      <c r="H422" s="2">
        <f t="shared" si="59"/>
        <v>0</v>
      </c>
      <c r="I422" s="25">
        <f t="shared" si="60"/>
        <v>44539.291666666664</v>
      </c>
      <c r="J422" s="2">
        <v>0</v>
      </c>
      <c r="K422" s="26">
        <f t="shared" si="63"/>
        <v>0</v>
      </c>
      <c r="Q422" s="27">
        <f t="shared" si="64"/>
        <v>43808.291666665667</v>
      </c>
      <c r="R422" s="12">
        <v>8.6061570000000351</v>
      </c>
      <c r="S422" s="12">
        <v>13.493842999999966</v>
      </c>
      <c r="T422" s="2">
        <f t="shared" si="62"/>
        <v>0</v>
      </c>
      <c r="U422" s="21">
        <v>0</v>
      </c>
    </row>
    <row r="423" spans="1:21" x14ac:dyDescent="0.25">
      <c r="A423" s="51">
        <v>44539.302083333336</v>
      </c>
      <c r="B423" s="15">
        <f t="shared" si="56"/>
        <v>44539.302083332332</v>
      </c>
      <c r="C423" s="3">
        <v>7.3</v>
      </c>
      <c r="D423" s="48">
        <v>706.18560000000002</v>
      </c>
      <c r="E423" s="7">
        <f t="shared" si="61"/>
        <v>0.70618559999999997</v>
      </c>
      <c r="F423" s="8">
        <f t="shared" si="57"/>
        <v>6.5938143999999994</v>
      </c>
      <c r="G423" s="8">
        <f t="shared" si="58"/>
        <v>30</v>
      </c>
      <c r="H423" s="2">
        <f t="shared" si="59"/>
        <v>0</v>
      </c>
      <c r="I423" s="25">
        <f t="shared" si="60"/>
        <v>44539.302083333336</v>
      </c>
      <c r="J423" s="2">
        <v>0</v>
      </c>
      <c r="K423" s="26">
        <f t="shared" si="63"/>
        <v>0</v>
      </c>
      <c r="Q423" s="27">
        <f t="shared" si="64"/>
        <v>43808.302083332332</v>
      </c>
      <c r="R423" s="12">
        <v>7.4065690000001005</v>
      </c>
      <c r="S423" s="12">
        <v>13.293430999999899</v>
      </c>
      <c r="T423" s="2">
        <f t="shared" si="62"/>
        <v>0</v>
      </c>
      <c r="U423" s="21">
        <v>0</v>
      </c>
    </row>
    <row r="424" spans="1:21" x14ac:dyDescent="0.25">
      <c r="A424" s="51">
        <v>44539.3125</v>
      </c>
      <c r="B424" s="15">
        <f t="shared" si="56"/>
        <v>44539.312499998996</v>
      </c>
      <c r="C424" s="3">
        <v>7.2</v>
      </c>
      <c r="D424" s="48">
        <v>704.7</v>
      </c>
      <c r="E424" s="7">
        <f t="shared" si="61"/>
        <v>0.70469999999999999</v>
      </c>
      <c r="F424" s="8">
        <f t="shared" si="57"/>
        <v>6.4953000000000003</v>
      </c>
      <c r="G424" s="8">
        <f t="shared" si="58"/>
        <v>30</v>
      </c>
      <c r="H424" s="2">
        <f t="shared" si="59"/>
        <v>0</v>
      </c>
      <c r="I424" s="25">
        <f t="shared" si="60"/>
        <v>44539.3125</v>
      </c>
      <c r="J424" s="2">
        <v>0</v>
      </c>
      <c r="K424" s="26">
        <f t="shared" si="63"/>
        <v>0</v>
      </c>
      <c r="Q424" s="27">
        <f t="shared" si="64"/>
        <v>43808.312499998996</v>
      </c>
      <c r="R424" s="12">
        <v>8.8450203333333359</v>
      </c>
      <c r="S424" s="12">
        <v>13.254979666666665</v>
      </c>
      <c r="T424" s="2">
        <f t="shared" si="62"/>
        <v>0</v>
      </c>
      <c r="U424" s="21">
        <v>0</v>
      </c>
    </row>
    <row r="425" spans="1:21" x14ac:dyDescent="0.25">
      <c r="A425" s="51">
        <v>44539.322916666664</v>
      </c>
      <c r="B425" s="15">
        <f t="shared" si="56"/>
        <v>44539.32291666566</v>
      </c>
      <c r="C425" s="3">
        <v>8.1</v>
      </c>
      <c r="D425" s="48">
        <v>704.75046666666594</v>
      </c>
      <c r="E425" s="7">
        <f t="shared" si="61"/>
        <v>0.70475046666666596</v>
      </c>
      <c r="F425" s="8">
        <f t="shared" si="57"/>
        <v>7.3952495333333337</v>
      </c>
      <c r="G425" s="8">
        <f t="shared" si="58"/>
        <v>30</v>
      </c>
      <c r="H425" s="2">
        <f t="shared" si="59"/>
        <v>0</v>
      </c>
      <c r="I425" s="25">
        <f t="shared" si="60"/>
        <v>44539.322916666664</v>
      </c>
      <c r="J425" s="2">
        <v>0</v>
      </c>
      <c r="K425" s="26">
        <f t="shared" si="63"/>
        <v>0</v>
      </c>
      <c r="Q425" s="27">
        <f t="shared" si="64"/>
        <v>43808.32291666566</v>
      </c>
      <c r="R425" s="12">
        <v>7.8813913333334362</v>
      </c>
      <c r="S425" s="12">
        <v>13.218608666666565</v>
      </c>
      <c r="T425" s="2">
        <f t="shared" si="62"/>
        <v>0</v>
      </c>
      <c r="U425" s="21">
        <v>0</v>
      </c>
    </row>
    <row r="426" spans="1:21" x14ac:dyDescent="0.25">
      <c r="A426" s="51">
        <v>44539.333333333336</v>
      </c>
      <c r="B426" s="15">
        <f t="shared" si="56"/>
        <v>44539.333333332324</v>
      </c>
      <c r="C426" s="3">
        <v>11.4</v>
      </c>
      <c r="D426" s="48">
        <v>3532.1438571428498</v>
      </c>
      <c r="E426" s="7">
        <f t="shared" si="61"/>
        <v>3.5321438571428496</v>
      </c>
      <c r="F426" s="8">
        <f t="shared" si="57"/>
        <v>7.8678561428571507</v>
      </c>
      <c r="G426" s="8">
        <f t="shared" si="58"/>
        <v>30</v>
      </c>
      <c r="H426" s="2">
        <f t="shared" si="59"/>
        <v>0</v>
      </c>
      <c r="I426" s="25">
        <f t="shared" si="60"/>
        <v>44539.333333333336</v>
      </c>
      <c r="J426" s="2">
        <v>0</v>
      </c>
      <c r="K426" s="26">
        <f t="shared" si="63"/>
        <v>0</v>
      </c>
      <c r="Q426" s="27">
        <f t="shared" si="64"/>
        <v>43808.333333332324</v>
      </c>
      <c r="R426" s="12">
        <v>18.458635333333397</v>
      </c>
      <c r="S426" s="12">
        <v>13.2413646666666</v>
      </c>
      <c r="T426" s="2">
        <f t="shared" si="62"/>
        <v>0</v>
      </c>
      <c r="U426" s="21">
        <v>0</v>
      </c>
    </row>
    <row r="427" spans="1:21" x14ac:dyDescent="0.25">
      <c r="A427" s="51">
        <v>44539.34375</v>
      </c>
      <c r="B427" s="15">
        <f t="shared" si="56"/>
        <v>44539.343749998989</v>
      </c>
      <c r="C427" s="3">
        <v>12.2</v>
      </c>
      <c r="D427" s="48">
        <v>4993.28013333333</v>
      </c>
      <c r="E427" s="7">
        <f t="shared" si="61"/>
        <v>4.9932801333333297</v>
      </c>
      <c r="F427" s="8">
        <f t="shared" si="57"/>
        <v>7.2067198666666696</v>
      </c>
      <c r="G427" s="8">
        <f t="shared" si="58"/>
        <v>30</v>
      </c>
      <c r="H427" s="2">
        <f t="shared" si="59"/>
        <v>0</v>
      </c>
      <c r="I427" s="25">
        <f t="shared" si="60"/>
        <v>44539.34375</v>
      </c>
      <c r="J427" s="2">
        <v>0</v>
      </c>
      <c r="K427" s="26">
        <f t="shared" si="63"/>
        <v>0</v>
      </c>
      <c r="Q427" s="27">
        <f t="shared" si="64"/>
        <v>43808.343749998989</v>
      </c>
      <c r="R427" s="12">
        <v>24.040918333333401</v>
      </c>
      <c r="S427" s="12">
        <v>13.1590816666666</v>
      </c>
      <c r="T427" s="2">
        <f t="shared" si="62"/>
        <v>0</v>
      </c>
      <c r="U427" s="21">
        <v>0</v>
      </c>
    </row>
    <row r="428" spans="1:21" x14ac:dyDescent="0.25">
      <c r="A428" s="51">
        <v>44539.354166666664</v>
      </c>
      <c r="B428" s="15">
        <f t="shared" si="56"/>
        <v>44539.354166665653</v>
      </c>
      <c r="C428" s="3">
        <v>15.4</v>
      </c>
      <c r="D428" s="48">
        <v>5007.0659999999998</v>
      </c>
      <c r="E428" s="7">
        <f t="shared" si="61"/>
        <v>5.007066</v>
      </c>
      <c r="F428" s="8">
        <f t="shared" si="57"/>
        <v>10.392934</v>
      </c>
      <c r="G428" s="8">
        <f t="shared" si="58"/>
        <v>30</v>
      </c>
      <c r="H428" s="2">
        <f t="shared" si="59"/>
        <v>0</v>
      </c>
      <c r="I428" s="25">
        <f t="shared" si="60"/>
        <v>44539.354166666664</v>
      </c>
      <c r="J428" s="2">
        <v>0</v>
      </c>
      <c r="K428" s="26">
        <f t="shared" si="63"/>
        <v>0</v>
      </c>
      <c r="Q428" s="27">
        <f t="shared" si="64"/>
        <v>43808.354166665653</v>
      </c>
      <c r="R428" s="12">
        <v>29.930021333333364</v>
      </c>
      <c r="S428" s="12">
        <v>13.069978666666634</v>
      </c>
      <c r="T428" s="2">
        <f t="shared" si="62"/>
        <v>0</v>
      </c>
      <c r="U428" s="21">
        <v>0</v>
      </c>
    </row>
    <row r="429" spans="1:21" x14ac:dyDescent="0.25">
      <c r="A429" s="51">
        <v>44539.364583333336</v>
      </c>
      <c r="B429" s="15">
        <f t="shared" si="56"/>
        <v>44539.364583332317</v>
      </c>
      <c r="C429" s="3">
        <v>18.3</v>
      </c>
      <c r="D429" s="48">
        <v>4996.3314</v>
      </c>
      <c r="E429" s="7">
        <f t="shared" si="61"/>
        <v>4.9963313999999999</v>
      </c>
      <c r="F429" s="8">
        <f t="shared" si="57"/>
        <v>13.303668600000002</v>
      </c>
      <c r="G429" s="8">
        <f t="shared" si="58"/>
        <v>30</v>
      </c>
      <c r="H429" s="2">
        <f t="shared" si="59"/>
        <v>0</v>
      </c>
      <c r="I429" s="25">
        <f t="shared" si="60"/>
        <v>44539.364583333336</v>
      </c>
      <c r="J429" s="2">
        <v>0</v>
      </c>
      <c r="K429" s="26">
        <f t="shared" si="63"/>
        <v>0</v>
      </c>
      <c r="Q429" s="27">
        <f t="shared" si="64"/>
        <v>43808.364583332317</v>
      </c>
      <c r="R429" s="12">
        <v>29.642289000000034</v>
      </c>
      <c r="S429" s="12">
        <v>13.257710999999965</v>
      </c>
      <c r="T429" s="2">
        <f t="shared" si="62"/>
        <v>0</v>
      </c>
      <c r="U429" s="21">
        <v>0</v>
      </c>
    </row>
    <row r="430" spans="1:21" x14ac:dyDescent="0.25">
      <c r="A430" s="51">
        <v>44539.375</v>
      </c>
      <c r="B430" s="15">
        <f t="shared" si="56"/>
        <v>44539.374999998981</v>
      </c>
      <c r="C430" s="3">
        <v>54.6</v>
      </c>
      <c r="D430" s="48">
        <v>4986.37314285714</v>
      </c>
      <c r="E430" s="7">
        <f t="shared" si="61"/>
        <v>4.9863731428571398</v>
      </c>
      <c r="F430" s="8">
        <f t="shared" si="57"/>
        <v>49.613626857142862</v>
      </c>
      <c r="G430" s="8">
        <f t="shared" si="58"/>
        <v>30</v>
      </c>
      <c r="H430" s="2">
        <f t="shared" si="59"/>
        <v>1</v>
      </c>
      <c r="I430" s="25">
        <f t="shared" si="60"/>
        <v>44539.375</v>
      </c>
      <c r="J430" s="2">
        <v>0</v>
      </c>
      <c r="K430" s="26">
        <f t="shared" si="63"/>
        <v>0</v>
      </c>
      <c r="Q430" s="27">
        <f t="shared" si="64"/>
        <v>43808.374999998981</v>
      </c>
      <c r="R430" s="12">
        <v>43.157447333333337</v>
      </c>
      <c r="S430" s="12">
        <v>13.442552666666666</v>
      </c>
      <c r="T430" s="2">
        <f t="shared" si="62"/>
        <v>1</v>
      </c>
      <c r="U430" s="21">
        <v>0</v>
      </c>
    </row>
    <row r="431" spans="1:21" x14ac:dyDescent="0.25">
      <c r="A431" s="51">
        <v>44539.385416666664</v>
      </c>
      <c r="B431" s="15">
        <f t="shared" si="56"/>
        <v>44539.385416665646</v>
      </c>
      <c r="C431" s="3">
        <v>92.2</v>
      </c>
      <c r="D431" s="48">
        <v>4994.72886666666</v>
      </c>
      <c r="E431" s="7">
        <f t="shared" si="61"/>
        <v>4.9947288666666596</v>
      </c>
      <c r="F431" s="8">
        <f t="shared" si="57"/>
        <v>87.205271133333341</v>
      </c>
      <c r="G431" s="8">
        <f t="shared" si="58"/>
        <v>30</v>
      </c>
      <c r="H431" s="2">
        <f t="shared" si="59"/>
        <v>1</v>
      </c>
      <c r="I431" s="25">
        <f t="shared" si="60"/>
        <v>44539.385416666664</v>
      </c>
      <c r="J431" s="2">
        <v>0</v>
      </c>
      <c r="K431" s="26">
        <f t="shared" si="63"/>
        <v>0</v>
      </c>
      <c r="Q431" s="27">
        <f t="shared" si="64"/>
        <v>43808.385416665646</v>
      </c>
      <c r="R431" s="12">
        <v>92.659781333333328</v>
      </c>
      <c r="S431" s="12">
        <v>13.440218666666665</v>
      </c>
      <c r="T431" s="2">
        <f t="shared" si="62"/>
        <v>1</v>
      </c>
      <c r="U431" s="21">
        <v>0</v>
      </c>
    </row>
    <row r="432" spans="1:21" x14ac:dyDescent="0.25">
      <c r="A432" s="51">
        <v>44539.395833333336</v>
      </c>
      <c r="B432" s="15">
        <f t="shared" si="56"/>
        <v>44539.39583333231</v>
      </c>
      <c r="C432" s="3">
        <v>70.8</v>
      </c>
      <c r="D432" s="48">
        <v>4986.1596666666601</v>
      </c>
      <c r="E432" s="7">
        <f t="shared" si="61"/>
        <v>4.9861596666666603</v>
      </c>
      <c r="F432" s="8">
        <f t="shared" si="57"/>
        <v>65.813840333333332</v>
      </c>
      <c r="G432" s="8">
        <f t="shared" si="58"/>
        <v>30</v>
      </c>
      <c r="H432" s="2">
        <f t="shared" si="59"/>
        <v>1</v>
      </c>
      <c r="I432" s="25">
        <f t="shared" si="60"/>
        <v>44539.395833333336</v>
      </c>
      <c r="J432" s="2">
        <v>0</v>
      </c>
      <c r="K432" s="26">
        <f t="shared" si="63"/>
        <v>0</v>
      </c>
      <c r="Q432" s="27">
        <f t="shared" si="64"/>
        <v>43808.39583333231</v>
      </c>
      <c r="R432" s="12">
        <v>62.172373000000064</v>
      </c>
      <c r="S432" s="12">
        <v>13.427626999999932</v>
      </c>
      <c r="T432" s="2">
        <f t="shared" si="62"/>
        <v>1</v>
      </c>
      <c r="U432" s="21">
        <v>0</v>
      </c>
    </row>
    <row r="433" spans="1:21" x14ac:dyDescent="0.25">
      <c r="A433" s="51">
        <v>44539.40625</v>
      </c>
      <c r="B433" s="15">
        <f t="shared" si="56"/>
        <v>44539.406249998974</v>
      </c>
      <c r="C433" s="3">
        <v>73.099999999999994</v>
      </c>
      <c r="D433" s="48">
        <v>4940.4628666666604</v>
      </c>
      <c r="E433" s="7">
        <f t="shared" si="61"/>
        <v>4.9404628666666603</v>
      </c>
      <c r="F433" s="8">
        <f t="shared" si="57"/>
        <v>68.15953713333333</v>
      </c>
      <c r="G433" s="8">
        <f t="shared" si="58"/>
        <v>30</v>
      </c>
      <c r="H433" s="2">
        <f t="shared" si="59"/>
        <v>1</v>
      </c>
      <c r="I433" s="25">
        <f t="shared" si="60"/>
        <v>44539.40625</v>
      </c>
      <c r="J433" s="2">
        <v>0</v>
      </c>
      <c r="K433" s="26">
        <f t="shared" si="63"/>
        <v>0</v>
      </c>
      <c r="Q433" s="27">
        <f t="shared" si="64"/>
        <v>43808.406249998974</v>
      </c>
      <c r="R433" s="12">
        <v>71.196104000000034</v>
      </c>
      <c r="S433" s="12">
        <v>13.503895999999965</v>
      </c>
      <c r="T433" s="2">
        <f t="shared" si="62"/>
        <v>1</v>
      </c>
      <c r="U433" s="21">
        <v>0</v>
      </c>
    </row>
    <row r="434" spans="1:21" x14ac:dyDescent="0.25">
      <c r="A434" s="51">
        <v>44539.416666666664</v>
      </c>
      <c r="B434" s="15">
        <f t="shared" si="56"/>
        <v>44539.416666665638</v>
      </c>
      <c r="C434" s="3">
        <v>61.9</v>
      </c>
      <c r="D434" s="48">
        <v>4935.2455714285697</v>
      </c>
      <c r="E434" s="7">
        <f t="shared" si="61"/>
        <v>4.9352455714285695</v>
      </c>
      <c r="F434" s="8">
        <f t="shared" si="57"/>
        <v>56.964754428571432</v>
      </c>
      <c r="G434" s="8">
        <f t="shared" si="58"/>
        <v>30</v>
      </c>
      <c r="H434" s="2">
        <f t="shared" si="59"/>
        <v>1</v>
      </c>
      <c r="I434" s="25">
        <f t="shared" si="60"/>
        <v>44539.416666666664</v>
      </c>
      <c r="J434" s="2">
        <v>0</v>
      </c>
      <c r="K434" s="26">
        <f t="shared" si="63"/>
        <v>0</v>
      </c>
      <c r="Q434" s="27">
        <f t="shared" si="64"/>
        <v>43808.416666665638</v>
      </c>
      <c r="R434" s="12">
        <v>59.581205333333372</v>
      </c>
      <c r="S434" s="12">
        <v>13.318794666666633</v>
      </c>
      <c r="T434" s="2">
        <f t="shared" si="62"/>
        <v>1</v>
      </c>
      <c r="U434" s="21">
        <v>0</v>
      </c>
    </row>
    <row r="435" spans="1:21" x14ac:dyDescent="0.25">
      <c r="A435" s="51">
        <v>44539.427083333336</v>
      </c>
      <c r="B435" s="15">
        <f t="shared" si="56"/>
        <v>44539.427083332303</v>
      </c>
      <c r="C435" s="3">
        <v>67.7</v>
      </c>
      <c r="D435" s="48">
        <v>4939.7560666666604</v>
      </c>
      <c r="E435" s="7">
        <f t="shared" si="61"/>
        <v>4.9397560666666607</v>
      </c>
      <c r="F435" s="8">
        <f t="shared" si="57"/>
        <v>62.760243933333342</v>
      </c>
      <c r="G435" s="8">
        <f t="shared" si="58"/>
        <v>30</v>
      </c>
      <c r="H435" s="2">
        <f t="shared" si="59"/>
        <v>1</v>
      </c>
      <c r="I435" s="25">
        <f t="shared" si="60"/>
        <v>44539.427083333336</v>
      </c>
      <c r="J435" s="2">
        <v>0</v>
      </c>
      <c r="K435" s="26">
        <f t="shared" si="63"/>
        <v>0</v>
      </c>
      <c r="Q435" s="27">
        <f t="shared" si="64"/>
        <v>43808.427083332303</v>
      </c>
      <c r="R435" s="12">
        <v>57.759792000000104</v>
      </c>
      <c r="S435" s="12">
        <v>15.2402079999999</v>
      </c>
      <c r="T435" s="2">
        <f t="shared" si="62"/>
        <v>1</v>
      </c>
      <c r="U435" s="21">
        <v>0</v>
      </c>
    </row>
    <row r="436" spans="1:21" x14ac:dyDescent="0.25">
      <c r="A436" s="51">
        <v>44539.4375</v>
      </c>
      <c r="B436" s="15">
        <f t="shared" si="56"/>
        <v>44539.437499998967</v>
      </c>
      <c r="C436" s="3">
        <v>61.8</v>
      </c>
      <c r="D436" s="48">
        <v>4940.7985333333299</v>
      </c>
      <c r="E436" s="7">
        <f t="shared" si="61"/>
        <v>4.9407985333333295</v>
      </c>
      <c r="F436" s="8">
        <f t="shared" si="57"/>
        <v>56.859201466666669</v>
      </c>
      <c r="G436" s="8">
        <f t="shared" si="58"/>
        <v>30</v>
      </c>
      <c r="H436" s="2">
        <f t="shared" si="59"/>
        <v>1</v>
      </c>
      <c r="I436" s="25">
        <f t="shared" si="60"/>
        <v>44539.4375</v>
      </c>
      <c r="J436" s="2">
        <v>1</v>
      </c>
      <c r="K436" s="26">
        <f t="shared" si="63"/>
        <v>0</v>
      </c>
      <c r="Q436" s="27">
        <f t="shared" si="64"/>
        <v>43808.437499998967</v>
      </c>
      <c r="R436" s="12">
        <v>48.529174666666705</v>
      </c>
      <c r="S436" s="12">
        <v>19.8708253333333</v>
      </c>
      <c r="T436" s="2">
        <f t="shared" si="62"/>
        <v>1</v>
      </c>
      <c r="U436" s="21">
        <v>1</v>
      </c>
    </row>
    <row r="437" spans="1:21" x14ac:dyDescent="0.25">
      <c r="A437" s="51">
        <v>44539.447916666664</v>
      </c>
      <c r="B437" s="15">
        <f t="shared" si="56"/>
        <v>44539.447916665631</v>
      </c>
      <c r="C437" s="3">
        <v>58.4</v>
      </c>
      <c r="D437" s="48">
        <v>4940.8294666666598</v>
      </c>
      <c r="E437" s="7">
        <f t="shared" si="61"/>
        <v>4.9408294666666599</v>
      </c>
      <c r="F437" s="8">
        <f t="shared" si="57"/>
        <v>53.459170533333335</v>
      </c>
      <c r="G437" s="8">
        <f t="shared" si="58"/>
        <v>30</v>
      </c>
      <c r="H437" s="2">
        <f t="shared" si="59"/>
        <v>1</v>
      </c>
      <c r="I437" s="25">
        <f t="shared" si="60"/>
        <v>44539.447916666664</v>
      </c>
      <c r="J437" s="2">
        <v>1</v>
      </c>
      <c r="K437" s="26">
        <f t="shared" si="63"/>
        <v>0</v>
      </c>
      <c r="Q437" s="27">
        <f t="shared" si="64"/>
        <v>43808.447916665631</v>
      </c>
      <c r="R437" s="12">
        <v>52.053352000000011</v>
      </c>
      <c r="S437" s="12">
        <v>19.946647999999989</v>
      </c>
      <c r="T437" s="2">
        <f t="shared" si="62"/>
        <v>1</v>
      </c>
      <c r="U437" s="21">
        <v>1</v>
      </c>
    </row>
    <row r="438" spans="1:21" x14ac:dyDescent="0.25">
      <c r="A438" s="51">
        <v>44539.458333333336</v>
      </c>
      <c r="B438" s="15">
        <f t="shared" si="56"/>
        <v>44539.458333332295</v>
      </c>
      <c r="C438" s="3">
        <v>45.5</v>
      </c>
      <c r="D438" s="48">
        <v>4946.7945</v>
      </c>
      <c r="E438" s="7">
        <f t="shared" si="61"/>
        <v>4.9467945000000002</v>
      </c>
      <c r="F438" s="8">
        <f t="shared" si="57"/>
        <v>40.553205499999997</v>
      </c>
      <c r="G438" s="8">
        <f t="shared" si="58"/>
        <v>30</v>
      </c>
      <c r="H438" s="2">
        <f t="shared" si="59"/>
        <v>1</v>
      </c>
      <c r="I438" s="25">
        <f t="shared" si="60"/>
        <v>44539.458333333336</v>
      </c>
      <c r="J438" s="2">
        <v>1</v>
      </c>
      <c r="K438" s="26">
        <f t="shared" si="63"/>
        <v>0</v>
      </c>
      <c r="Q438" s="27">
        <f t="shared" si="64"/>
        <v>43808.458333332295</v>
      </c>
      <c r="R438" s="12">
        <v>52.3805233333334</v>
      </c>
      <c r="S438" s="12">
        <v>22.419476666666601</v>
      </c>
      <c r="T438" s="2">
        <f t="shared" si="62"/>
        <v>1</v>
      </c>
      <c r="U438" s="21">
        <v>1</v>
      </c>
    </row>
    <row r="439" spans="1:21" x14ac:dyDescent="0.25">
      <c r="A439" s="51">
        <v>44539.46875</v>
      </c>
      <c r="B439" s="15">
        <f t="shared" si="56"/>
        <v>44539.46874999896</v>
      </c>
      <c r="C439" s="3">
        <v>47.2</v>
      </c>
      <c r="D439" s="48">
        <v>4992.0054</v>
      </c>
      <c r="E439" s="7">
        <f t="shared" si="61"/>
        <v>4.9920054</v>
      </c>
      <c r="F439" s="8">
        <f t="shared" si="57"/>
        <v>42.207994600000006</v>
      </c>
      <c r="G439" s="8">
        <f t="shared" si="58"/>
        <v>30</v>
      </c>
      <c r="H439" s="2">
        <f t="shared" si="59"/>
        <v>1</v>
      </c>
      <c r="I439" s="25">
        <f t="shared" si="60"/>
        <v>44539.46875</v>
      </c>
      <c r="J439" s="2">
        <v>1</v>
      </c>
      <c r="K439" s="26">
        <f t="shared" si="63"/>
        <v>0</v>
      </c>
      <c r="Q439" s="27">
        <f t="shared" si="64"/>
        <v>43808.46874999896</v>
      </c>
      <c r="R439" s="12">
        <v>51.4631763333335</v>
      </c>
      <c r="S439" s="12">
        <v>35.0368236666665</v>
      </c>
      <c r="T439" s="2">
        <f t="shared" si="62"/>
        <v>1</v>
      </c>
      <c r="U439" s="21">
        <v>1</v>
      </c>
    </row>
    <row r="440" spans="1:21" x14ac:dyDescent="0.25">
      <c r="A440" s="51">
        <v>44539.479166666664</v>
      </c>
      <c r="B440" s="15">
        <f t="shared" si="56"/>
        <v>44539.479166665624</v>
      </c>
      <c r="C440" s="3">
        <v>53.7</v>
      </c>
      <c r="D440" s="48">
        <v>4990.3117333333303</v>
      </c>
      <c r="E440" s="7">
        <f t="shared" si="61"/>
        <v>4.9903117333333302</v>
      </c>
      <c r="F440" s="8">
        <f t="shared" si="57"/>
        <v>48.709688266666674</v>
      </c>
      <c r="G440" s="8">
        <f t="shared" si="58"/>
        <v>30</v>
      </c>
      <c r="H440" s="2">
        <f t="shared" si="59"/>
        <v>1</v>
      </c>
      <c r="I440" s="25">
        <f t="shared" si="60"/>
        <v>44539.479166666664</v>
      </c>
      <c r="J440" s="2">
        <v>1</v>
      </c>
      <c r="K440" s="26">
        <f t="shared" si="63"/>
        <v>0</v>
      </c>
      <c r="Q440" s="27">
        <f t="shared" si="64"/>
        <v>43808.479166665624</v>
      </c>
      <c r="R440" s="12">
        <v>48.286231000000107</v>
      </c>
      <c r="S440" s="12">
        <v>29.113768999999898</v>
      </c>
      <c r="T440" s="2">
        <f t="shared" si="62"/>
        <v>1</v>
      </c>
      <c r="U440" s="21">
        <v>1</v>
      </c>
    </row>
    <row r="441" spans="1:21" x14ac:dyDescent="0.25">
      <c r="A441" s="51">
        <v>44539.489583333336</v>
      </c>
      <c r="B441" s="15">
        <f t="shared" si="56"/>
        <v>44539.489583332288</v>
      </c>
      <c r="C441" s="3">
        <v>52.3</v>
      </c>
      <c r="D441" s="48">
        <v>4948.1540000000005</v>
      </c>
      <c r="E441" s="7">
        <f t="shared" si="61"/>
        <v>4.9481540000000006</v>
      </c>
      <c r="F441" s="8">
        <f t="shared" si="57"/>
        <v>47.351845999999995</v>
      </c>
      <c r="G441" s="8">
        <f t="shared" si="58"/>
        <v>30</v>
      </c>
      <c r="H441" s="2">
        <f t="shared" si="59"/>
        <v>1</v>
      </c>
      <c r="I441" s="25">
        <f t="shared" si="60"/>
        <v>44539.489583333336</v>
      </c>
      <c r="J441" s="2">
        <v>1</v>
      </c>
      <c r="K441" s="26">
        <f t="shared" si="63"/>
        <v>0</v>
      </c>
      <c r="Q441" s="27">
        <f t="shared" si="64"/>
        <v>43808.489583332288</v>
      </c>
      <c r="R441" s="12">
        <v>71.029246666666694</v>
      </c>
      <c r="S441" s="12">
        <v>19.470753333333299</v>
      </c>
      <c r="T441" s="2">
        <f t="shared" si="62"/>
        <v>1</v>
      </c>
      <c r="U441" s="21">
        <v>1</v>
      </c>
    </row>
    <row r="442" spans="1:21" x14ac:dyDescent="0.25">
      <c r="A442" s="51">
        <v>44539.5</v>
      </c>
      <c r="B442" s="15">
        <f t="shared" si="56"/>
        <v>44539.499999998952</v>
      </c>
      <c r="C442" s="3">
        <v>70.900000000000006</v>
      </c>
      <c r="D442" s="48">
        <v>4945.2155000000002</v>
      </c>
      <c r="E442" s="7">
        <f t="shared" si="61"/>
        <v>4.9452155000000007</v>
      </c>
      <c r="F442" s="8">
        <f t="shared" si="57"/>
        <v>65.954784500000002</v>
      </c>
      <c r="G442" s="8">
        <f t="shared" si="58"/>
        <v>30</v>
      </c>
      <c r="H442" s="2">
        <f t="shared" si="59"/>
        <v>1</v>
      </c>
      <c r="I442" s="25">
        <f t="shared" si="60"/>
        <v>44539.5</v>
      </c>
      <c r="J442" s="2">
        <v>1</v>
      </c>
      <c r="K442" s="26">
        <f t="shared" si="63"/>
        <v>0</v>
      </c>
      <c r="Q442" s="27">
        <f t="shared" si="64"/>
        <v>43808.499999998952</v>
      </c>
      <c r="R442" s="12">
        <v>60.408086333333401</v>
      </c>
      <c r="S442" s="12">
        <v>17.491913666666601</v>
      </c>
      <c r="T442" s="2">
        <f t="shared" si="62"/>
        <v>1</v>
      </c>
      <c r="U442" s="21">
        <v>1</v>
      </c>
    </row>
    <row r="443" spans="1:21" x14ac:dyDescent="0.25">
      <c r="A443" s="51">
        <v>44539.510416666664</v>
      </c>
      <c r="B443" s="15">
        <f t="shared" si="56"/>
        <v>44539.510416665617</v>
      </c>
      <c r="C443" s="3">
        <v>47.9</v>
      </c>
      <c r="D443" s="48">
        <v>4935.5706</v>
      </c>
      <c r="E443" s="7">
        <f t="shared" si="61"/>
        <v>4.9355706000000001</v>
      </c>
      <c r="F443" s="8">
        <f t="shared" si="57"/>
        <v>42.9644294</v>
      </c>
      <c r="G443" s="8">
        <f t="shared" si="58"/>
        <v>30</v>
      </c>
      <c r="H443" s="2">
        <f t="shared" si="59"/>
        <v>1</v>
      </c>
      <c r="I443" s="25">
        <f t="shared" si="60"/>
        <v>44539.510416666664</v>
      </c>
      <c r="J443" s="2">
        <v>1</v>
      </c>
      <c r="K443" s="26">
        <f t="shared" si="63"/>
        <v>0</v>
      </c>
      <c r="Q443" s="27">
        <f t="shared" si="64"/>
        <v>43808.510416665617</v>
      </c>
      <c r="R443" s="12">
        <v>67.542609666666692</v>
      </c>
      <c r="S443" s="12">
        <v>13.057390333333299</v>
      </c>
      <c r="T443" s="2">
        <f t="shared" si="62"/>
        <v>1</v>
      </c>
      <c r="U443" s="21">
        <v>1</v>
      </c>
    </row>
    <row r="444" spans="1:21" x14ac:dyDescent="0.25">
      <c r="A444" s="51">
        <v>44539.520833333336</v>
      </c>
      <c r="B444" s="15">
        <f t="shared" si="56"/>
        <v>44539.520833332281</v>
      </c>
      <c r="C444" s="3">
        <v>53.6</v>
      </c>
      <c r="D444" s="48">
        <v>4929.5951333333296</v>
      </c>
      <c r="E444" s="7">
        <f t="shared" si="61"/>
        <v>4.9295951333333292</v>
      </c>
      <c r="F444" s="8">
        <f t="shared" si="57"/>
        <v>48.670404866666672</v>
      </c>
      <c r="G444" s="8">
        <f t="shared" si="58"/>
        <v>30</v>
      </c>
      <c r="H444" s="2">
        <f t="shared" si="59"/>
        <v>1</v>
      </c>
      <c r="I444" s="25">
        <f t="shared" si="60"/>
        <v>44539.520833333336</v>
      </c>
      <c r="J444" s="2">
        <v>1</v>
      </c>
      <c r="K444" s="26">
        <f t="shared" si="63"/>
        <v>0</v>
      </c>
      <c r="Q444" s="27">
        <f t="shared" si="64"/>
        <v>43808.520833332281</v>
      </c>
      <c r="R444" s="12">
        <v>55.759542000000074</v>
      </c>
      <c r="S444" s="12">
        <v>14.94045799999993</v>
      </c>
      <c r="T444" s="2">
        <f t="shared" si="62"/>
        <v>1</v>
      </c>
      <c r="U444" s="21">
        <v>1</v>
      </c>
    </row>
    <row r="445" spans="1:21" x14ac:dyDescent="0.25">
      <c r="A445" s="51">
        <v>44539.53125</v>
      </c>
      <c r="B445" s="15">
        <f t="shared" si="56"/>
        <v>44539.531249998945</v>
      </c>
      <c r="C445" s="3">
        <v>62.5</v>
      </c>
      <c r="D445" s="48">
        <v>4910.7568000000001</v>
      </c>
      <c r="E445" s="7">
        <f t="shared" si="61"/>
        <v>4.9107567999999997</v>
      </c>
      <c r="F445" s="8">
        <f t="shared" si="57"/>
        <v>57.589243199999999</v>
      </c>
      <c r="G445" s="8">
        <f t="shared" si="58"/>
        <v>30</v>
      </c>
      <c r="H445" s="2">
        <f t="shared" si="59"/>
        <v>1</v>
      </c>
      <c r="I445" s="25">
        <f t="shared" si="60"/>
        <v>44539.53125</v>
      </c>
      <c r="J445" s="2">
        <v>1</v>
      </c>
      <c r="K445" s="26">
        <f t="shared" si="63"/>
        <v>0</v>
      </c>
      <c r="Q445" s="27">
        <f t="shared" si="64"/>
        <v>43808.531249998945</v>
      </c>
      <c r="R445" s="12">
        <v>49.879748000000106</v>
      </c>
      <c r="S445" s="12">
        <v>19.820251999999901</v>
      </c>
      <c r="T445" s="2">
        <f t="shared" si="62"/>
        <v>1</v>
      </c>
      <c r="U445" s="21">
        <v>1</v>
      </c>
    </row>
    <row r="446" spans="1:21" x14ac:dyDescent="0.25">
      <c r="A446" s="51">
        <v>44539.541666666664</v>
      </c>
      <c r="B446" s="15">
        <f t="shared" si="56"/>
        <v>44539.541666665609</v>
      </c>
      <c r="C446" s="3">
        <v>73</v>
      </c>
      <c r="D446" s="48">
        <v>4928.2792142857097</v>
      </c>
      <c r="E446" s="7">
        <f t="shared" si="61"/>
        <v>4.9282792142857099</v>
      </c>
      <c r="F446" s="8">
        <f t="shared" si="57"/>
        <v>68.071720785714291</v>
      </c>
      <c r="G446" s="8">
        <f t="shared" si="58"/>
        <v>30</v>
      </c>
      <c r="H446" s="2">
        <f t="shared" si="59"/>
        <v>1</v>
      </c>
      <c r="I446" s="25">
        <f t="shared" si="60"/>
        <v>44539.541666666664</v>
      </c>
      <c r="J446" s="2">
        <v>1</v>
      </c>
      <c r="K446" s="26">
        <f t="shared" si="63"/>
        <v>0</v>
      </c>
      <c r="Q446" s="27">
        <f t="shared" si="64"/>
        <v>43808.541666665609</v>
      </c>
      <c r="R446" s="12">
        <v>48.5717523333334</v>
      </c>
      <c r="S446" s="12">
        <v>27.9282476666666</v>
      </c>
      <c r="T446" s="2">
        <f t="shared" si="62"/>
        <v>1</v>
      </c>
      <c r="U446" s="21">
        <v>1</v>
      </c>
    </row>
    <row r="447" spans="1:21" x14ac:dyDescent="0.25">
      <c r="A447" s="51">
        <v>44539.552083333336</v>
      </c>
      <c r="B447" s="15">
        <f t="shared" si="56"/>
        <v>44539.552083332273</v>
      </c>
      <c r="C447" s="3">
        <v>57.1</v>
      </c>
      <c r="D447" s="48">
        <v>4928.1776666666601</v>
      </c>
      <c r="E447" s="7">
        <f t="shared" si="61"/>
        <v>4.9281776666666604</v>
      </c>
      <c r="F447" s="8">
        <f t="shared" si="57"/>
        <v>52.171822333333338</v>
      </c>
      <c r="G447" s="8">
        <f t="shared" si="58"/>
        <v>30</v>
      </c>
      <c r="H447" s="2">
        <f t="shared" si="59"/>
        <v>1</v>
      </c>
      <c r="I447" s="25">
        <f t="shared" si="60"/>
        <v>44539.552083333336</v>
      </c>
      <c r="J447" s="2">
        <v>1</v>
      </c>
      <c r="K447" s="26">
        <f t="shared" si="63"/>
        <v>0</v>
      </c>
      <c r="Q447" s="27">
        <f t="shared" si="64"/>
        <v>43808.552083332273</v>
      </c>
      <c r="R447" s="12">
        <v>47.400535000000097</v>
      </c>
      <c r="S447" s="12">
        <v>35.599464999999903</v>
      </c>
      <c r="T447" s="2">
        <f t="shared" si="62"/>
        <v>1</v>
      </c>
      <c r="U447" s="21">
        <v>1</v>
      </c>
    </row>
    <row r="448" spans="1:21" x14ac:dyDescent="0.25">
      <c r="A448" s="51">
        <v>44539.5625</v>
      </c>
      <c r="B448" s="15">
        <f t="shared" si="56"/>
        <v>44539.562499998938</v>
      </c>
      <c r="C448" s="3">
        <v>55.5</v>
      </c>
      <c r="D448" s="48">
        <v>4959.2094666666599</v>
      </c>
      <c r="E448" s="7">
        <f t="shared" si="61"/>
        <v>4.9592094666666595</v>
      </c>
      <c r="F448" s="8">
        <f t="shared" si="57"/>
        <v>50.540790533333343</v>
      </c>
      <c r="G448" s="8">
        <f t="shared" si="58"/>
        <v>30</v>
      </c>
      <c r="H448" s="2">
        <f t="shared" si="59"/>
        <v>1</v>
      </c>
      <c r="I448" s="25">
        <f t="shared" si="60"/>
        <v>44539.5625</v>
      </c>
      <c r="J448" s="2">
        <v>1</v>
      </c>
      <c r="K448" s="26">
        <f t="shared" si="63"/>
        <v>0</v>
      </c>
      <c r="Q448" s="27">
        <f t="shared" si="64"/>
        <v>43808.562499998938</v>
      </c>
      <c r="R448" s="12">
        <v>69.562288333333399</v>
      </c>
      <c r="S448" s="12">
        <v>35.937711666666601</v>
      </c>
      <c r="T448" s="2">
        <f t="shared" si="62"/>
        <v>1</v>
      </c>
      <c r="U448" s="21">
        <v>1</v>
      </c>
    </row>
    <row r="449" spans="1:21" x14ac:dyDescent="0.25">
      <c r="A449" s="51">
        <v>44539.572916666664</v>
      </c>
      <c r="B449" s="15">
        <f t="shared" si="56"/>
        <v>44539.572916665602</v>
      </c>
      <c r="C449" s="3">
        <v>75.2</v>
      </c>
      <c r="D449" s="48">
        <v>4968.7413333333297</v>
      </c>
      <c r="E449" s="7">
        <f t="shared" si="61"/>
        <v>4.9687413333333295</v>
      </c>
      <c r="F449" s="8">
        <f t="shared" si="57"/>
        <v>70.231258666666676</v>
      </c>
      <c r="G449" s="8">
        <f t="shared" si="58"/>
        <v>30</v>
      </c>
      <c r="H449" s="2">
        <f t="shared" si="59"/>
        <v>1</v>
      </c>
      <c r="I449" s="25">
        <f t="shared" si="60"/>
        <v>44539.572916666664</v>
      </c>
      <c r="J449" s="2">
        <v>1</v>
      </c>
      <c r="K449" s="26">
        <f t="shared" si="63"/>
        <v>0</v>
      </c>
      <c r="Q449" s="27">
        <f t="shared" si="64"/>
        <v>43808.572916665602</v>
      </c>
      <c r="R449" s="12">
        <v>54.520657333333403</v>
      </c>
      <c r="S449" s="12">
        <v>36.179342666666599</v>
      </c>
      <c r="T449" s="2">
        <f t="shared" si="62"/>
        <v>1</v>
      </c>
      <c r="U449" s="21">
        <v>1</v>
      </c>
    </row>
    <row r="450" spans="1:21" x14ac:dyDescent="0.25">
      <c r="A450" s="51">
        <v>44539.583333333336</v>
      </c>
      <c r="B450" s="15">
        <f t="shared" si="56"/>
        <v>44539.583333332266</v>
      </c>
      <c r="C450" s="3">
        <v>65.7</v>
      </c>
      <c r="D450" s="48">
        <v>4985.3586428571398</v>
      </c>
      <c r="E450" s="7">
        <f t="shared" si="61"/>
        <v>4.9853586428571397</v>
      </c>
      <c r="F450" s="8">
        <f t="shared" si="57"/>
        <v>60.714641357142867</v>
      </c>
      <c r="G450" s="8">
        <f t="shared" si="58"/>
        <v>30</v>
      </c>
      <c r="H450" s="2">
        <f t="shared" si="59"/>
        <v>1</v>
      </c>
      <c r="I450" s="25">
        <f t="shared" si="60"/>
        <v>44539.583333333336</v>
      </c>
      <c r="J450" s="2">
        <v>1</v>
      </c>
      <c r="K450" s="26">
        <f t="shared" si="63"/>
        <v>0</v>
      </c>
      <c r="Q450" s="27">
        <f t="shared" si="64"/>
        <v>43808.583333332266</v>
      </c>
      <c r="R450" s="12">
        <v>56.457699333333395</v>
      </c>
      <c r="S450" s="12">
        <v>36.1423006666666</v>
      </c>
      <c r="T450" s="2">
        <f t="shared" si="62"/>
        <v>1</v>
      </c>
      <c r="U450" s="21">
        <v>1</v>
      </c>
    </row>
    <row r="451" spans="1:21" x14ac:dyDescent="0.25">
      <c r="A451" s="51">
        <v>44539.59375</v>
      </c>
      <c r="B451" s="15">
        <f t="shared" si="56"/>
        <v>44539.59374999893</v>
      </c>
      <c r="C451" s="3">
        <v>49.5</v>
      </c>
      <c r="D451" s="48">
        <v>4979.2349333333304</v>
      </c>
      <c r="E451" s="7">
        <f t="shared" si="61"/>
        <v>4.9792349333333306</v>
      </c>
      <c r="F451" s="8">
        <f t="shared" si="57"/>
        <v>44.520765066666669</v>
      </c>
      <c r="G451" s="8">
        <f t="shared" si="58"/>
        <v>30</v>
      </c>
      <c r="H451" s="2">
        <f t="shared" si="59"/>
        <v>1</v>
      </c>
      <c r="I451" s="25">
        <f t="shared" si="60"/>
        <v>44539.59375</v>
      </c>
      <c r="J451" s="2">
        <v>1</v>
      </c>
      <c r="K451" s="26">
        <f t="shared" si="63"/>
        <v>0</v>
      </c>
      <c r="Q451" s="27">
        <f t="shared" si="64"/>
        <v>43808.59374999893</v>
      </c>
      <c r="R451" s="12">
        <v>52.930551666666808</v>
      </c>
      <c r="S451" s="12">
        <v>29.969448333333197</v>
      </c>
      <c r="T451" s="2">
        <f t="shared" si="62"/>
        <v>1</v>
      </c>
      <c r="U451" s="21">
        <v>1</v>
      </c>
    </row>
    <row r="452" spans="1:21" x14ac:dyDescent="0.25">
      <c r="A452" s="51">
        <v>44539.604166666664</v>
      </c>
      <c r="B452" s="15">
        <f t="shared" si="56"/>
        <v>44539.604166665595</v>
      </c>
      <c r="C452" s="3">
        <v>53.1</v>
      </c>
      <c r="D452" s="48">
        <v>4982.04273333333</v>
      </c>
      <c r="E452" s="7">
        <f t="shared" si="61"/>
        <v>4.9820427333333299</v>
      </c>
      <c r="F452" s="8">
        <f t="shared" si="57"/>
        <v>48.117957266666672</v>
      </c>
      <c r="G452" s="8">
        <f t="shared" si="58"/>
        <v>30</v>
      </c>
      <c r="H452" s="2">
        <f t="shared" si="59"/>
        <v>1</v>
      </c>
      <c r="I452" s="25">
        <f t="shared" si="60"/>
        <v>44539.604166666664</v>
      </c>
      <c r="J452" s="2">
        <v>1</v>
      </c>
      <c r="K452" s="26">
        <f t="shared" si="63"/>
        <v>0</v>
      </c>
      <c r="Q452" s="27">
        <f t="shared" si="64"/>
        <v>43808.604166665595</v>
      </c>
      <c r="R452" s="12">
        <v>50.36379133333341</v>
      </c>
      <c r="S452" s="12">
        <v>19.436208666666587</v>
      </c>
      <c r="T452" s="2">
        <f t="shared" si="62"/>
        <v>1</v>
      </c>
      <c r="U452" s="21">
        <v>1</v>
      </c>
    </row>
    <row r="453" spans="1:21" x14ac:dyDescent="0.25">
      <c r="A453" s="51">
        <v>44539.614583333336</v>
      </c>
      <c r="B453" s="15">
        <f t="shared" si="56"/>
        <v>44539.614583332259</v>
      </c>
      <c r="C453" s="3">
        <v>47.8</v>
      </c>
      <c r="D453" s="48">
        <v>4987.9464666666599</v>
      </c>
      <c r="E453" s="7">
        <f t="shared" si="61"/>
        <v>4.98794646666666</v>
      </c>
      <c r="F453" s="8">
        <f t="shared" si="57"/>
        <v>42.812053533333341</v>
      </c>
      <c r="G453" s="8">
        <f t="shared" si="58"/>
        <v>30</v>
      </c>
      <c r="H453" s="2">
        <f t="shared" si="59"/>
        <v>1</v>
      </c>
      <c r="I453" s="25">
        <f t="shared" si="60"/>
        <v>44539.614583333336</v>
      </c>
      <c r="J453" s="2">
        <v>1</v>
      </c>
      <c r="K453" s="26">
        <f t="shared" si="63"/>
        <v>0</v>
      </c>
      <c r="Q453" s="27">
        <f t="shared" si="64"/>
        <v>43808.614583332259</v>
      </c>
      <c r="R453" s="12">
        <v>53.573844000000101</v>
      </c>
      <c r="S453" s="12">
        <v>19.426155999999899</v>
      </c>
      <c r="T453" s="2">
        <f t="shared" si="62"/>
        <v>1</v>
      </c>
      <c r="U453" s="21">
        <v>1</v>
      </c>
    </row>
    <row r="454" spans="1:21" x14ac:dyDescent="0.25">
      <c r="A454" s="51">
        <v>44539.625</v>
      </c>
      <c r="B454" s="15">
        <f t="shared" si="56"/>
        <v>44539.624999998923</v>
      </c>
      <c r="C454" s="3">
        <v>56.3</v>
      </c>
      <c r="D454" s="48">
        <v>4951.7077142857097</v>
      </c>
      <c r="E454" s="7">
        <f t="shared" si="61"/>
        <v>4.9517077142857095</v>
      </c>
      <c r="F454" s="8">
        <f t="shared" si="57"/>
        <v>51.348292285714287</v>
      </c>
      <c r="G454" s="8">
        <f t="shared" si="58"/>
        <v>30</v>
      </c>
      <c r="H454" s="2">
        <f t="shared" si="59"/>
        <v>1</v>
      </c>
      <c r="I454" s="25">
        <f t="shared" si="60"/>
        <v>44539.625</v>
      </c>
      <c r="J454" s="2">
        <v>1</v>
      </c>
      <c r="K454" s="26">
        <f t="shared" si="63"/>
        <v>0</v>
      </c>
      <c r="Q454" s="27">
        <f t="shared" si="64"/>
        <v>43808.624999998923</v>
      </c>
      <c r="R454" s="12">
        <v>51.735420666666741</v>
      </c>
      <c r="S454" s="12">
        <v>19.464579333333262</v>
      </c>
      <c r="T454" s="2">
        <f t="shared" si="62"/>
        <v>1</v>
      </c>
      <c r="U454" s="21">
        <v>1</v>
      </c>
    </row>
    <row r="455" spans="1:21" x14ac:dyDescent="0.25">
      <c r="A455" s="51">
        <v>44539.635416666664</v>
      </c>
      <c r="B455" s="15">
        <f t="shared" si="56"/>
        <v>44539.635416665587</v>
      </c>
      <c r="C455" s="3">
        <v>62.2</v>
      </c>
      <c r="D455" s="48">
        <v>4939.5637999999999</v>
      </c>
      <c r="E455" s="7">
        <f t="shared" si="61"/>
        <v>4.9395638000000002</v>
      </c>
      <c r="F455" s="8">
        <f t="shared" si="57"/>
        <v>57.260436200000001</v>
      </c>
      <c r="G455" s="8">
        <f t="shared" si="58"/>
        <v>30</v>
      </c>
      <c r="H455" s="2">
        <f t="shared" si="59"/>
        <v>1</v>
      </c>
      <c r="I455" s="25">
        <f t="shared" si="60"/>
        <v>44539.635416666664</v>
      </c>
      <c r="J455" s="2">
        <v>1</v>
      </c>
      <c r="K455" s="26">
        <f t="shared" si="63"/>
        <v>0</v>
      </c>
      <c r="Q455" s="27">
        <f t="shared" si="64"/>
        <v>43808.635416665587</v>
      </c>
      <c r="R455" s="12">
        <v>46.255214333333363</v>
      </c>
      <c r="S455" s="12">
        <v>13.544785666666632</v>
      </c>
      <c r="T455" s="2">
        <f t="shared" si="62"/>
        <v>1</v>
      </c>
      <c r="U455" s="21">
        <v>1</v>
      </c>
    </row>
    <row r="456" spans="1:21" x14ac:dyDescent="0.25">
      <c r="A456" s="51">
        <v>44539.645833333336</v>
      </c>
      <c r="B456" s="15">
        <f t="shared" si="56"/>
        <v>44539.645833332252</v>
      </c>
      <c r="C456" s="3">
        <v>57.5</v>
      </c>
      <c r="D456" s="48">
        <v>4932.5323333333299</v>
      </c>
      <c r="E456" s="7">
        <f t="shared" si="61"/>
        <v>4.93253233333333</v>
      </c>
      <c r="F456" s="8">
        <f t="shared" si="57"/>
        <v>52.567467666666673</v>
      </c>
      <c r="G456" s="8">
        <f t="shared" si="58"/>
        <v>30</v>
      </c>
      <c r="H456" s="2">
        <f t="shared" si="59"/>
        <v>1</v>
      </c>
      <c r="I456" s="25">
        <f t="shared" si="60"/>
        <v>44539.645833333336</v>
      </c>
      <c r="J456" s="2">
        <v>1</v>
      </c>
      <c r="K456" s="26">
        <f t="shared" si="63"/>
        <v>0</v>
      </c>
      <c r="Q456" s="27">
        <f t="shared" si="64"/>
        <v>43808.645833332252</v>
      </c>
      <c r="R456" s="12">
        <v>60.2942896666667</v>
      </c>
      <c r="S456" s="12">
        <v>13.205710333333299</v>
      </c>
      <c r="T456" s="2">
        <f t="shared" si="62"/>
        <v>1</v>
      </c>
      <c r="U456" s="21">
        <v>1</v>
      </c>
    </row>
    <row r="457" spans="1:21" x14ac:dyDescent="0.25">
      <c r="A457" s="51">
        <v>44539.65625</v>
      </c>
      <c r="B457" s="15">
        <f t="shared" si="56"/>
        <v>44539.656249998916</v>
      </c>
      <c r="C457" s="3">
        <v>56.6</v>
      </c>
      <c r="D457" s="48">
        <v>4940.7834666666604</v>
      </c>
      <c r="E457" s="7">
        <f t="shared" si="61"/>
        <v>4.9407834666666606</v>
      </c>
      <c r="F457" s="8">
        <f t="shared" si="57"/>
        <v>51.659216533333343</v>
      </c>
      <c r="G457" s="8">
        <f t="shared" si="58"/>
        <v>30</v>
      </c>
      <c r="H457" s="2">
        <f t="shared" si="59"/>
        <v>1</v>
      </c>
      <c r="I457" s="25">
        <f t="shared" si="60"/>
        <v>44539.65625</v>
      </c>
      <c r="J457" s="2">
        <v>1</v>
      </c>
      <c r="K457" s="26">
        <f t="shared" si="63"/>
        <v>0</v>
      </c>
      <c r="Q457" s="27">
        <f t="shared" si="64"/>
        <v>43808.656249998916</v>
      </c>
      <c r="R457" s="12">
        <v>51.126938666666739</v>
      </c>
      <c r="S457" s="12">
        <v>13.273061333333265</v>
      </c>
      <c r="T457" s="2">
        <f t="shared" si="62"/>
        <v>1</v>
      </c>
      <c r="U457" s="21">
        <v>1</v>
      </c>
    </row>
    <row r="458" spans="1:21" x14ac:dyDescent="0.25">
      <c r="A458" s="51">
        <v>44539.666666666664</v>
      </c>
      <c r="B458" s="15">
        <f t="shared" ref="B458:B521" si="65">Q458+364+365+2</f>
        <v>44539.66666666558</v>
      </c>
      <c r="C458" s="3">
        <v>63.1</v>
      </c>
      <c r="D458" s="48">
        <v>4922.1860714285704</v>
      </c>
      <c r="E458" s="7">
        <f t="shared" si="61"/>
        <v>4.9221860714285706</v>
      </c>
      <c r="F458" s="8">
        <f t="shared" ref="F458:F521" si="66">C458-D458/1000</f>
        <v>58.177813928571432</v>
      </c>
      <c r="G458" s="8">
        <f t="shared" ref="G458:G521" si="67">$M$3</f>
        <v>30</v>
      </c>
      <c r="H458" s="2">
        <f t="shared" ref="H458:H521" si="68">IF(F458&gt;$M$3,1,0)</f>
        <v>1</v>
      </c>
      <c r="I458" s="25">
        <f t="shared" ref="I458:I521" si="69">A458</f>
        <v>44539.666666666664</v>
      </c>
      <c r="J458" s="2">
        <v>1</v>
      </c>
      <c r="K458" s="26">
        <f t="shared" si="63"/>
        <v>0</v>
      </c>
      <c r="Q458" s="27">
        <f t="shared" si="64"/>
        <v>43808.66666666558</v>
      </c>
      <c r="R458" s="12">
        <v>43.931538666666739</v>
      </c>
      <c r="S458" s="12">
        <v>15.868461333333261</v>
      </c>
      <c r="T458" s="2">
        <f t="shared" si="62"/>
        <v>1</v>
      </c>
      <c r="U458" s="21">
        <v>1</v>
      </c>
    </row>
    <row r="459" spans="1:21" x14ac:dyDescent="0.25">
      <c r="A459" s="51">
        <v>44539.677083333336</v>
      </c>
      <c r="B459" s="15">
        <f t="shared" si="65"/>
        <v>44539.677083332244</v>
      </c>
      <c r="C459" s="3">
        <v>57.3</v>
      </c>
      <c r="D459" s="48">
        <v>4922.9295333333303</v>
      </c>
      <c r="E459" s="7">
        <f t="shared" ref="E459:E522" si="70">D459/1000</f>
        <v>4.9229295333333303</v>
      </c>
      <c r="F459" s="8">
        <f t="shared" si="66"/>
        <v>52.377070466666666</v>
      </c>
      <c r="G459" s="8">
        <f t="shared" si="67"/>
        <v>30</v>
      </c>
      <c r="H459" s="2">
        <f t="shared" si="68"/>
        <v>1</v>
      </c>
      <c r="I459" s="25">
        <f t="shared" si="69"/>
        <v>44539.677083333336</v>
      </c>
      <c r="J459" s="2">
        <v>1</v>
      </c>
      <c r="K459" s="26">
        <f t="shared" si="63"/>
        <v>0</v>
      </c>
      <c r="Q459" s="27">
        <f t="shared" si="64"/>
        <v>43808.677083332244</v>
      </c>
      <c r="R459" s="12">
        <v>60.002848000000071</v>
      </c>
      <c r="S459" s="12">
        <v>19.897151999999931</v>
      </c>
      <c r="T459" s="2">
        <f t="shared" ref="T459:T522" si="71">IF(R459&gt;$M$3,1,0)</f>
        <v>1</v>
      </c>
      <c r="U459" s="21">
        <v>1</v>
      </c>
    </row>
    <row r="460" spans="1:21" x14ac:dyDescent="0.25">
      <c r="A460" s="51">
        <v>44539.6875</v>
      </c>
      <c r="B460" s="15">
        <f t="shared" si="65"/>
        <v>44539.687499998909</v>
      </c>
      <c r="C460" s="3">
        <v>53.6</v>
      </c>
      <c r="D460" s="48">
        <v>4927.5155999999997</v>
      </c>
      <c r="E460" s="7">
        <f t="shared" si="70"/>
        <v>4.9275155999999996</v>
      </c>
      <c r="F460" s="8">
        <f t="shared" si="66"/>
        <v>48.672484400000002</v>
      </c>
      <c r="G460" s="8">
        <f t="shared" si="67"/>
        <v>30</v>
      </c>
      <c r="H460" s="2">
        <f t="shared" si="68"/>
        <v>1</v>
      </c>
      <c r="I460" s="25">
        <f t="shared" si="69"/>
        <v>44539.6875</v>
      </c>
      <c r="J460" s="2">
        <v>1</v>
      </c>
      <c r="K460" s="26">
        <f t="shared" si="63"/>
        <v>0</v>
      </c>
      <c r="Q460" s="27">
        <f t="shared" si="64"/>
        <v>43808.687499998909</v>
      </c>
      <c r="R460" s="12">
        <v>63.236339000000001</v>
      </c>
      <c r="S460" s="12">
        <v>19.763660999999999</v>
      </c>
      <c r="T460" s="2">
        <f t="shared" si="71"/>
        <v>1</v>
      </c>
      <c r="U460" s="21">
        <v>1</v>
      </c>
    </row>
    <row r="461" spans="1:21" x14ac:dyDescent="0.25">
      <c r="A461" s="51">
        <v>44539.697916666664</v>
      </c>
      <c r="B461" s="15">
        <f t="shared" si="65"/>
        <v>44539.697916665573</v>
      </c>
      <c r="C461" s="3">
        <v>53.3</v>
      </c>
      <c r="D461" s="48">
        <v>4918.5083333333296</v>
      </c>
      <c r="E461" s="7">
        <f t="shared" si="70"/>
        <v>4.9185083333333299</v>
      </c>
      <c r="F461" s="8">
        <f t="shared" si="66"/>
        <v>48.381491666666669</v>
      </c>
      <c r="G461" s="8">
        <f t="shared" si="67"/>
        <v>30</v>
      </c>
      <c r="H461" s="2">
        <f t="shared" si="68"/>
        <v>1</v>
      </c>
      <c r="I461" s="25">
        <f t="shared" si="69"/>
        <v>44539.697916666664</v>
      </c>
      <c r="J461" s="2">
        <v>1</v>
      </c>
      <c r="K461" s="26">
        <f t="shared" si="63"/>
        <v>0</v>
      </c>
      <c r="Q461" s="27">
        <f t="shared" si="64"/>
        <v>43808.697916665573</v>
      </c>
      <c r="R461" s="12">
        <v>68.707648000000091</v>
      </c>
      <c r="S461" s="12">
        <v>29.892351999999896</v>
      </c>
      <c r="T461" s="2">
        <f t="shared" si="71"/>
        <v>1</v>
      </c>
      <c r="U461" s="21">
        <v>1</v>
      </c>
    </row>
    <row r="462" spans="1:21" x14ac:dyDescent="0.25">
      <c r="A462" s="51">
        <v>44539.708333333336</v>
      </c>
      <c r="B462" s="15">
        <f t="shared" si="65"/>
        <v>44539.708333332237</v>
      </c>
      <c r="C462" s="3">
        <v>58.9</v>
      </c>
      <c r="D462" s="48">
        <v>4946.5428571428502</v>
      </c>
      <c r="E462" s="7">
        <f t="shared" si="70"/>
        <v>4.94654285714285</v>
      </c>
      <c r="F462" s="8">
        <f t="shared" si="66"/>
        <v>53.953457142857147</v>
      </c>
      <c r="G462" s="8">
        <f t="shared" si="67"/>
        <v>30</v>
      </c>
      <c r="H462" s="2">
        <f t="shared" si="68"/>
        <v>1</v>
      </c>
      <c r="I462" s="25">
        <f t="shared" si="69"/>
        <v>44539.708333333336</v>
      </c>
      <c r="J462" s="2">
        <v>1</v>
      </c>
      <c r="K462" s="26">
        <f t="shared" si="63"/>
        <v>0</v>
      </c>
      <c r="Q462" s="27">
        <f t="shared" si="64"/>
        <v>43808.708333332237</v>
      </c>
      <c r="R462" s="12">
        <v>64.880509333333407</v>
      </c>
      <c r="S462" s="12">
        <v>34.319490666666596</v>
      </c>
      <c r="T462" s="2">
        <f t="shared" si="71"/>
        <v>1</v>
      </c>
      <c r="U462" s="21">
        <v>1</v>
      </c>
    </row>
    <row r="463" spans="1:21" x14ac:dyDescent="0.25">
      <c r="A463" s="51">
        <v>44539.71875</v>
      </c>
      <c r="B463" s="15">
        <f t="shared" si="65"/>
        <v>44539.718749998901</v>
      </c>
      <c r="C463" s="3">
        <v>74.3</v>
      </c>
      <c r="D463" s="48">
        <v>4968.8249999999998</v>
      </c>
      <c r="E463" s="7">
        <f t="shared" si="70"/>
        <v>4.9688249999999998</v>
      </c>
      <c r="F463" s="8">
        <f t="shared" si="66"/>
        <v>69.331175000000002</v>
      </c>
      <c r="G463" s="8">
        <f t="shared" si="67"/>
        <v>30</v>
      </c>
      <c r="H463" s="2">
        <f t="shared" si="68"/>
        <v>1</v>
      </c>
      <c r="I463" s="25">
        <f t="shared" si="69"/>
        <v>44539.71875</v>
      </c>
      <c r="J463" s="2">
        <v>1</v>
      </c>
      <c r="K463" s="26">
        <f t="shared" si="63"/>
        <v>0</v>
      </c>
      <c r="Q463" s="27">
        <f t="shared" si="64"/>
        <v>43808.718749998901</v>
      </c>
      <c r="R463" s="12">
        <v>73.992800333333406</v>
      </c>
      <c r="S463" s="12">
        <v>23.507199666666601</v>
      </c>
      <c r="T463" s="2">
        <f t="shared" si="71"/>
        <v>1</v>
      </c>
      <c r="U463" s="21">
        <v>1</v>
      </c>
    </row>
    <row r="464" spans="1:21" x14ac:dyDescent="0.25">
      <c r="A464" s="51">
        <v>44539.729166666664</v>
      </c>
      <c r="B464" s="15">
        <f t="shared" si="65"/>
        <v>44539.729166665566</v>
      </c>
      <c r="C464" s="3">
        <v>65.099999999999994</v>
      </c>
      <c r="D464" s="48">
        <v>4981.0792000000001</v>
      </c>
      <c r="E464" s="7">
        <f t="shared" si="70"/>
        <v>4.9810791999999999</v>
      </c>
      <c r="F464" s="8">
        <f t="shared" si="66"/>
        <v>60.118920799999998</v>
      </c>
      <c r="G464" s="8">
        <f t="shared" si="67"/>
        <v>30</v>
      </c>
      <c r="H464" s="2">
        <f t="shared" si="68"/>
        <v>1</v>
      </c>
      <c r="I464" s="25">
        <f t="shared" si="69"/>
        <v>44539.729166666664</v>
      </c>
      <c r="J464" s="2">
        <v>1</v>
      </c>
      <c r="K464" s="26">
        <f t="shared" si="63"/>
        <v>0</v>
      </c>
      <c r="Q464" s="27">
        <f t="shared" si="64"/>
        <v>43808.729166665566</v>
      </c>
      <c r="R464" s="12">
        <v>54.932650000000059</v>
      </c>
      <c r="S464" s="12">
        <v>13.167349999999933</v>
      </c>
      <c r="T464" s="2">
        <f t="shared" si="71"/>
        <v>1</v>
      </c>
      <c r="U464" s="21">
        <v>1</v>
      </c>
    </row>
    <row r="465" spans="1:21" x14ac:dyDescent="0.25">
      <c r="A465" s="51">
        <v>44539.739583333336</v>
      </c>
      <c r="B465" s="15">
        <f t="shared" si="65"/>
        <v>44539.73958333223</v>
      </c>
      <c r="C465" s="3">
        <v>53.3</v>
      </c>
      <c r="D465" s="48">
        <v>4982.5921333333299</v>
      </c>
      <c r="E465" s="7">
        <f t="shared" si="70"/>
        <v>4.9825921333333296</v>
      </c>
      <c r="F465" s="8">
        <f t="shared" si="66"/>
        <v>48.31740786666667</v>
      </c>
      <c r="G465" s="8">
        <f t="shared" si="67"/>
        <v>30</v>
      </c>
      <c r="H465" s="2">
        <f t="shared" si="68"/>
        <v>1</v>
      </c>
      <c r="I465" s="25">
        <f t="shared" si="69"/>
        <v>44539.739583333336</v>
      </c>
      <c r="J465" s="2">
        <v>1</v>
      </c>
      <c r="K465" s="26">
        <f t="shared" si="63"/>
        <v>0</v>
      </c>
      <c r="Q465" s="27">
        <f t="shared" si="64"/>
        <v>43808.73958333223</v>
      </c>
      <c r="R465" s="12">
        <v>67.110855666666737</v>
      </c>
      <c r="S465" s="12">
        <v>13.289144333333265</v>
      </c>
      <c r="T465" s="2">
        <f t="shared" si="71"/>
        <v>1</v>
      </c>
      <c r="U465" s="21">
        <v>1</v>
      </c>
    </row>
    <row r="466" spans="1:21" x14ac:dyDescent="0.25">
      <c r="A466" s="51">
        <v>44539.75</v>
      </c>
      <c r="B466" s="15">
        <f t="shared" si="65"/>
        <v>44539.749999998894</v>
      </c>
      <c r="C466" s="3">
        <v>51.6</v>
      </c>
      <c r="D466" s="48">
        <v>4979.8079285714202</v>
      </c>
      <c r="E466" s="7">
        <f t="shared" si="70"/>
        <v>4.9798079285714199</v>
      </c>
      <c r="F466" s="8">
        <f t="shared" si="66"/>
        <v>46.620192071428583</v>
      </c>
      <c r="G466" s="8">
        <f t="shared" si="67"/>
        <v>30</v>
      </c>
      <c r="H466" s="2">
        <f t="shared" si="68"/>
        <v>1</v>
      </c>
      <c r="I466" s="25">
        <f t="shared" si="69"/>
        <v>44539.75</v>
      </c>
      <c r="J466" s="2">
        <v>1</v>
      </c>
      <c r="K466" s="26">
        <f t="shared" si="63"/>
        <v>0</v>
      </c>
      <c r="Q466" s="27">
        <f t="shared" si="64"/>
        <v>43808.749999998894</v>
      </c>
      <c r="R466" s="12">
        <v>71.983500333333367</v>
      </c>
      <c r="S466" s="12">
        <v>13.416499666666633</v>
      </c>
      <c r="T466" s="2">
        <f t="shared" si="71"/>
        <v>1</v>
      </c>
      <c r="U466" s="21">
        <v>1</v>
      </c>
    </row>
    <row r="467" spans="1:21" x14ac:dyDescent="0.25">
      <c r="A467" s="51">
        <v>44539.760416666664</v>
      </c>
      <c r="B467" s="15">
        <f t="shared" si="65"/>
        <v>44539.760416665558</v>
      </c>
      <c r="C467" s="3">
        <v>56.9</v>
      </c>
      <c r="D467" s="48">
        <v>4972.7195333333302</v>
      </c>
      <c r="E467" s="7">
        <f t="shared" si="70"/>
        <v>4.9727195333333301</v>
      </c>
      <c r="F467" s="8">
        <f t="shared" si="66"/>
        <v>51.927280466666666</v>
      </c>
      <c r="G467" s="8">
        <f t="shared" si="67"/>
        <v>30</v>
      </c>
      <c r="H467" s="2">
        <f t="shared" si="68"/>
        <v>1</v>
      </c>
      <c r="I467" s="25">
        <f t="shared" si="69"/>
        <v>44539.760416666664</v>
      </c>
      <c r="J467" s="2">
        <v>1</v>
      </c>
      <c r="K467" s="26">
        <f t="shared" si="63"/>
        <v>0</v>
      </c>
      <c r="Q467" s="27">
        <f t="shared" si="64"/>
        <v>43808.760416665558</v>
      </c>
      <c r="R467" s="12">
        <v>68.446534000000028</v>
      </c>
      <c r="S467" s="12">
        <v>14.153465999999966</v>
      </c>
      <c r="T467" s="2">
        <f t="shared" si="71"/>
        <v>1</v>
      </c>
      <c r="U467" s="21">
        <v>1</v>
      </c>
    </row>
    <row r="468" spans="1:21" x14ac:dyDescent="0.25">
      <c r="A468" s="51">
        <v>44539.770833333336</v>
      </c>
      <c r="B468" s="15">
        <f t="shared" si="65"/>
        <v>44539.770833332223</v>
      </c>
      <c r="C468" s="3">
        <v>63.6</v>
      </c>
      <c r="D468" s="48">
        <v>4934.7597333333297</v>
      </c>
      <c r="E468" s="7">
        <f t="shared" si="70"/>
        <v>4.9347597333333297</v>
      </c>
      <c r="F468" s="8">
        <f t="shared" si="66"/>
        <v>58.665240266666672</v>
      </c>
      <c r="G468" s="8">
        <f t="shared" si="67"/>
        <v>30</v>
      </c>
      <c r="H468" s="2">
        <f t="shared" si="68"/>
        <v>1</v>
      </c>
      <c r="I468" s="25">
        <f t="shared" si="69"/>
        <v>44539.770833333336</v>
      </c>
      <c r="J468" s="2">
        <v>1</v>
      </c>
      <c r="K468" s="26">
        <f t="shared" si="63"/>
        <v>0</v>
      </c>
      <c r="Q468" s="27">
        <f t="shared" si="64"/>
        <v>43808.770833332223</v>
      </c>
      <c r="R468" s="12">
        <v>60.056301000000033</v>
      </c>
      <c r="S468" s="12">
        <v>15.043698999999961</v>
      </c>
      <c r="T468" s="2">
        <f t="shared" si="71"/>
        <v>1</v>
      </c>
      <c r="U468" s="21">
        <v>1</v>
      </c>
    </row>
    <row r="469" spans="1:21" x14ac:dyDescent="0.25">
      <c r="A469" s="51">
        <v>44539.78125</v>
      </c>
      <c r="B469" s="15">
        <f t="shared" si="65"/>
        <v>44539.781249998887</v>
      </c>
      <c r="C469" s="3">
        <v>80.599999999999994</v>
      </c>
      <c r="D469" s="48">
        <v>4962.8317333333298</v>
      </c>
      <c r="E469" s="7">
        <f t="shared" si="70"/>
        <v>4.9628317333333296</v>
      </c>
      <c r="F469" s="8">
        <f t="shared" si="66"/>
        <v>75.637168266666663</v>
      </c>
      <c r="G469" s="8">
        <f t="shared" si="67"/>
        <v>30</v>
      </c>
      <c r="H469" s="2">
        <f t="shared" si="68"/>
        <v>1</v>
      </c>
      <c r="I469" s="25">
        <f t="shared" si="69"/>
        <v>44539.78125</v>
      </c>
      <c r="J469" s="2">
        <v>1</v>
      </c>
      <c r="K469" s="26">
        <f t="shared" si="63"/>
        <v>0</v>
      </c>
      <c r="Q469" s="27">
        <f t="shared" si="64"/>
        <v>43808.781249998887</v>
      </c>
      <c r="R469" s="12">
        <v>66.959851333333404</v>
      </c>
      <c r="S469" s="12">
        <v>13.3401486666666</v>
      </c>
      <c r="T469" s="2">
        <f t="shared" si="71"/>
        <v>1</v>
      </c>
      <c r="U469" s="21">
        <v>1</v>
      </c>
    </row>
    <row r="470" spans="1:21" x14ac:dyDescent="0.25">
      <c r="A470" s="51">
        <v>44539.791666666664</v>
      </c>
      <c r="B470" s="15">
        <f t="shared" si="65"/>
        <v>44539.791666665551</v>
      </c>
      <c r="C470" s="3">
        <v>73.900000000000006</v>
      </c>
      <c r="D470" s="48">
        <v>4960.4650000000001</v>
      </c>
      <c r="E470" s="7">
        <f t="shared" si="70"/>
        <v>4.9604650000000001</v>
      </c>
      <c r="F470" s="8">
        <f t="shared" si="66"/>
        <v>68.939535000000006</v>
      </c>
      <c r="G470" s="8">
        <f t="shared" si="67"/>
        <v>30</v>
      </c>
      <c r="H470" s="2">
        <f t="shared" si="68"/>
        <v>1</v>
      </c>
      <c r="I470" s="25">
        <f t="shared" si="69"/>
        <v>44539.791666666664</v>
      </c>
      <c r="J470" s="2">
        <v>1</v>
      </c>
      <c r="K470" s="26">
        <f t="shared" si="63"/>
        <v>0</v>
      </c>
      <c r="Q470" s="27">
        <f t="shared" si="64"/>
        <v>43808.791666665551</v>
      </c>
      <c r="R470" s="12">
        <v>69.472033333333329</v>
      </c>
      <c r="S470" s="12">
        <v>13.327966666666667</v>
      </c>
      <c r="T470" s="2">
        <f t="shared" si="71"/>
        <v>1</v>
      </c>
      <c r="U470" s="21">
        <v>1</v>
      </c>
    </row>
    <row r="471" spans="1:21" x14ac:dyDescent="0.25">
      <c r="A471" s="51">
        <v>44539.802083333336</v>
      </c>
      <c r="B471" s="15">
        <f t="shared" si="65"/>
        <v>44539.802083332215</v>
      </c>
      <c r="C471" s="3">
        <v>68.2</v>
      </c>
      <c r="D471" s="48">
        <v>4977.9681333333301</v>
      </c>
      <c r="E471" s="7">
        <f t="shared" si="70"/>
        <v>4.9779681333333299</v>
      </c>
      <c r="F471" s="8">
        <f t="shared" si="66"/>
        <v>63.222031866666676</v>
      </c>
      <c r="G471" s="8">
        <f t="shared" si="67"/>
        <v>30</v>
      </c>
      <c r="H471" s="2">
        <f t="shared" si="68"/>
        <v>1</v>
      </c>
      <c r="I471" s="25">
        <f t="shared" si="69"/>
        <v>44539.802083333336</v>
      </c>
      <c r="J471" s="2">
        <v>1</v>
      </c>
      <c r="K471" s="26">
        <f t="shared" si="63"/>
        <v>0</v>
      </c>
      <c r="Q471" s="27">
        <f t="shared" si="64"/>
        <v>43808.802083332215</v>
      </c>
      <c r="R471" s="12">
        <v>68.049125000000103</v>
      </c>
      <c r="S471" s="12">
        <v>13.350874999999899</v>
      </c>
      <c r="T471" s="2">
        <f t="shared" si="71"/>
        <v>1</v>
      </c>
      <c r="U471" s="21">
        <v>1</v>
      </c>
    </row>
    <row r="472" spans="1:21" x14ac:dyDescent="0.25">
      <c r="A472" s="51">
        <v>44539.8125</v>
      </c>
      <c r="B472" s="15">
        <f t="shared" si="65"/>
        <v>44539.81249999888</v>
      </c>
      <c r="C472" s="3">
        <v>63.2</v>
      </c>
      <c r="D472" s="48">
        <v>4989.3598666666603</v>
      </c>
      <c r="E472" s="7">
        <f t="shared" si="70"/>
        <v>4.9893598666666605</v>
      </c>
      <c r="F472" s="8">
        <f t="shared" si="66"/>
        <v>58.210640133333342</v>
      </c>
      <c r="G472" s="8">
        <f t="shared" si="67"/>
        <v>30</v>
      </c>
      <c r="H472" s="2">
        <f t="shared" si="68"/>
        <v>1</v>
      </c>
      <c r="I472" s="25">
        <f t="shared" si="69"/>
        <v>44539.8125</v>
      </c>
      <c r="J472" s="2">
        <v>1</v>
      </c>
      <c r="K472" s="26">
        <f t="shared" si="63"/>
        <v>0</v>
      </c>
      <c r="Q472" s="27">
        <f t="shared" si="64"/>
        <v>43808.81249999888</v>
      </c>
      <c r="R472" s="12">
        <v>71.711722666666759</v>
      </c>
      <c r="S472" s="12">
        <v>13.388277333333232</v>
      </c>
      <c r="T472" s="2">
        <f t="shared" si="71"/>
        <v>1</v>
      </c>
      <c r="U472" s="21">
        <v>1</v>
      </c>
    </row>
    <row r="473" spans="1:21" x14ac:dyDescent="0.25">
      <c r="A473" s="51">
        <v>44539.822916666664</v>
      </c>
      <c r="B473" s="15">
        <f t="shared" si="65"/>
        <v>44539.822916665544</v>
      </c>
      <c r="C473" s="3">
        <v>47.5</v>
      </c>
      <c r="D473" s="48">
        <v>4988.1003333333301</v>
      </c>
      <c r="E473" s="7">
        <f t="shared" si="70"/>
        <v>4.98810033333333</v>
      </c>
      <c r="F473" s="8">
        <f t="shared" si="66"/>
        <v>42.511899666666672</v>
      </c>
      <c r="G473" s="8">
        <f t="shared" si="67"/>
        <v>30</v>
      </c>
      <c r="H473" s="2">
        <f t="shared" si="68"/>
        <v>1</v>
      </c>
      <c r="I473" s="25">
        <f t="shared" si="69"/>
        <v>44539.822916666664</v>
      </c>
      <c r="J473" s="2">
        <v>1</v>
      </c>
      <c r="K473" s="26">
        <f t="shared" si="63"/>
        <v>0</v>
      </c>
      <c r="Q473" s="27">
        <f t="shared" si="64"/>
        <v>43808.822916665544</v>
      </c>
      <c r="R473" s="12">
        <v>65.333389000000039</v>
      </c>
      <c r="S473" s="12">
        <v>13.366610999999965</v>
      </c>
      <c r="T473" s="2">
        <f t="shared" si="71"/>
        <v>1</v>
      </c>
      <c r="U473" s="21">
        <v>1</v>
      </c>
    </row>
    <row r="474" spans="1:21" x14ac:dyDescent="0.25">
      <c r="A474" s="51">
        <v>44539.833333333336</v>
      </c>
      <c r="B474" s="15">
        <f t="shared" si="65"/>
        <v>44539.833333332208</v>
      </c>
      <c r="C474" s="3">
        <v>54.9</v>
      </c>
      <c r="D474" s="48">
        <v>4988.7685999999903</v>
      </c>
      <c r="E474" s="7">
        <f t="shared" si="70"/>
        <v>4.9887685999999904</v>
      </c>
      <c r="F474" s="8">
        <f t="shared" si="66"/>
        <v>49.911231400000005</v>
      </c>
      <c r="G474" s="8">
        <f t="shared" si="67"/>
        <v>30</v>
      </c>
      <c r="H474" s="2">
        <f t="shared" si="68"/>
        <v>1</v>
      </c>
      <c r="I474" s="25">
        <f t="shared" si="69"/>
        <v>44539.833333333336</v>
      </c>
      <c r="J474" s="2">
        <v>1</v>
      </c>
      <c r="K474" s="26">
        <f t="shared" si="63"/>
        <v>0</v>
      </c>
      <c r="Q474" s="27">
        <f t="shared" si="64"/>
        <v>43808.833333332208</v>
      </c>
      <c r="R474" s="12">
        <v>71.252368333333322</v>
      </c>
      <c r="S474" s="12">
        <v>13.347631666666667</v>
      </c>
      <c r="T474" s="2">
        <f t="shared" si="71"/>
        <v>1</v>
      </c>
      <c r="U474" s="21">
        <v>1</v>
      </c>
    </row>
    <row r="475" spans="1:21" x14ac:dyDescent="0.25">
      <c r="A475" s="51">
        <v>44539.84375</v>
      </c>
      <c r="B475" s="15">
        <f t="shared" si="65"/>
        <v>44539.843749998872</v>
      </c>
      <c r="C475" s="3">
        <v>57.3</v>
      </c>
      <c r="D475" s="48">
        <v>4959.0504285714196</v>
      </c>
      <c r="E475" s="7">
        <f t="shared" si="70"/>
        <v>4.9590504285714196</v>
      </c>
      <c r="F475" s="8">
        <f t="shared" si="66"/>
        <v>52.340949571428581</v>
      </c>
      <c r="G475" s="8">
        <f t="shared" si="67"/>
        <v>30</v>
      </c>
      <c r="H475" s="2">
        <f t="shared" si="68"/>
        <v>1</v>
      </c>
      <c r="I475" s="25">
        <f t="shared" si="69"/>
        <v>44539.84375</v>
      </c>
      <c r="J475" s="2">
        <v>1</v>
      </c>
      <c r="K475" s="26">
        <f t="shared" ref="K475:K538" si="72">IF(AND(J475=1,J460=1),IF(H475=0,-2,0),0)</f>
        <v>0</v>
      </c>
      <c r="Q475" s="27">
        <f t="shared" si="64"/>
        <v>43808.843749998872</v>
      </c>
      <c r="R475" s="12">
        <v>63.154567333333368</v>
      </c>
      <c r="S475" s="12">
        <v>13.345432666666632</v>
      </c>
      <c r="T475" s="2">
        <f t="shared" si="71"/>
        <v>1</v>
      </c>
      <c r="U475" s="21">
        <v>1</v>
      </c>
    </row>
    <row r="476" spans="1:21" x14ac:dyDescent="0.25">
      <c r="A476" s="51">
        <v>44539.854166666664</v>
      </c>
      <c r="B476" s="15">
        <f t="shared" si="65"/>
        <v>44539.854166665536</v>
      </c>
      <c r="C476" s="3">
        <v>58.3</v>
      </c>
      <c r="D476" s="48">
        <v>4972.81653333333</v>
      </c>
      <c r="E476" s="7">
        <f t="shared" si="70"/>
        <v>4.9728165333333303</v>
      </c>
      <c r="F476" s="8">
        <f t="shared" si="66"/>
        <v>53.327183466666668</v>
      </c>
      <c r="G476" s="8">
        <f t="shared" si="67"/>
        <v>30</v>
      </c>
      <c r="H476" s="2">
        <f t="shared" si="68"/>
        <v>1</v>
      </c>
      <c r="I476" s="25">
        <f t="shared" si="69"/>
        <v>44539.854166666664</v>
      </c>
      <c r="J476" s="2">
        <v>1</v>
      </c>
      <c r="K476" s="26">
        <f t="shared" si="72"/>
        <v>0</v>
      </c>
      <c r="Q476" s="27">
        <f t="shared" si="64"/>
        <v>43808.854166665536</v>
      </c>
      <c r="R476" s="12">
        <v>66.060382000000061</v>
      </c>
      <c r="S476" s="12">
        <v>13.239617999999934</v>
      </c>
      <c r="T476" s="2">
        <f t="shared" si="71"/>
        <v>1</v>
      </c>
      <c r="U476" s="21">
        <v>1</v>
      </c>
    </row>
    <row r="477" spans="1:21" x14ac:dyDescent="0.25">
      <c r="A477" s="51">
        <v>44539.864583333336</v>
      </c>
      <c r="B477" s="15">
        <f t="shared" si="65"/>
        <v>44539.864583332201</v>
      </c>
      <c r="C477" s="3">
        <v>55.4</v>
      </c>
      <c r="D477" s="48">
        <v>4998.36333333333</v>
      </c>
      <c r="E477" s="7">
        <f t="shared" si="70"/>
        <v>4.9983633333333302</v>
      </c>
      <c r="F477" s="8">
        <f t="shared" si="66"/>
        <v>50.401636666666668</v>
      </c>
      <c r="G477" s="8">
        <f t="shared" si="67"/>
        <v>30</v>
      </c>
      <c r="H477" s="2">
        <f t="shared" si="68"/>
        <v>1</v>
      </c>
      <c r="I477" s="25">
        <f t="shared" si="69"/>
        <v>44539.864583333336</v>
      </c>
      <c r="J477" s="2">
        <v>1</v>
      </c>
      <c r="K477" s="26">
        <f t="shared" si="72"/>
        <v>0</v>
      </c>
      <c r="Q477" s="27">
        <f t="shared" si="64"/>
        <v>43808.864583332201</v>
      </c>
      <c r="R477" s="12">
        <v>57.346770666666657</v>
      </c>
      <c r="S477" s="12">
        <v>13.253229333333334</v>
      </c>
      <c r="T477" s="2">
        <f t="shared" si="71"/>
        <v>1</v>
      </c>
      <c r="U477" s="21">
        <v>1</v>
      </c>
    </row>
    <row r="478" spans="1:21" x14ac:dyDescent="0.25">
      <c r="A478" s="51">
        <v>44539.875</v>
      </c>
      <c r="B478" s="15">
        <f t="shared" si="65"/>
        <v>44539.874999998865</v>
      </c>
      <c r="C478" s="3">
        <v>52.5</v>
      </c>
      <c r="D478" s="48">
        <v>4983.3274000000001</v>
      </c>
      <c r="E478" s="7">
        <f t="shared" si="70"/>
        <v>4.9833274000000003</v>
      </c>
      <c r="F478" s="8">
        <f t="shared" si="66"/>
        <v>47.5166726</v>
      </c>
      <c r="G478" s="8">
        <f t="shared" si="67"/>
        <v>30</v>
      </c>
      <c r="H478" s="2">
        <f t="shared" si="68"/>
        <v>1</v>
      </c>
      <c r="I478" s="25">
        <f t="shared" si="69"/>
        <v>44539.875</v>
      </c>
      <c r="J478" s="2">
        <v>1</v>
      </c>
      <c r="K478" s="26">
        <f t="shared" si="72"/>
        <v>0</v>
      </c>
      <c r="Q478" s="27">
        <f t="shared" si="64"/>
        <v>43808.874999998865</v>
      </c>
      <c r="R478" s="12">
        <v>57.423420000000036</v>
      </c>
      <c r="S478" s="12">
        <v>13.276579999999967</v>
      </c>
      <c r="T478" s="2">
        <f t="shared" si="71"/>
        <v>1</v>
      </c>
      <c r="U478" s="21">
        <v>1</v>
      </c>
    </row>
    <row r="479" spans="1:21" x14ac:dyDescent="0.25">
      <c r="A479" s="51">
        <v>44539.885416666664</v>
      </c>
      <c r="B479" s="15">
        <f t="shared" si="65"/>
        <v>44539.885416665529</v>
      </c>
      <c r="C479" s="3">
        <v>52.2</v>
      </c>
      <c r="D479" s="48">
        <v>4970.7629999999999</v>
      </c>
      <c r="E479" s="7">
        <f t="shared" si="70"/>
        <v>4.9707629999999998</v>
      </c>
      <c r="F479" s="8">
        <f t="shared" si="66"/>
        <v>47.229237000000005</v>
      </c>
      <c r="G479" s="8">
        <f t="shared" si="67"/>
        <v>30</v>
      </c>
      <c r="H479" s="2">
        <f t="shared" si="68"/>
        <v>1</v>
      </c>
      <c r="I479" s="25">
        <f t="shared" si="69"/>
        <v>44539.885416666664</v>
      </c>
      <c r="J479" s="2">
        <v>1</v>
      </c>
      <c r="K479" s="26">
        <f t="shared" si="72"/>
        <v>0</v>
      </c>
      <c r="Q479" s="27">
        <f t="shared" ref="Q479:Q542" si="73">Q478+1/(24*4)</f>
        <v>43808.885416665529</v>
      </c>
      <c r="R479" s="12">
        <v>55.152393000000004</v>
      </c>
      <c r="S479" s="12">
        <v>13.347607</v>
      </c>
      <c r="T479" s="2">
        <f t="shared" si="71"/>
        <v>1</v>
      </c>
      <c r="U479" s="21">
        <v>1</v>
      </c>
    </row>
    <row r="480" spans="1:21" x14ac:dyDescent="0.25">
      <c r="A480" s="51">
        <v>44539.895833333336</v>
      </c>
      <c r="B480" s="15">
        <f t="shared" si="65"/>
        <v>44539.895833332193</v>
      </c>
      <c r="C480" s="3">
        <v>50.7</v>
      </c>
      <c r="D480" s="48">
        <v>4973.9333333333298</v>
      </c>
      <c r="E480" s="7">
        <f t="shared" si="70"/>
        <v>4.9739333333333295</v>
      </c>
      <c r="F480" s="8">
        <f t="shared" si="66"/>
        <v>45.726066666666675</v>
      </c>
      <c r="G480" s="8">
        <f t="shared" si="67"/>
        <v>30</v>
      </c>
      <c r="H480" s="2">
        <f t="shared" si="68"/>
        <v>1</v>
      </c>
      <c r="I480" s="25">
        <f t="shared" si="69"/>
        <v>44539.895833333336</v>
      </c>
      <c r="J480" s="2">
        <v>1</v>
      </c>
      <c r="K480" s="26">
        <f t="shared" si="72"/>
        <v>0</v>
      </c>
      <c r="Q480" s="27">
        <f t="shared" si="73"/>
        <v>43808.895833332193</v>
      </c>
      <c r="R480" s="12">
        <v>56.693986000000038</v>
      </c>
      <c r="S480" s="12">
        <v>13.506013999999967</v>
      </c>
      <c r="T480" s="2">
        <f t="shared" si="71"/>
        <v>1</v>
      </c>
      <c r="U480" s="21">
        <v>1</v>
      </c>
    </row>
    <row r="481" spans="1:21" x14ac:dyDescent="0.25">
      <c r="A481" s="51">
        <v>44539.90625</v>
      </c>
      <c r="B481" s="15">
        <f t="shared" si="65"/>
        <v>44539.906249998858</v>
      </c>
      <c r="C481" s="3">
        <v>57.3</v>
      </c>
      <c r="D481" s="48">
        <v>4985.2258666666603</v>
      </c>
      <c r="E481" s="7">
        <f t="shared" si="70"/>
        <v>4.98522586666666</v>
      </c>
      <c r="F481" s="8">
        <f t="shared" si="66"/>
        <v>52.314774133333337</v>
      </c>
      <c r="G481" s="8">
        <f t="shared" si="67"/>
        <v>30</v>
      </c>
      <c r="H481" s="2">
        <f t="shared" si="68"/>
        <v>1</v>
      </c>
      <c r="I481" s="25">
        <f t="shared" si="69"/>
        <v>44539.90625</v>
      </c>
      <c r="J481" s="2">
        <v>1</v>
      </c>
      <c r="K481" s="26">
        <f t="shared" si="72"/>
        <v>0</v>
      </c>
      <c r="Q481" s="27">
        <f t="shared" si="73"/>
        <v>43808.906249998858</v>
      </c>
      <c r="R481" s="12">
        <v>53.804889333333342</v>
      </c>
      <c r="S481" s="12">
        <v>17.89511066666666</v>
      </c>
      <c r="T481" s="2">
        <f t="shared" si="71"/>
        <v>1</v>
      </c>
      <c r="U481" s="21">
        <v>1</v>
      </c>
    </row>
    <row r="482" spans="1:21" x14ac:dyDescent="0.25">
      <c r="A482" s="51">
        <v>44539.916666666664</v>
      </c>
      <c r="B482" s="15">
        <f t="shared" si="65"/>
        <v>44539.916666665522</v>
      </c>
      <c r="C482" s="3">
        <v>49</v>
      </c>
      <c r="D482" s="48">
        <v>4991.92626666666</v>
      </c>
      <c r="E482" s="7">
        <f t="shared" si="70"/>
        <v>4.9919262666666597</v>
      </c>
      <c r="F482" s="8">
        <f t="shared" si="66"/>
        <v>44.00807373333334</v>
      </c>
      <c r="G482" s="8">
        <f t="shared" si="67"/>
        <v>30</v>
      </c>
      <c r="H482" s="2">
        <f t="shared" si="68"/>
        <v>1</v>
      </c>
      <c r="I482" s="25">
        <f t="shared" si="69"/>
        <v>44539.916666666664</v>
      </c>
      <c r="J482" s="2">
        <v>1</v>
      </c>
      <c r="K482" s="26">
        <f t="shared" si="72"/>
        <v>0</v>
      </c>
      <c r="Q482" s="27">
        <f t="shared" si="73"/>
        <v>43808.916666665522</v>
      </c>
      <c r="R482" s="12">
        <v>44.032020000000045</v>
      </c>
      <c r="S482" s="12">
        <v>20.167979999999957</v>
      </c>
      <c r="T482" s="2">
        <f t="shared" si="71"/>
        <v>1</v>
      </c>
      <c r="U482" s="21">
        <v>1</v>
      </c>
    </row>
    <row r="483" spans="1:21" x14ac:dyDescent="0.25">
      <c r="A483" s="51">
        <v>44539.927083333336</v>
      </c>
      <c r="B483" s="15">
        <f t="shared" si="65"/>
        <v>44539.927083332186</v>
      </c>
      <c r="C483" s="3">
        <v>46.9</v>
      </c>
      <c r="D483" s="48">
        <v>4995.3130714285699</v>
      </c>
      <c r="E483" s="7">
        <f t="shared" si="70"/>
        <v>4.9953130714285701</v>
      </c>
      <c r="F483" s="8">
        <f t="shared" si="66"/>
        <v>41.904686928571429</v>
      </c>
      <c r="G483" s="8">
        <f t="shared" si="67"/>
        <v>30</v>
      </c>
      <c r="H483" s="2">
        <f t="shared" si="68"/>
        <v>1</v>
      </c>
      <c r="I483" s="25">
        <f t="shared" si="69"/>
        <v>44539.927083333336</v>
      </c>
      <c r="J483" s="2">
        <v>1</v>
      </c>
      <c r="K483" s="26">
        <f t="shared" si="72"/>
        <v>0</v>
      </c>
      <c r="Q483" s="27">
        <f t="shared" si="73"/>
        <v>43808.927083332186</v>
      </c>
      <c r="R483" s="12">
        <v>48.606372333333404</v>
      </c>
      <c r="S483" s="12">
        <v>26.793627666666602</v>
      </c>
      <c r="T483" s="2">
        <f t="shared" si="71"/>
        <v>1</v>
      </c>
      <c r="U483" s="21">
        <v>1</v>
      </c>
    </row>
    <row r="484" spans="1:21" x14ac:dyDescent="0.25">
      <c r="A484" s="51">
        <v>44539.9375</v>
      </c>
      <c r="B484" s="15">
        <f t="shared" si="65"/>
        <v>44539.93749999885</v>
      </c>
      <c r="C484" s="3">
        <v>43.3</v>
      </c>
      <c r="D484" s="48">
        <v>5000.2111333333296</v>
      </c>
      <c r="E484" s="7">
        <f t="shared" si="70"/>
        <v>5.0002111333333294</v>
      </c>
      <c r="F484" s="8">
        <f t="shared" si="66"/>
        <v>38.299788866666667</v>
      </c>
      <c r="G484" s="8">
        <f t="shared" si="67"/>
        <v>30</v>
      </c>
      <c r="H484" s="2">
        <f t="shared" si="68"/>
        <v>1</v>
      </c>
      <c r="I484" s="25">
        <f t="shared" si="69"/>
        <v>44539.9375</v>
      </c>
      <c r="J484" s="2">
        <v>1</v>
      </c>
      <c r="K484" s="26">
        <f t="shared" si="72"/>
        <v>0</v>
      </c>
      <c r="Q484" s="27">
        <f t="shared" si="73"/>
        <v>43808.93749999885</v>
      </c>
      <c r="R484" s="12">
        <v>43.793482000000097</v>
      </c>
      <c r="S484" s="12">
        <v>26.2065179999999</v>
      </c>
      <c r="T484" s="2">
        <f t="shared" si="71"/>
        <v>1</v>
      </c>
      <c r="U484" s="21">
        <v>1</v>
      </c>
    </row>
    <row r="485" spans="1:21" x14ac:dyDescent="0.25">
      <c r="A485" s="51">
        <v>44539.947916666664</v>
      </c>
      <c r="B485" s="15">
        <f t="shared" si="65"/>
        <v>44539.947916665515</v>
      </c>
      <c r="C485" s="3">
        <v>41.9</v>
      </c>
      <c r="D485" s="48">
        <v>5000.2821999999996</v>
      </c>
      <c r="E485" s="7">
        <f t="shared" si="70"/>
        <v>5.0002822</v>
      </c>
      <c r="F485" s="8">
        <f t="shared" si="66"/>
        <v>36.899717799999998</v>
      </c>
      <c r="G485" s="8">
        <f t="shared" si="67"/>
        <v>30</v>
      </c>
      <c r="H485" s="2">
        <f t="shared" si="68"/>
        <v>1</v>
      </c>
      <c r="I485" s="25">
        <f t="shared" si="69"/>
        <v>44539.947916666664</v>
      </c>
      <c r="J485" s="2">
        <v>1</v>
      </c>
      <c r="K485" s="26">
        <f t="shared" si="72"/>
        <v>0</v>
      </c>
      <c r="Q485" s="27">
        <f t="shared" si="73"/>
        <v>43808.947916665515</v>
      </c>
      <c r="R485" s="12">
        <v>42.639964000000077</v>
      </c>
      <c r="S485" s="12">
        <v>23.260035999999928</v>
      </c>
      <c r="T485" s="2">
        <f t="shared" si="71"/>
        <v>1</v>
      </c>
      <c r="U485" s="21">
        <v>1</v>
      </c>
    </row>
    <row r="486" spans="1:21" x14ac:dyDescent="0.25">
      <c r="A486" s="51">
        <v>44539.958333333336</v>
      </c>
      <c r="B486" s="15">
        <f t="shared" si="65"/>
        <v>44539.958333332179</v>
      </c>
      <c r="C486" s="3">
        <v>49.7</v>
      </c>
      <c r="D486" s="48">
        <v>5006.14206666666</v>
      </c>
      <c r="E486" s="7">
        <f t="shared" si="70"/>
        <v>5.0061420666666603</v>
      </c>
      <c r="F486" s="8">
        <f t="shared" si="66"/>
        <v>44.693857933333341</v>
      </c>
      <c r="G486" s="8">
        <f t="shared" si="67"/>
        <v>30</v>
      </c>
      <c r="H486" s="2">
        <f t="shared" si="68"/>
        <v>1</v>
      </c>
      <c r="I486" s="25">
        <f t="shared" si="69"/>
        <v>44539.958333333336</v>
      </c>
      <c r="J486" s="2">
        <v>0</v>
      </c>
      <c r="K486" s="26">
        <f t="shared" si="72"/>
        <v>0</v>
      </c>
      <c r="Q486" s="27">
        <f t="shared" si="73"/>
        <v>43808.958333332179</v>
      </c>
      <c r="R486" s="12">
        <v>37.096697333333339</v>
      </c>
      <c r="S486" s="12">
        <v>15.80330266666666</v>
      </c>
      <c r="T486" s="2">
        <f t="shared" si="71"/>
        <v>1</v>
      </c>
      <c r="U486" s="21">
        <v>0</v>
      </c>
    </row>
    <row r="487" spans="1:21" x14ac:dyDescent="0.25">
      <c r="A487" s="51">
        <v>44539.96875</v>
      </c>
      <c r="B487" s="15">
        <f t="shared" si="65"/>
        <v>44539.968749998843</v>
      </c>
      <c r="C487" s="3">
        <v>29.3</v>
      </c>
      <c r="D487" s="48">
        <v>4997.7652142857096</v>
      </c>
      <c r="E487" s="7">
        <f t="shared" si="70"/>
        <v>4.9977652142857094</v>
      </c>
      <c r="F487" s="8">
        <f t="shared" si="66"/>
        <v>24.30223478571429</v>
      </c>
      <c r="G487" s="8">
        <f t="shared" si="67"/>
        <v>30</v>
      </c>
      <c r="H487" s="2">
        <f t="shared" si="68"/>
        <v>0</v>
      </c>
      <c r="I487" s="25">
        <f t="shared" si="69"/>
        <v>44539.96875</v>
      </c>
      <c r="J487" s="2">
        <v>0</v>
      </c>
      <c r="K487" s="26">
        <f t="shared" si="72"/>
        <v>0</v>
      </c>
      <c r="Q487" s="27">
        <f t="shared" si="73"/>
        <v>43808.968749998843</v>
      </c>
      <c r="R487" s="12">
        <v>31.194069000000063</v>
      </c>
      <c r="S487" s="12">
        <v>13.605930999999932</v>
      </c>
      <c r="T487" s="2">
        <f t="shared" si="71"/>
        <v>1</v>
      </c>
      <c r="U487" s="21">
        <v>0</v>
      </c>
    </row>
    <row r="488" spans="1:21" x14ac:dyDescent="0.25">
      <c r="A488" s="51">
        <v>44539.979166666664</v>
      </c>
      <c r="B488" s="15">
        <f t="shared" si="65"/>
        <v>44539.979166665507</v>
      </c>
      <c r="C488" s="3">
        <v>33</v>
      </c>
      <c r="D488" s="48">
        <v>4994.2502666666596</v>
      </c>
      <c r="E488" s="7">
        <f t="shared" si="70"/>
        <v>4.9942502666666595</v>
      </c>
      <c r="F488" s="8">
        <f t="shared" si="66"/>
        <v>28.005749733333339</v>
      </c>
      <c r="G488" s="8">
        <f t="shared" si="67"/>
        <v>30</v>
      </c>
      <c r="H488" s="2">
        <f t="shared" si="68"/>
        <v>0</v>
      </c>
      <c r="I488" s="25">
        <f t="shared" si="69"/>
        <v>44539.979166666664</v>
      </c>
      <c r="J488" s="2">
        <v>0</v>
      </c>
      <c r="K488" s="26">
        <f t="shared" si="72"/>
        <v>0</v>
      </c>
      <c r="Q488" s="27">
        <f t="shared" si="73"/>
        <v>43808.979166665507</v>
      </c>
      <c r="R488" s="12">
        <v>25.262180999999998</v>
      </c>
      <c r="S488" s="12">
        <v>13.637818999999999</v>
      </c>
      <c r="T488" s="2">
        <f t="shared" si="71"/>
        <v>0</v>
      </c>
      <c r="U488" s="21">
        <v>0</v>
      </c>
    </row>
    <row r="489" spans="1:21" x14ac:dyDescent="0.25">
      <c r="A489" s="51">
        <v>44539.989583333336</v>
      </c>
      <c r="B489" s="15">
        <f t="shared" si="65"/>
        <v>44539.989583332172</v>
      </c>
      <c r="C489" s="3">
        <v>20.3</v>
      </c>
      <c r="D489" s="48">
        <v>4958.6693999999998</v>
      </c>
      <c r="E489" s="7">
        <f t="shared" si="70"/>
        <v>4.9586693999999998</v>
      </c>
      <c r="F489" s="8">
        <f t="shared" si="66"/>
        <v>15.341330600000001</v>
      </c>
      <c r="G489" s="8">
        <f t="shared" si="67"/>
        <v>30</v>
      </c>
      <c r="H489" s="2">
        <f t="shared" si="68"/>
        <v>0</v>
      </c>
      <c r="I489" s="25">
        <f t="shared" si="69"/>
        <v>44539.989583333336</v>
      </c>
      <c r="J489" s="2">
        <v>0</v>
      </c>
      <c r="K489" s="26">
        <f t="shared" si="72"/>
        <v>0</v>
      </c>
      <c r="Q489" s="27">
        <f t="shared" si="73"/>
        <v>43808.989583332172</v>
      </c>
      <c r="R489" s="12">
        <v>24.728115000000066</v>
      </c>
      <c r="S489" s="12">
        <v>13.671884999999934</v>
      </c>
      <c r="T489" s="2">
        <f t="shared" si="71"/>
        <v>0</v>
      </c>
      <c r="U489" s="21">
        <v>0</v>
      </c>
    </row>
    <row r="490" spans="1:21" x14ac:dyDescent="0.25">
      <c r="A490" s="51">
        <v>44540</v>
      </c>
      <c r="B490" s="15">
        <f t="shared" si="65"/>
        <v>44539.999999998836</v>
      </c>
      <c r="C490" s="3">
        <v>18.3</v>
      </c>
      <c r="D490" s="48">
        <v>713.45533333333299</v>
      </c>
      <c r="E490" s="7">
        <f t="shared" si="70"/>
        <v>0.713455333333333</v>
      </c>
      <c r="F490" s="8">
        <f t="shared" si="66"/>
        <v>17.586544666666668</v>
      </c>
      <c r="G490" s="8">
        <f t="shared" si="67"/>
        <v>30</v>
      </c>
      <c r="H490" s="2">
        <f t="shared" si="68"/>
        <v>0</v>
      </c>
      <c r="I490" s="25">
        <f t="shared" si="69"/>
        <v>44540</v>
      </c>
      <c r="J490" s="2">
        <v>0</v>
      </c>
      <c r="K490" s="26">
        <f t="shared" si="72"/>
        <v>0</v>
      </c>
      <c r="Q490" s="27">
        <f t="shared" si="73"/>
        <v>43808.999999998836</v>
      </c>
      <c r="R490" s="12">
        <v>17.714489666666733</v>
      </c>
      <c r="S490" s="12">
        <v>13.685510333333266</v>
      </c>
      <c r="T490" s="2">
        <f t="shared" si="71"/>
        <v>0</v>
      </c>
      <c r="U490" s="21">
        <v>0</v>
      </c>
    </row>
    <row r="491" spans="1:21" x14ac:dyDescent="0.25">
      <c r="A491" s="51">
        <v>44540.010416666664</v>
      </c>
      <c r="B491" s="15">
        <f t="shared" si="65"/>
        <v>44540.0104166655</v>
      </c>
      <c r="C491" s="3">
        <v>8.3000000000000007</v>
      </c>
      <c r="D491" s="48">
        <v>712.92449999999997</v>
      </c>
      <c r="E491" s="7">
        <f t="shared" si="70"/>
        <v>0.71292449999999996</v>
      </c>
      <c r="F491" s="8">
        <f t="shared" si="66"/>
        <v>7.587075500000001</v>
      </c>
      <c r="G491" s="8">
        <f t="shared" si="67"/>
        <v>30</v>
      </c>
      <c r="H491" s="2">
        <f t="shared" si="68"/>
        <v>0</v>
      </c>
      <c r="I491" s="25">
        <f t="shared" si="69"/>
        <v>44540.010416666664</v>
      </c>
      <c r="J491" s="2">
        <v>0</v>
      </c>
      <c r="K491" s="26">
        <f t="shared" si="72"/>
        <v>0</v>
      </c>
      <c r="Q491" s="27">
        <f t="shared" si="73"/>
        <v>43809.0104166655</v>
      </c>
      <c r="R491" s="12">
        <v>8.6985376666667324</v>
      </c>
      <c r="S491" s="12">
        <v>13.701462333333266</v>
      </c>
      <c r="T491" s="2">
        <f t="shared" si="71"/>
        <v>0</v>
      </c>
      <c r="U491" s="21">
        <v>0</v>
      </c>
    </row>
    <row r="492" spans="1:21" x14ac:dyDescent="0.25">
      <c r="A492" s="51">
        <v>44540.020833333336</v>
      </c>
      <c r="B492" s="15">
        <f t="shared" si="65"/>
        <v>44540.020833332164</v>
      </c>
      <c r="C492" s="3">
        <v>9.8000000000000007</v>
      </c>
      <c r="D492" s="48">
        <v>711.0788</v>
      </c>
      <c r="E492" s="7">
        <f t="shared" si="70"/>
        <v>0.71107880000000001</v>
      </c>
      <c r="F492" s="8">
        <f t="shared" si="66"/>
        <v>9.0889212000000015</v>
      </c>
      <c r="G492" s="8">
        <f t="shared" si="67"/>
        <v>30</v>
      </c>
      <c r="H492" s="2">
        <f t="shared" si="68"/>
        <v>0</v>
      </c>
      <c r="I492" s="25">
        <f t="shared" si="69"/>
        <v>44540.020833333336</v>
      </c>
      <c r="J492" s="2">
        <v>0</v>
      </c>
      <c r="K492" s="26">
        <f t="shared" si="72"/>
        <v>0</v>
      </c>
      <c r="Q492" s="27">
        <f t="shared" si="73"/>
        <v>43809.020833332164</v>
      </c>
      <c r="R492" s="12">
        <v>9.1735730000000011</v>
      </c>
      <c r="S492" s="12">
        <v>17.626427</v>
      </c>
      <c r="T492" s="2">
        <f t="shared" si="71"/>
        <v>0</v>
      </c>
      <c r="U492" s="21">
        <v>0</v>
      </c>
    </row>
    <row r="493" spans="1:21" x14ac:dyDescent="0.25">
      <c r="A493" s="51">
        <v>44540.03125</v>
      </c>
      <c r="B493" s="15">
        <f t="shared" si="65"/>
        <v>44540.031249998829</v>
      </c>
      <c r="C493" s="3">
        <v>9.8000000000000007</v>
      </c>
      <c r="D493" s="48">
        <v>711.60680000000002</v>
      </c>
      <c r="E493" s="7">
        <f t="shared" si="70"/>
        <v>0.71160679999999998</v>
      </c>
      <c r="F493" s="8">
        <f t="shared" si="66"/>
        <v>9.0883932000000005</v>
      </c>
      <c r="G493" s="8">
        <f t="shared" si="67"/>
        <v>30</v>
      </c>
      <c r="H493" s="2">
        <f t="shared" si="68"/>
        <v>0</v>
      </c>
      <c r="I493" s="25">
        <f t="shared" si="69"/>
        <v>44540.03125</v>
      </c>
      <c r="J493" s="2">
        <v>0</v>
      </c>
      <c r="K493" s="26">
        <f t="shared" si="72"/>
        <v>0</v>
      </c>
      <c r="Q493" s="27">
        <f t="shared" si="73"/>
        <v>43809.031249998829</v>
      </c>
      <c r="R493" s="12">
        <v>8.4025938333334</v>
      </c>
      <c r="S493" s="12">
        <v>14.797406166666599</v>
      </c>
      <c r="T493" s="2">
        <f t="shared" si="71"/>
        <v>0</v>
      </c>
      <c r="U493" s="21">
        <v>0</v>
      </c>
    </row>
    <row r="494" spans="1:21" x14ac:dyDescent="0.25">
      <c r="A494" s="51">
        <v>44540.041666666664</v>
      </c>
      <c r="B494" s="15">
        <f t="shared" si="65"/>
        <v>44540.041666665493</v>
      </c>
      <c r="C494" s="3">
        <v>8.6999999999999993</v>
      </c>
      <c r="D494" s="48">
        <v>708.04073333333304</v>
      </c>
      <c r="E494" s="7">
        <f t="shared" si="70"/>
        <v>0.70804073333333306</v>
      </c>
      <c r="F494" s="8">
        <f t="shared" si="66"/>
        <v>7.9919592666666661</v>
      </c>
      <c r="G494" s="8">
        <f t="shared" si="67"/>
        <v>30</v>
      </c>
      <c r="H494" s="2">
        <f t="shared" si="68"/>
        <v>0</v>
      </c>
      <c r="I494" s="25">
        <f t="shared" si="69"/>
        <v>44540.041666666664</v>
      </c>
      <c r="J494" s="2">
        <v>0</v>
      </c>
      <c r="K494" s="26">
        <f t="shared" si="72"/>
        <v>0</v>
      </c>
      <c r="Q494" s="27">
        <f t="shared" si="73"/>
        <v>43809.041666665493</v>
      </c>
      <c r="R494" s="12">
        <v>8.6083303768116597</v>
      </c>
      <c r="S494" s="12">
        <v>13.791669623188339</v>
      </c>
      <c r="T494" s="2">
        <f t="shared" si="71"/>
        <v>0</v>
      </c>
      <c r="U494" s="21">
        <v>0</v>
      </c>
    </row>
    <row r="495" spans="1:21" x14ac:dyDescent="0.25">
      <c r="A495" s="51">
        <v>44540.052083333336</v>
      </c>
      <c r="B495" s="15">
        <f t="shared" si="65"/>
        <v>44540.052083332157</v>
      </c>
      <c r="C495" s="3">
        <v>7.5</v>
      </c>
      <c r="D495" s="48">
        <v>706.14357142857102</v>
      </c>
      <c r="E495" s="7">
        <f t="shared" si="70"/>
        <v>0.70614357142857098</v>
      </c>
      <c r="F495" s="8">
        <f t="shared" si="66"/>
        <v>6.7938564285714289</v>
      </c>
      <c r="G495" s="8">
        <f t="shared" si="67"/>
        <v>30</v>
      </c>
      <c r="H495" s="2">
        <f t="shared" si="68"/>
        <v>0</v>
      </c>
      <c r="I495" s="25">
        <f t="shared" si="69"/>
        <v>44540.052083333336</v>
      </c>
      <c r="J495" s="2">
        <v>0</v>
      </c>
      <c r="K495" s="26">
        <f t="shared" si="72"/>
        <v>0</v>
      </c>
      <c r="Q495" s="27">
        <f t="shared" si="73"/>
        <v>43809.052083332157</v>
      </c>
      <c r="R495" s="12">
        <v>8.6665067816092645</v>
      </c>
      <c r="S495" s="12">
        <v>13.633493218390736</v>
      </c>
      <c r="T495" s="2">
        <f t="shared" si="71"/>
        <v>0</v>
      </c>
      <c r="U495" s="21">
        <v>0</v>
      </c>
    </row>
    <row r="496" spans="1:21" x14ac:dyDescent="0.25">
      <c r="A496" s="51">
        <v>44540.0625</v>
      </c>
      <c r="B496" s="15">
        <f t="shared" si="65"/>
        <v>44540.062499998821</v>
      </c>
      <c r="C496" s="3">
        <v>8.5</v>
      </c>
      <c r="D496" s="48">
        <v>704.90073333333305</v>
      </c>
      <c r="E496" s="7">
        <f t="shared" si="70"/>
        <v>0.70490073333333303</v>
      </c>
      <c r="F496" s="8">
        <f t="shared" si="66"/>
        <v>7.795099266666667</v>
      </c>
      <c r="G496" s="8">
        <f t="shared" si="67"/>
        <v>30</v>
      </c>
      <c r="H496" s="2">
        <f t="shared" si="68"/>
        <v>0</v>
      </c>
      <c r="I496" s="25">
        <f t="shared" si="69"/>
        <v>44540.0625</v>
      </c>
      <c r="J496" s="2">
        <v>0</v>
      </c>
      <c r="K496" s="26">
        <f t="shared" si="72"/>
        <v>0</v>
      </c>
      <c r="Q496" s="27">
        <f t="shared" si="73"/>
        <v>43809.062499998821</v>
      </c>
      <c r="R496" s="12">
        <v>8.7065115555556236</v>
      </c>
      <c r="S496" s="12">
        <v>13.593488444444377</v>
      </c>
      <c r="T496" s="2">
        <f t="shared" si="71"/>
        <v>0</v>
      </c>
      <c r="U496" s="21">
        <v>0</v>
      </c>
    </row>
    <row r="497" spans="1:21" x14ac:dyDescent="0.25">
      <c r="A497" s="51">
        <v>44540.072916666664</v>
      </c>
      <c r="B497" s="15">
        <f t="shared" si="65"/>
        <v>44540.072916665486</v>
      </c>
      <c r="C497" s="3">
        <v>7.4</v>
      </c>
      <c r="D497" s="48">
        <v>705.39146666666602</v>
      </c>
      <c r="E497" s="7">
        <f t="shared" si="70"/>
        <v>0.70539146666666597</v>
      </c>
      <c r="F497" s="8">
        <f t="shared" si="66"/>
        <v>6.6946085333333345</v>
      </c>
      <c r="G497" s="8">
        <f t="shared" si="67"/>
        <v>30</v>
      </c>
      <c r="H497" s="2">
        <f t="shared" si="68"/>
        <v>0</v>
      </c>
      <c r="I497" s="25">
        <f t="shared" si="69"/>
        <v>44540.072916666664</v>
      </c>
      <c r="J497" s="2">
        <v>0</v>
      </c>
      <c r="K497" s="26">
        <f t="shared" si="72"/>
        <v>0</v>
      </c>
      <c r="Q497" s="27">
        <f t="shared" si="73"/>
        <v>43809.072916665486</v>
      </c>
      <c r="R497" s="12">
        <v>9.1106054957265954</v>
      </c>
      <c r="S497" s="12">
        <v>13.589394504273404</v>
      </c>
      <c r="T497" s="2">
        <f t="shared" si="71"/>
        <v>0</v>
      </c>
      <c r="U497" s="21">
        <v>0</v>
      </c>
    </row>
    <row r="498" spans="1:21" x14ac:dyDescent="0.25">
      <c r="A498" s="51">
        <v>44540.083333333336</v>
      </c>
      <c r="B498" s="15">
        <f t="shared" si="65"/>
        <v>44540.08333333215</v>
      </c>
      <c r="C498" s="3">
        <v>7.2</v>
      </c>
      <c r="D498" s="48">
        <v>705.18153333333305</v>
      </c>
      <c r="E498" s="7">
        <f t="shared" si="70"/>
        <v>0.705181533333333</v>
      </c>
      <c r="F498" s="8">
        <f t="shared" si="66"/>
        <v>6.4948184666666675</v>
      </c>
      <c r="G498" s="8">
        <f t="shared" si="67"/>
        <v>30</v>
      </c>
      <c r="H498" s="2">
        <f t="shared" si="68"/>
        <v>0</v>
      </c>
      <c r="I498" s="25">
        <f t="shared" si="69"/>
        <v>44540.083333333336</v>
      </c>
      <c r="J498" s="2">
        <v>0</v>
      </c>
      <c r="K498" s="26">
        <f t="shared" si="72"/>
        <v>0</v>
      </c>
      <c r="Q498" s="27">
        <f t="shared" si="73"/>
        <v>43809.08333333215</v>
      </c>
      <c r="R498" s="12">
        <v>11.637307435897469</v>
      </c>
      <c r="S498" s="12">
        <v>13.56269256410253</v>
      </c>
      <c r="T498" s="2">
        <f t="shared" si="71"/>
        <v>0</v>
      </c>
      <c r="U498" s="21">
        <v>0</v>
      </c>
    </row>
    <row r="499" spans="1:21" x14ac:dyDescent="0.25">
      <c r="A499" s="51">
        <v>44540.09375</v>
      </c>
      <c r="B499" s="15">
        <f t="shared" si="65"/>
        <v>44540.093749998814</v>
      </c>
      <c r="C499" s="3">
        <v>8.6999999999999993</v>
      </c>
      <c r="D499" s="48">
        <v>705.26800000000003</v>
      </c>
      <c r="E499" s="7">
        <f t="shared" si="70"/>
        <v>0.70526800000000001</v>
      </c>
      <c r="F499" s="8">
        <f t="shared" si="66"/>
        <v>7.9947319999999991</v>
      </c>
      <c r="G499" s="8">
        <f t="shared" si="67"/>
        <v>30</v>
      </c>
      <c r="H499" s="2">
        <f t="shared" si="68"/>
        <v>0</v>
      </c>
      <c r="I499" s="25">
        <f t="shared" si="69"/>
        <v>44540.09375</v>
      </c>
      <c r="J499" s="2">
        <v>0</v>
      </c>
      <c r="K499" s="26">
        <f t="shared" si="72"/>
        <v>0</v>
      </c>
      <c r="Q499" s="27">
        <f t="shared" si="73"/>
        <v>43809.093749998814</v>
      </c>
      <c r="R499" s="12">
        <v>11.605044666666668</v>
      </c>
      <c r="S499" s="12">
        <v>13.494955333333333</v>
      </c>
      <c r="T499" s="2">
        <f t="shared" si="71"/>
        <v>0</v>
      </c>
      <c r="U499" s="21">
        <v>0</v>
      </c>
    </row>
    <row r="500" spans="1:21" x14ac:dyDescent="0.25">
      <c r="A500" s="51">
        <v>44540.104166666664</v>
      </c>
      <c r="B500" s="15">
        <f t="shared" si="65"/>
        <v>44540.104166665478</v>
      </c>
      <c r="C500" s="3">
        <v>7.5</v>
      </c>
      <c r="D500" s="48">
        <v>705.51693333333299</v>
      </c>
      <c r="E500" s="7">
        <f t="shared" si="70"/>
        <v>0.70551693333333299</v>
      </c>
      <c r="F500" s="8">
        <f t="shared" si="66"/>
        <v>6.7944830666666673</v>
      </c>
      <c r="G500" s="8">
        <f t="shared" si="67"/>
        <v>30</v>
      </c>
      <c r="H500" s="2">
        <f t="shared" si="68"/>
        <v>0</v>
      </c>
      <c r="I500" s="25">
        <f t="shared" si="69"/>
        <v>44540.104166666664</v>
      </c>
      <c r="J500" s="2">
        <v>0</v>
      </c>
      <c r="K500" s="26">
        <f t="shared" si="72"/>
        <v>0</v>
      </c>
      <c r="Q500" s="27">
        <f t="shared" si="73"/>
        <v>43809.104166665478</v>
      </c>
      <c r="R500" s="12">
        <v>11.304123333333434</v>
      </c>
      <c r="S500" s="12">
        <v>13.495876666666566</v>
      </c>
      <c r="T500" s="2">
        <f t="shared" si="71"/>
        <v>0</v>
      </c>
      <c r="U500" s="21">
        <v>0</v>
      </c>
    </row>
    <row r="501" spans="1:21" x14ac:dyDescent="0.25">
      <c r="A501" s="51">
        <v>44540.114583333336</v>
      </c>
      <c r="B501" s="15">
        <f t="shared" si="65"/>
        <v>44540.114583332143</v>
      </c>
      <c r="C501" s="3">
        <v>7.1</v>
      </c>
      <c r="D501" s="48">
        <v>704.79793333333305</v>
      </c>
      <c r="E501" s="7">
        <f t="shared" si="70"/>
        <v>0.70479793333333307</v>
      </c>
      <c r="F501" s="8">
        <f t="shared" si="66"/>
        <v>6.3952020666666662</v>
      </c>
      <c r="G501" s="8">
        <f t="shared" si="67"/>
        <v>30</v>
      </c>
      <c r="H501" s="2">
        <f t="shared" si="68"/>
        <v>0</v>
      </c>
      <c r="I501" s="25">
        <f t="shared" si="69"/>
        <v>44540.114583333336</v>
      </c>
      <c r="J501" s="2">
        <v>0</v>
      </c>
      <c r="K501" s="26">
        <f t="shared" si="72"/>
        <v>0</v>
      </c>
      <c r="Q501" s="27">
        <f t="shared" si="73"/>
        <v>43809.114583332143</v>
      </c>
      <c r="R501" s="12">
        <v>10.899418333333333</v>
      </c>
      <c r="S501" s="12">
        <v>13.500581666666665</v>
      </c>
      <c r="T501" s="2">
        <f t="shared" si="71"/>
        <v>0</v>
      </c>
      <c r="U501" s="21">
        <v>0</v>
      </c>
    </row>
    <row r="502" spans="1:21" x14ac:dyDescent="0.25">
      <c r="A502" s="51">
        <v>44540.125</v>
      </c>
      <c r="B502" s="15">
        <f t="shared" si="65"/>
        <v>44540.124999998807</v>
      </c>
      <c r="C502" s="3">
        <v>6.4</v>
      </c>
      <c r="D502" s="48">
        <v>703.48546666666596</v>
      </c>
      <c r="E502" s="7">
        <f t="shared" si="70"/>
        <v>0.703485466666666</v>
      </c>
      <c r="F502" s="8">
        <f t="shared" si="66"/>
        <v>5.6965145333333345</v>
      </c>
      <c r="G502" s="8">
        <f t="shared" si="67"/>
        <v>30</v>
      </c>
      <c r="H502" s="2">
        <f t="shared" si="68"/>
        <v>0</v>
      </c>
      <c r="I502" s="25">
        <f t="shared" si="69"/>
        <v>44540.125</v>
      </c>
      <c r="J502" s="2">
        <v>0</v>
      </c>
      <c r="K502" s="26">
        <f t="shared" si="72"/>
        <v>0</v>
      </c>
      <c r="Q502" s="27">
        <f t="shared" si="73"/>
        <v>43809.124999998807</v>
      </c>
      <c r="R502" s="12">
        <v>10.391513666666768</v>
      </c>
      <c r="S502" s="12">
        <v>13.408486333333233</v>
      </c>
      <c r="T502" s="2">
        <f t="shared" si="71"/>
        <v>0</v>
      </c>
      <c r="U502" s="21">
        <v>0</v>
      </c>
    </row>
    <row r="503" spans="1:21" x14ac:dyDescent="0.25">
      <c r="A503" s="51">
        <v>44540.135416666664</v>
      </c>
      <c r="B503" s="15">
        <f t="shared" si="65"/>
        <v>44540.135416665471</v>
      </c>
      <c r="C503" s="3">
        <v>6.9</v>
      </c>
      <c r="D503" s="48">
        <v>704.00457142857101</v>
      </c>
      <c r="E503" s="7">
        <f t="shared" si="70"/>
        <v>0.70400457142857098</v>
      </c>
      <c r="F503" s="8">
        <f t="shared" si="66"/>
        <v>6.1959954285714289</v>
      </c>
      <c r="G503" s="8">
        <f t="shared" si="67"/>
        <v>30</v>
      </c>
      <c r="H503" s="2">
        <f t="shared" si="68"/>
        <v>0</v>
      </c>
      <c r="I503" s="25">
        <f t="shared" si="69"/>
        <v>44540.135416666664</v>
      </c>
      <c r="J503" s="2">
        <v>0</v>
      </c>
      <c r="K503" s="26">
        <f t="shared" si="72"/>
        <v>0</v>
      </c>
      <c r="Q503" s="27">
        <f t="shared" si="73"/>
        <v>43809.135416665471</v>
      </c>
      <c r="R503" s="12">
        <v>8.8373840000000659</v>
      </c>
      <c r="S503" s="12">
        <v>13.662615999999934</v>
      </c>
      <c r="T503" s="2">
        <f t="shared" si="71"/>
        <v>0</v>
      </c>
      <c r="U503" s="21">
        <v>0</v>
      </c>
    </row>
    <row r="504" spans="1:21" x14ac:dyDescent="0.25">
      <c r="A504" s="51">
        <v>44540.145833333336</v>
      </c>
      <c r="B504" s="15">
        <f t="shared" si="65"/>
        <v>44540.145833332135</v>
      </c>
      <c r="C504" s="3">
        <v>6.3</v>
      </c>
      <c r="D504" s="48">
        <v>704.45886666666604</v>
      </c>
      <c r="E504" s="7">
        <f t="shared" si="70"/>
        <v>0.70445886666666602</v>
      </c>
      <c r="F504" s="8">
        <f t="shared" si="66"/>
        <v>5.5955411333333336</v>
      </c>
      <c r="G504" s="8">
        <f t="shared" si="67"/>
        <v>30</v>
      </c>
      <c r="H504" s="2">
        <f t="shared" si="68"/>
        <v>0</v>
      </c>
      <c r="I504" s="25">
        <f t="shared" si="69"/>
        <v>44540.145833333336</v>
      </c>
      <c r="J504" s="2">
        <v>0</v>
      </c>
      <c r="K504" s="26">
        <f t="shared" si="72"/>
        <v>0</v>
      </c>
      <c r="Q504" s="27">
        <f t="shared" si="73"/>
        <v>43809.145833332135</v>
      </c>
      <c r="R504" s="12">
        <v>9.2496630000000657</v>
      </c>
      <c r="S504" s="12">
        <v>13.750336999999934</v>
      </c>
      <c r="T504" s="2">
        <f t="shared" si="71"/>
        <v>0</v>
      </c>
      <c r="U504" s="21">
        <v>0</v>
      </c>
    </row>
    <row r="505" spans="1:21" x14ac:dyDescent="0.25">
      <c r="A505" s="51">
        <v>44540.15625</v>
      </c>
      <c r="B505" s="15">
        <f t="shared" si="65"/>
        <v>44540.156249998799</v>
      </c>
      <c r="C505" s="3">
        <v>6.5</v>
      </c>
      <c r="D505" s="48">
        <v>702.82146666666597</v>
      </c>
      <c r="E505" s="7">
        <f t="shared" si="70"/>
        <v>0.70282146666666601</v>
      </c>
      <c r="F505" s="8">
        <f t="shared" si="66"/>
        <v>5.7971785333333337</v>
      </c>
      <c r="G505" s="8">
        <f t="shared" si="67"/>
        <v>30</v>
      </c>
      <c r="H505" s="2">
        <f t="shared" si="68"/>
        <v>0</v>
      </c>
      <c r="I505" s="25">
        <f t="shared" si="69"/>
        <v>44540.15625</v>
      </c>
      <c r="J505" s="2">
        <v>0</v>
      </c>
      <c r="K505" s="26">
        <f t="shared" si="72"/>
        <v>0</v>
      </c>
      <c r="Q505" s="27">
        <f t="shared" si="73"/>
        <v>43809.156249998799</v>
      </c>
      <c r="R505" s="12">
        <v>10.492471333333366</v>
      </c>
      <c r="S505" s="12">
        <v>14.007528666666634</v>
      </c>
      <c r="T505" s="2">
        <f t="shared" si="71"/>
        <v>0</v>
      </c>
      <c r="U505" s="21">
        <v>0</v>
      </c>
    </row>
    <row r="506" spans="1:21" x14ac:dyDescent="0.25">
      <c r="A506" s="51">
        <v>44540.166666666664</v>
      </c>
      <c r="B506" s="15">
        <f t="shared" si="65"/>
        <v>44540.166666665464</v>
      </c>
      <c r="C506" s="3">
        <v>6.1</v>
      </c>
      <c r="D506" s="48">
        <v>704.17619999999999</v>
      </c>
      <c r="E506" s="7">
        <f t="shared" si="70"/>
        <v>0.70417620000000003</v>
      </c>
      <c r="F506" s="8">
        <f t="shared" si="66"/>
        <v>5.3958237999999996</v>
      </c>
      <c r="G506" s="8">
        <f t="shared" si="67"/>
        <v>30</v>
      </c>
      <c r="H506" s="2">
        <f t="shared" si="68"/>
        <v>0</v>
      </c>
      <c r="I506" s="25">
        <f t="shared" si="69"/>
        <v>44540.166666666664</v>
      </c>
      <c r="J506" s="2">
        <v>0</v>
      </c>
      <c r="K506" s="26">
        <f t="shared" si="72"/>
        <v>0</v>
      </c>
      <c r="Q506" s="27">
        <f t="shared" si="73"/>
        <v>43809.166666665464</v>
      </c>
      <c r="R506" s="12">
        <v>11.005344333333335</v>
      </c>
      <c r="S506" s="12">
        <v>13.994655666666665</v>
      </c>
      <c r="T506" s="2">
        <f t="shared" si="71"/>
        <v>0</v>
      </c>
      <c r="U506" s="21">
        <v>0</v>
      </c>
    </row>
    <row r="507" spans="1:21" x14ac:dyDescent="0.25">
      <c r="A507" s="51">
        <v>44540.177083333336</v>
      </c>
      <c r="B507" s="15">
        <f t="shared" si="65"/>
        <v>44540.177083332128</v>
      </c>
      <c r="C507" s="3">
        <v>5.8</v>
      </c>
      <c r="D507" s="48">
        <v>703.92064285714196</v>
      </c>
      <c r="E507" s="7">
        <f t="shared" si="70"/>
        <v>0.70392064285714195</v>
      </c>
      <c r="F507" s="8">
        <f t="shared" si="66"/>
        <v>5.096079357142858</v>
      </c>
      <c r="G507" s="8">
        <f t="shared" si="67"/>
        <v>30</v>
      </c>
      <c r="H507" s="2">
        <f t="shared" si="68"/>
        <v>0</v>
      </c>
      <c r="I507" s="25">
        <f t="shared" si="69"/>
        <v>44540.177083333336</v>
      </c>
      <c r="J507" s="2">
        <v>0</v>
      </c>
      <c r="K507" s="26">
        <f t="shared" si="72"/>
        <v>0</v>
      </c>
      <c r="Q507" s="27">
        <f t="shared" si="73"/>
        <v>43809.177083332128</v>
      </c>
      <c r="R507" s="12">
        <v>11.400706000000101</v>
      </c>
      <c r="S507" s="12">
        <v>13.799293999999898</v>
      </c>
      <c r="T507" s="2">
        <f t="shared" si="71"/>
        <v>0</v>
      </c>
      <c r="U507" s="21">
        <v>0</v>
      </c>
    </row>
    <row r="508" spans="1:21" x14ac:dyDescent="0.25">
      <c r="A508" s="51">
        <v>44540.1875</v>
      </c>
      <c r="B508" s="15">
        <f t="shared" si="65"/>
        <v>44540.187499998792</v>
      </c>
      <c r="C508" s="3">
        <v>5.6</v>
      </c>
      <c r="D508" s="48">
        <v>702.786466666666</v>
      </c>
      <c r="E508" s="7">
        <f t="shared" si="70"/>
        <v>0.702786466666666</v>
      </c>
      <c r="F508" s="8">
        <f t="shared" si="66"/>
        <v>4.8972135333333338</v>
      </c>
      <c r="G508" s="8">
        <f t="shared" si="67"/>
        <v>30</v>
      </c>
      <c r="H508" s="2">
        <f t="shared" si="68"/>
        <v>0</v>
      </c>
      <c r="I508" s="25">
        <f t="shared" si="69"/>
        <v>44540.1875</v>
      </c>
      <c r="J508" s="2">
        <v>0</v>
      </c>
      <c r="K508" s="26">
        <f t="shared" si="72"/>
        <v>0</v>
      </c>
      <c r="Q508" s="27">
        <f t="shared" si="73"/>
        <v>43809.187499998792</v>
      </c>
      <c r="R508" s="12">
        <v>11.151041333333366</v>
      </c>
      <c r="S508" s="12">
        <v>13.748958666666633</v>
      </c>
      <c r="T508" s="2">
        <f t="shared" si="71"/>
        <v>0</v>
      </c>
      <c r="U508" s="21">
        <v>0</v>
      </c>
    </row>
    <row r="509" spans="1:21" x14ac:dyDescent="0.25">
      <c r="A509" s="51">
        <v>44540.197916666664</v>
      </c>
      <c r="B509" s="15">
        <f t="shared" si="65"/>
        <v>44540.197916665456</v>
      </c>
      <c r="C509" s="3">
        <v>5.8</v>
      </c>
      <c r="D509" s="48">
        <v>702.44806666666602</v>
      </c>
      <c r="E509" s="7">
        <f t="shared" si="70"/>
        <v>0.70244806666666604</v>
      </c>
      <c r="F509" s="8">
        <f t="shared" si="66"/>
        <v>5.0975519333333335</v>
      </c>
      <c r="G509" s="8">
        <f t="shared" si="67"/>
        <v>30</v>
      </c>
      <c r="H509" s="2">
        <f t="shared" si="68"/>
        <v>0</v>
      </c>
      <c r="I509" s="25">
        <f t="shared" si="69"/>
        <v>44540.197916666664</v>
      </c>
      <c r="J509" s="2">
        <v>0</v>
      </c>
      <c r="K509" s="26">
        <f t="shared" si="72"/>
        <v>0</v>
      </c>
      <c r="Q509" s="27">
        <f t="shared" si="73"/>
        <v>43809.197916665456</v>
      </c>
      <c r="R509" s="12">
        <v>9.5797876666666681</v>
      </c>
      <c r="S509" s="12">
        <v>13.720212333333333</v>
      </c>
      <c r="T509" s="2">
        <f t="shared" si="71"/>
        <v>0</v>
      </c>
      <c r="U509" s="21">
        <v>0</v>
      </c>
    </row>
    <row r="510" spans="1:21" x14ac:dyDescent="0.25">
      <c r="A510" s="51">
        <v>44540.208333333336</v>
      </c>
      <c r="B510" s="15">
        <f t="shared" si="65"/>
        <v>44540.208333332121</v>
      </c>
      <c r="C510" s="3">
        <v>5.3</v>
      </c>
      <c r="D510" s="48">
        <v>701.25400000000002</v>
      </c>
      <c r="E510" s="7">
        <f t="shared" si="70"/>
        <v>0.70125400000000004</v>
      </c>
      <c r="F510" s="8">
        <f t="shared" si="66"/>
        <v>4.5987460000000002</v>
      </c>
      <c r="G510" s="8">
        <f t="shared" si="67"/>
        <v>30</v>
      </c>
      <c r="H510" s="2">
        <f t="shared" si="68"/>
        <v>0</v>
      </c>
      <c r="I510" s="25">
        <f t="shared" si="69"/>
        <v>44540.208333333336</v>
      </c>
      <c r="J510" s="2">
        <v>0</v>
      </c>
      <c r="K510" s="26">
        <f t="shared" si="72"/>
        <v>0</v>
      </c>
      <c r="Q510" s="27">
        <f t="shared" si="73"/>
        <v>43809.208333332121</v>
      </c>
      <c r="R510" s="12">
        <v>8.2967526666667677</v>
      </c>
      <c r="S510" s="12">
        <v>13.703247333333232</v>
      </c>
      <c r="T510" s="2">
        <f t="shared" si="71"/>
        <v>0</v>
      </c>
      <c r="U510" s="21">
        <v>0</v>
      </c>
    </row>
    <row r="511" spans="1:21" x14ac:dyDescent="0.25">
      <c r="A511" s="51">
        <v>44540.21875</v>
      </c>
      <c r="B511" s="15">
        <f t="shared" si="65"/>
        <v>44540.218749998785</v>
      </c>
      <c r="C511" s="3">
        <v>6.2</v>
      </c>
      <c r="D511" s="48">
        <v>710.35978571428495</v>
      </c>
      <c r="E511" s="7">
        <f t="shared" si="70"/>
        <v>0.71035978571428493</v>
      </c>
      <c r="F511" s="8">
        <f t="shared" si="66"/>
        <v>5.489640214285715</v>
      </c>
      <c r="G511" s="8">
        <f t="shared" si="67"/>
        <v>30</v>
      </c>
      <c r="H511" s="2">
        <f t="shared" si="68"/>
        <v>0</v>
      </c>
      <c r="I511" s="25">
        <f t="shared" si="69"/>
        <v>44540.21875</v>
      </c>
      <c r="J511" s="2">
        <v>0</v>
      </c>
      <c r="K511" s="26">
        <f t="shared" si="72"/>
        <v>0</v>
      </c>
      <c r="Q511" s="27">
        <f t="shared" si="73"/>
        <v>43809.218749998785</v>
      </c>
      <c r="R511" s="12">
        <v>7.6057046666667336</v>
      </c>
      <c r="S511" s="12">
        <v>13.694295333333267</v>
      </c>
      <c r="T511" s="2">
        <f t="shared" si="71"/>
        <v>0</v>
      </c>
      <c r="U511" s="21">
        <v>0</v>
      </c>
    </row>
    <row r="512" spans="1:21" x14ac:dyDescent="0.25">
      <c r="A512" s="51">
        <v>44540.229166666664</v>
      </c>
      <c r="B512" s="15">
        <f t="shared" si="65"/>
        <v>44540.229166665449</v>
      </c>
      <c r="C512" s="3">
        <v>5.9</v>
      </c>
      <c r="D512" s="48">
        <v>710.41306666666605</v>
      </c>
      <c r="E512" s="7">
        <f t="shared" si="70"/>
        <v>0.71041306666666604</v>
      </c>
      <c r="F512" s="8">
        <f t="shared" si="66"/>
        <v>5.1895869333333344</v>
      </c>
      <c r="G512" s="8">
        <f t="shared" si="67"/>
        <v>30</v>
      </c>
      <c r="H512" s="2">
        <f t="shared" si="68"/>
        <v>0</v>
      </c>
      <c r="I512" s="25">
        <f t="shared" si="69"/>
        <v>44540.229166666664</v>
      </c>
      <c r="J512" s="2">
        <v>0</v>
      </c>
      <c r="K512" s="26">
        <f t="shared" si="72"/>
        <v>0</v>
      </c>
      <c r="Q512" s="27">
        <f t="shared" si="73"/>
        <v>43809.229166665449</v>
      </c>
      <c r="R512" s="12">
        <v>8.3884753333333357</v>
      </c>
      <c r="S512" s="12">
        <v>13.711524666666666</v>
      </c>
      <c r="T512" s="2">
        <f t="shared" si="71"/>
        <v>0</v>
      </c>
      <c r="U512" s="21">
        <v>0</v>
      </c>
    </row>
    <row r="513" spans="1:21" x14ac:dyDescent="0.25">
      <c r="A513" s="51">
        <v>44540.239583333336</v>
      </c>
      <c r="B513" s="15">
        <f t="shared" si="65"/>
        <v>44540.239583332113</v>
      </c>
      <c r="C513" s="3">
        <v>6.8</v>
      </c>
      <c r="D513" s="48">
        <v>705.20626666666601</v>
      </c>
      <c r="E513" s="7">
        <f t="shared" si="70"/>
        <v>0.70520626666666597</v>
      </c>
      <c r="F513" s="8">
        <f t="shared" si="66"/>
        <v>6.0947937333333337</v>
      </c>
      <c r="G513" s="8">
        <f t="shared" si="67"/>
        <v>30</v>
      </c>
      <c r="H513" s="2">
        <f t="shared" si="68"/>
        <v>0</v>
      </c>
      <c r="I513" s="25">
        <f t="shared" si="69"/>
        <v>44540.239583333336</v>
      </c>
      <c r="J513" s="2">
        <v>0</v>
      </c>
      <c r="K513" s="26">
        <f t="shared" si="72"/>
        <v>0</v>
      </c>
      <c r="Q513" s="27">
        <f t="shared" si="73"/>
        <v>43809.239583332113</v>
      </c>
      <c r="R513" s="12">
        <v>8.4473833333333666</v>
      </c>
      <c r="S513" s="12">
        <v>13.752616666666633</v>
      </c>
      <c r="T513" s="2">
        <f t="shared" si="71"/>
        <v>0</v>
      </c>
      <c r="U513" s="21">
        <v>0</v>
      </c>
    </row>
    <row r="514" spans="1:21" x14ac:dyDescent="0.25">
      <c r="A514" s="51">
        <v>44540.25</v>
      </c>
      <c r="B514" s="15">
        <f t="shared" si="65"/>
        <v>44540.249999998778</v>
      </c>
      <c r="C514" s="3">
        <v>6.3</v>
      </c>
      <c r="D514" s="48">
        <v>704.44346666666604</v>
      </c>
      <c r="E514" s="7">
        <f t="shared" si="70"/>
        <v>0.70444346666666602</v>
      </c>
      <c r="F514" s="8">
        <f t="shared" si="66"/>
        <v>5.5955565333333341</v>
      </c>
      <c r="G514" s="8">
        <f t="shared" si="67"/>
        <v>30</v>
      </c>
      <c r="H514" s="2">
        <f t="shared" si="68"/>
        <v>0</v>
      </c>
      <c r="I514" s="25">
        <f t="shared" si="69"/>
        <v>44540.25</v>
      </c>
      <c r="J514" s="2">
        <v>0</v>
      </c>
      <c r="K514" s="26">
        <f t="shared" si="72"/>
        <v>0</v>
      </c>
      <c r="Q514" s="27">
        <f t="shared" si="73"/>
        <v>43809.249999998778</v>
      </c>
      <c r="R514" s="12">
        <v>9.0408400000000668</v>
      </c>
      <c r="S514" s="12">
        <v>13.759159999999934</v>
      </c>
      <c r="T514" s="2">
        <f t="shared" si="71"/>
        <v>0</v>
      </c>
      <c r="U514" s="21">
        <v>0</v>
      </c>
    </row>
    <row r="515" spans="1:21" x14ac:dyDescent="0.25">
      <c r="A515" s="51">
        <v>44540.260416666664</v>
      </c>
      <c r="B515" s="15">
        <f t="shared" si="65"/>
        <v>44540.260416665442</v>
      </c>
      <c r="C515" s="3">
        <v>5.8</v>
      </c>
      <c r="D515" s="48">
        <v>705.51421428571405</v>
      </c>
      <c r="E515" s="7">
        <f t="shared" si="70"/>
        <v>0.70551421428571404</v>
      </c>
      <c r="F515" s="8">
        <f t="shared" si="66"/>
        <v>5.0944857857142853</v>
      </c>
      <c r="G515" s="8">
        <f t="shared" si="67"/>
        <v>30</v>
      </c>
      <c r="H515" s="2">
        <f t="shared" si="68"/>
        <v>0</v>
      </c>
      <c r="I515" s="25">
        <f t="shared" si="69"/>
        <v>44540.260416666664</v>
      </c>
      <c r="J515" s="2">
        <v>0</v>
      </c>
      <c r="K515" s="26">
        <f t="shared" si="72"/>
        <v>0</v>
      </c>
      <c r="Q515" s="27">
        <f t="shared" si="73"/>
        <v>43809.260416665442</v>
      </c>
      <c r="R515" s="12">
        <v>8.9859730000000688</v>
      </c>
      <c r="S515" s="12">
        <v>13.814026999999932</v>
      </c>
      <c r="T515" s="2">
        <f t="shared" si="71"/>
        <v>0</v>
      </c>
      <c r="U515" s="21">
        <v>0</v>
      </c>
    </row>
    <row r="516" spans="1:21" x14ac:dyDescent="0.25">
      <c r="A516" s="51">
        <v>44540.270833333336</v>
      </c>
      <c r="B516" s="15">
        <f t="shared" si="65"/>
        <v>44540.270833332106</v>
      </c>
      <c r="C516" s="3">
        <v>6.3</v>
      </c>
      <c r="D516" s="48">
        <v>703.55093333333298</v>
      </c>
      <c r="E516" s="7">
        <f t="shared" si="70"/>
        <v>0.70355093333333296</v>
      </c>
      <c r="F516" s="8">
        <f t="shared" si="66"/>
        <v>5.5964490666666666</v>
      </c>
      <c r="G516" s="8">
        <f t="shared" si="67"/>
        <v>30</v>
      </c>
      <c r="H516" s="2">
        <f t="shared" si="68"/>
        <v>0</v>
      </c>
      <c r="I516" s="25">
        <f t="shared" si="69"/>
        <v>44540.270833333336</v>
      </c>
      <c r="J516" s="2">
        <v>0</v>
      </c>
      <c r="K516" s="26">
        <f t="shared" si="72"/>
        <v>0</v>
      </c>
      <c r="Q516" s="27">
        <f t="shared" si="73"/>
        <v>43809.270833332106</v>
      </c>
      <c r="R516" s="12">
        <v>9.3957643333334335</v>
      </c>
      <c r="S516" s="12">
        <v>13.904235666666567</v>
      </c>
      <c r="T516" s="2">
        <f t="shared" si="71"/>
        <v>0</v>
      </c>
      <c r="U516" s="21">
        <v>0</v>
      </c>
    </row>
    <row r="517" spans="1:21" x14ac:dyDescent="0.25">
      <c r="A517" s="51">
        <v>44540.28125</v>
      </c>
      <c r="B517" s="15">
        <f t="shared" si="65"/>
        <v>44540.28124999877</v>
      </c>
      <c r="C517" s="3">
        <v>5.5</v>
      </c>
      <c r="D517" s="48">
        <v>700.83046666666598</v>
      </c>
      <c r="E517" s="7">
        <f t="shared" si="70"/>
        <v>0.70083046666666593</v>
      </c>
      <c r="F517" s="8">
        <f t="shared" si="66"/>
        <v>4.799169533333334</v>
      </c>
      <c r="G517" s="8">
        <f t="shared" si="67"/>
        <v>30</v>
      </c>
      <c r="H517" s="2">
        <f t="shared" si="68"/>
        <v>0</v>
      </c>
      <c r="I517" s="25">
        <f t="shared" si="69"/>
        <v>44540.28125</v>
      </c>
      <c r="J517" s="2">
        <v>0</v>
      </c>
      <c r="K517" s="26">
        <f t="shared" si="72"/>
        <v>0</v>
      </c>
      <c r="Q517" s="27">
        <f t="shared" si="73"/>
        <v>43809.28124999877</v>
      </c>
      <c r="R517" s="12">
        <v>8.3837146666666662</v>
      </c>
      <c r="S517" s="12">
        <v>14.016285333333332</v>
      </c>
      <c r="T517" s="2">
        <f t="shared" si="71"/>
        <v>0</v>
      </c>
      <c r="U517" s="21">
        <v>0</v>
      </c>
    </row>
    <row r="518" spans="1:21" x14ac:dyDescent="0.25">
      <c r="A518" s="51">
        <v>44540.291666666664</v>
      </c>
      <c r="B518" s="15">
        <f t="shared" si="65"/>
        <v>44540.291666665435</v>
      </c>
      <c r="C518" s="3">
        <v>5.8</v>
      </c>
      <c r="D518" s="48">
        <v>707.72913333333304</v>
      </c>
      <c r="E518" s="7">
        <f t="shared" si="70"/>
        <v>0.70772913333333309</v>
      </c>
      <c r="F518" s="8">
        <f t="shared" si="66"/>
        <v>5.0922708666666665</v>
      </c>
      <c r="G518" s="8">
        <f t="shared" si="67"/>
        <v>30</v>
      </c>
      <c r="H518" s="2">
        <f t="shared" si="68"/>
        <v>0</v>
      </c>
      <c r="I518" s="25">
        <f t="shared" si="69"/>
        <v>44540.291666666664</v>
      </c>
      <c r="J518" s="2">
        <v>0</v>
      </c>
      <c r="K518" s="26">
        <f t="shared" si="72"/>
        <v>0</v>
      </c>
      <c r="Q518" s="27">
        <f t="shared" si="73"/>
        <v>43809.291666665435</v>
      </c>
      <c r="R518" s="12">
        <v>8.8135616666667325</v>
      </c>
      <c r="S518" s="12">
        <v>14.086438333333266</v>
      </c>
      <c r="T518" s="2">
        <f t="shared" si="71"/>
        <v>0</v>
      </c>
      <c r="U518" s="21">
        <v>0</v>
      </c>
    </row>
    <row r="519" spans="1:21" x14ac:dyDescent="0.25">
      <c r="A519" s="51">
        <v>44540.302083333336</v>
      </c>
      <c r="B519" s="15">
        <f t="shared" si="65"/>
        <v>44540.302083332099</v>
      </c>
      <c r="C519" s="3">
        <v>6.2</v>
      </c>
      <c r="D519" s="48">
        <v>706.97221428571402</v>
      </c>
      <c r="E519" s="7">
        <f t="shared" si="70"/>
        <v>0.706972214285714</v>
      </c>
      <c r="F519" s="8">
        <f t="shared" si="66"/>
        <v>5.4930277857142862</v>
      </c>
      <c r="G519" s="8">
        <f t="shared" si="67"/>
        <v>30</v>
      </c>
      <c r="H519" s="2">
        <f t="shared" si="68"/>
        <v>0</v>
      </c>
      <c r="I519" s="25">
        <f t="shared" si="69"/>
        <v>44540.302083333336</v>
      </c>
      <c r="J519" s="2">
        <v>0</v>
      </c>
      <c r="K519" s="26">
        <f t="shared" si="72"/>
        <v>0</v>
      </c>
      <c r="Q519" s="27">
        <f t="shared" si="73"/>
        <v>43809.302083332099</v>
      </c>
      <c r="R519" s="12">
        <v>9.0311306666666678</v>
      </c>
      <c r="S519" s="12">
        <v>13.968869333333332</v>
      </c>
      <c r="T519" s="2">
        <f t="shared" si="71"/>
        <v>0</v>
      </c>
      <c r="U519" s="21">
        <v>0</v>
      </c>
    </row>
    <row r="520" spans="1:21" x14ac:dyDescent="0.25">
      <c r="A520" s="51">
        <v>44540.3125</v>
      </c>
      <c r="B520" s="15">
        <f t="shared" si="65"/>
        <v>44540.312499998763</v>
      </c>
      <c r="C520" s="3">
        <v>6.2</v>
      </c>
      <c r="D520" s="48">
        <v>704.56253333333302</v>
      </c>
      <c r="E520" s="7">
        <f t="shared" si="70"/>
        <v>0.70456253333333307</v>
      </c>
      <c r="F520" s="8">
        <f t="shared" si="66"/>
        <v>5.495437466666667</v>
      </c>
      <c r="G520" s="8">
        <f t="shared" si="67"/>
        <v>30</v>
      </c>
      <c r="H520" s="2">
        <f t="shared" si="68"/>
        <v>0</v>
      </c>
      <c r="I520" s="25">
        <f t="shared" si="69"/>
        <v>44540.3125</v>
      </c>
      <c r="J520" s="2">
        <v>0</v>
      </c>
      <c r="K520" s="26">
        <f t="shared" si="72"/>
        <v>0</v>
      </c>
      <c r="Q520" s="27">
        <f t="shared" si="73"/>
        <v>43809.312499998763</v>
      </c>
      <c r="R520" s="12">
        <v>10.072511666666767</v>
      </c>
      <c r="S520" s="12">
        <v>13.827488333333232</v>
      </c>
      <c r="T520" s="2">
        <f t="shared" si="71"/>
        <v>0</v>
      </c>
      <c r="U520" s="21">
        <v>0</v>
      </c>
    </row>
    <row r="521" spans="1:21" x14ac:dyDescent="0.25">
      <c r="A521" s="51">
        <v>44540.322916666664</v>
      </c>
      <c r="B521" s="15">
        <f t="shared" si="65"/>
        <v>44540.322916665427</v>
      </c>
      <c r="C521" s="3">
        <v>9.9</v>
      </c>
      <c r="D521" s="48">
        <v>705.548</v>
      </c>
      <c r="E521" s="7">
        <f t="shared" si="70"/>
        <v>0.70554799999999995</v>
      </c>
      <c r="F521" s="8">
        <f t="shared" si="66"/>
        <v>9.1944520000000001</v>
      </c>
      <c r="G521" s="8">
        <f t="shared" si="67"/>
        <v>30</v>
      </c>
      <c r="H521" s="2">
        <f t="shared" si="68"/>
        <v>0</v>
      </c>
      <c r="I521" s="25">
        <f t="shared" si="69"/>
        <v>44540.322916666664</v>
      </c>
      <c r="J521" s="2">
        <v>0</v>
      </c>
      <c r="K521" s="26">
        <f t="shared" si="72"/>
        <v>0</v>
      </c>
      <c r="Q521" s="27">
        <f t="shared" si="73"/>
        <v>43809.322916665427</v>
      </c>
      <c r="R521" s="12">
        <v>22.337395000000072</v>
      </c>
      <c r="S521" s="12">
        <v>13.862604999999933</v>
      </c>
      <c r="T521" s="2">
        <f t="shared" si="71"/>
        <v>0</v>
      </c>
      <c r="U521" s="21">
        <v>0</v>
      </c>
    </row>
    <row r="522" spans="1:21" x14ac:dyDescent="0.25">
      <c r="A522" s="51">
        <v>44540.333333333336</v>
      </c>
      <c r="B522" s="15">
        <f t="shared" ref="B522:B585" si="74">Q522+364+365+2</f>
        <v>44540.333333332092</v>
      </c>
      <c r="C522" s="3">
        <v>14.2</v>
      </c>
      <c r="D522" s="48">
        <v>3423.4418666666602</v>
      </c>
      <c r="E522" s="7">
        <f t="shared" si="70"/>
        <v>3.4234418666666602</v>
      </c>
      <c r="F522" s="8">
        <f t="shared" ref="F522:F585" si="75">C522-D522/1000</f>
        <v>10.776558133333339</v>
      </c>
      <c r="G522" s="8">
        <f t="shared" ref="G522:G585" si="76">$M$3</f>
        <v>30</v>
      </c>
      <c r="H522" s="2">
        <f t="shared" ref="H522:H585" si="77">IF(F522&gt;$M$3,1,0)</f>
        <v>0</v>
      </c>
      <c r="I522" s="25">
        <f t="shared" ref="I522:I585" si="78">A522</f>
        <v>44540.333333333336</v>
      </c>
      <c r="J522" s="2">
        <v>0</v>
      </c>
      <c r="K522" s="26">
        <f t="shared" si="72"/>
        <v>0</v>
      </c>
      <c r="Q522" s="27">
        <f t="shared" si="73"/>
        <v>43809.333333332092</v>
      </c>
      <c r="R522" s="12">
        <v>33.590365666666735</v>
      </c>
      <c r="S522" s="12">
        <v>13.809634333333266</v>
      </c>
      <c r="T522" s="2">
        <f t="shared" si="71"/>
        <v>1</v>
      </c>
      <c r="U522" s="21">
        <v>0</v>
      </c>
    </row>
    <row r="523" spans="1:21" x14ac:dyDescent="0.25">
      <c r="A523" s="51">
        <v>44540.34375</v>
      </c>
      <c r="B523" s="15">
        <f t="shared" si="74"/>
        <v>44540.343749998756</v>
      </c>
      <c r="C523" s="3">
        <v>28.5</v>
      </c>
      <c r="D523" s="48">
        <v>4997.7396428571401</v>
      </c>
      <c r="E523" s="7">
        <f t="shared" ref="E523:E586" si="79">D523/1000</f>
        <v>4.9977396428571401</v>
      </c>
      <c r="F523" s="8">
        <f t="shared" si="75"/>
        <v>23.502260357142859</v>
      </c>
      <c r="G523" s="8">
        <f t="shared" si="76"/>
        <v>30</v>
      </c>
      <c r="H523" s="2">
        <f t="shared" si="77"/>
        <v>0</v>
      </c>
      <c r="I523" s="25">
        <f t="shared" si="78"/>
        <v>44540.34375</v>
      </c>
      <c r="J523" s="2">
        <v>0</v>
      </c>
      <c r="K523" s="26">
        <f t="shared" si="72"/>
        <v>0</v>
      </c>
      <c r="Q523" s="27">
        <f t="shared" si="73"/>
        <v>43809.343749998756</v>
      </c>
      <c r="R523" s="12">
        <v>37.032028666666697</v>
      </c>
      <c r="S523" s="12">
        <v>13.767971333333298</v>
      </c>
      <c r="T523" s="2">
        <f t="shared" ref="T523:T586" si="80">IF(R523&gt;$M$3,1,0)</f>
        <v>1</v>
      </c>
      <c r="U523" s="21">
        <v>0</v>
      </c>
    </row>
    <row r="524" spans="1:21" x14ac:dyDescent="0.25">
      <c r="A524" s="51">
        <v>44540.354166666664</v>
      </c>
      <c r="B524" s="15">
        <f t="shared" si="74"/>
        <v>44540.35416666542</v>
      </c>
      <c r="C524" s="3">
        <v>51</v>
      </c>
      <c r="D524" s="48">
        <v>4976.1961333333302</v>
      </c>
      <c r="E524" s="7">
        <f t="shared" si="79"/>
        <v>4.97619613333333</v>
      </c>
      <c r="F524" s="8">
        <f t="shared" si="75"/>
        <v>46.023803866666668</v>
      </c>
      <c r="G524" s="8">
        <f t="shared" si="76"/>
        <v>30</v>
      </c>
      <c r="H524" s="2">
        <f t="shared" si="77"/>
        <v>1</v>
      </c>
      <c r="I524" s="25">
        <f t="shared" si="78"/>
        <v>44540.354166666664</v>
      </c>
      <c r="J524" s="2">
        <v>0</v>
      </c>
      <c r="K524" s="26">
        <f t="shared" si="72"/>
        <v>0</v>
      </c>
      <c r="Q524" s="27">
        <f t="shared" si="73"/>
        <v>43809.35416666542</v>
      </c>
      <c r="R524" s="12">
        <v>28.904237666666702</v>
      </c>
      <c r="S524" s="12">
        <v>13.7957623333333</v>
      </c>
      <c r="T524" s="2">
        <f t="shared" si="80"/>
        <v>0</v>
      </c>
      <c r="U524" s="21">
        <v>0</v>
      </c>
    </row>
    <row r="525" spans="1:21" x14ac:dyDescent="0.25">
      <c r="A525" s="51">
        <v>44540.364583333336</v>
      </c>
      <c r="B525" s="15">
        <f t="shared" si="74"/>
        <v>44540.364583332084</v>
      </c>
      <c r="C525" s="3">
        <v>49.7</v>
      </c>
      <c r="D525" s="48">
        <v>4967.6691333333301</v>
      </c>
      <c r="E525" s="7">
        <f t="shared" si="79"/>
        <v>4.96766913333333</v>
      </c>
      <c r="F525" s="8">
        <f t="shared" si="75"/>
        <v>44.732330866666672</v>
      </c>
      <c r="G525" s="8">
        <f t="shared" si="76"/>
        <v>30</v>
      </c>
      <c r="H525" s="2">
        <f t="shared" si="77"/>
        <v>1</v>
      </c>
      <c r="I525" s="25">
        <f t="shared" si="78"/>
        <v>44540.364583333336</v>
      </c>
      <c r="J525" s="2">
        <v>0</v>
      </c>
      <c r="K525" s="26">
        <f t="shared" si="72"/>
        <v>0</v>
      </c>
      <c r="Q525" s="27">
        <f t="shared" si="73"/>
        <v>43809.364583332084</v>
      </c>
      <c r="R525" s="12">
        <v>65.433145000000039</v>
      </c>
      <c r="S525" s="12">
        <v>13.766854999999966</v>
      </c>
      <c r="T525" s="2">
        <f t="shared" si="80"/>
        <v>1</v>
      </c>
      <c r="U525" s="21">
        <v>0</v>
      </c>
    </row>
    <row r="526" spans="1:21" x14ac:dyDescent="0.25">
      <c r="A526" s="51">
        <v>44540.375</v>
      </c>
      <c r="B526" s="15">
        <f t="shared" si="74"/>
        <v>44540.374999998749</v>
      </c>
      <c r="C526" s="3">
        <v>67.5</v>
      </c>
      <c r="D526" s="48">
        <v>4972.9041333333298</v>
      </c>
      <c r="E526" s="7">
        <f t="shared" si="79"/>
        <v>4.9729041333333299</v>
      </c>
      <c r="F526" s="8">
        <f t="shared" si="75"/>
        <v>62.52709586666667</v>
      </c>
      <c r="G526" s="8">
        <f t="shared" si="76"/>
        <v>30</v>
      </c>
      <c r="H526" s="2">
        <f t="shared" si="77"/>
        <v>1</v>
      </c>
      <c r="I526" s="25">
        <f t="shared" si="78"/>
        <v>44540.375</v>
      </c>
      <c r="J526" s="2">
        <v>0</v>
      </c>
      <c r="K526" s="26">
        <f t="shared" si="72"/>
        <v>0</v>
      </c>
      <c r="Q526" s="27">
        <f t="shared" si="73"/>
        <v>43809.374999998749</v>
      </c>
      <c r="R526" s="12">
        <v>58.096449000000092</v>
      </c>
      <c r="S526" s="12">
        <v>14.003550999999899</v>
      </c>
      <c r="T526" s="2">
        <f t="shared" si="80"/>
        <v>1</v>
      </c>
      <c r="U526" s="21">
        <v>0</v>
      </c>
    </row>
    <row r="527" spans="1:21" x14ac:dyDescent="0.25">
      <c r="A527" s="51">
        <v>44540.385416666664</v>
      </c>
      <c r="B527" s="15">
        <f t="shared" si="74"/>
        <v>44540.385416665413</v>
      </c>
      <c r="C527" s="3">
        <v>54.4</v>
      </c>
      <c r="D527" s="48">
        <v>4917.0878571428502</v>
      </c>
      <c r="E527" s="7">
        <f t="shared" si="79"/>
        <v>4.9170878571428505</v>
      </c>
      <c r="F527" s="8">
        <f t="shared" si="75"/>
        <v>49.482912142857145</v>
      </c>
      <c r="G527" s="8">
        <f t="shared" si="76"/>
        <v>30</v>
      </c>
      <c r="H527" s="2">
        <f t="shared" si="77"/>
        <v>1</v>
      </c>
      <c r="I527" s="25">
        <f t="shared" si="78"/>
        <v>44540.385416666664</v>
      </c>
      <c r="J527" s="2">
        <v>0</v>
      </c>
      <c r="K527" s="26">
        <f t="shared" si="72"/>
        <v>0</v>
      </c>
      <c r="Q527" s="27">
        <f t="shared" si="73"/>
        <v>43809.385416665413</v>
      </c>
      <c r="R527" s="12">
        <v>56.044550666666773</v>
      </c>
      <c r="S527" s="12">
        <v>17.65544933333323</v>
      </c>
      <c r="T527" s="2">
        <f t="shared" si="80"/>
        <v>1</v>
      </c>
      <c r="U527" s="21">
        <v>0</v>
      </c>
    </row>
    <row r="528" spans="1:21" x14ac:dyDescent="0.25">
      <c r="A528" s="51">
        <v>44540.395833333336</v>
      </c>
      <c r="B528" s="15">
        <f t="shared" si="74"/>
        <v>44540.395833332077</v>
      </c>
      <c r="C528" s="3">
        <v>56.2</v>
      </c>
      <c r="D528" s="48">
        <v>4919.4711333333298</v>
      </c>
      <c r="E528" s="7">
        <f t="shared" si="79"/>
        <v>4.9194711333333299</v>
      </c>
      <c r="F528" s="8">
        <f t="shared" si="75"/>
        <v>51.280528866666671</v>
      </c>
      <c r="G528" s="8">
        <f t="shared" si="76"/>
        <v>30</v>
      </c>
      <c r="H528" s="2">
        <f t="shared" si="77"/>
        <v>1</v>
      </c>
      <c r="I528" s="25">
        <f t="shared" si="78"/>
        <v>44540.395833333336</v>
      </c>
      <c r="J528" s="2">
        <v>0</v>
      </c>
      <c r="K528" s="26">
        <f t="shared" si="72"/>
        <v>0</v>
      </c>
      <c r="Q528" s="27">
        <f t="shared" si="73"/>
        <v>43809.395833332077</v>
      </c>
      <c r="R528" s="12">
        <v>63.880684000000045</v>
      </c>
      <c r="S528" s="12">
        <v>18.119315999999959</v>
      </c>
      <c r="T528" s="2">
        <f t="shared" si="80"/>
        <v>1</v>
      </c>
      <c r="U528" s="21">
        <v>0</v>
      </c>
    </row>
    <row r="529" spans="1:21" x14ac:dyDescent="0.25">
      <c r="A529" s="51">
        <v>44540.40625</v>
      </c>
      <c r="B529" s="15">
        <f t="shared" si="74"/>
        <v>44540.406249998741</v>
      </c>
      <c r="C529" s="3">
        <v>47.2</v>
      </c>
      <c r="D529" s="48">
        <v>4903.7579999999998</v>
      </c>
      <c r="E529" s="7">
        <f t="shared" si="79"/>
        <v>4.9037579999999998</v>
      </c>
      <c r="F529" s="8">
        <f t="shared" si="75"/>
        <v>42.296242000000007</v>
      </c>
      <c r="G529" s="8">
        <f t="shared" si="76"/>
        <v>30</v>
      </c>
      <c r="H529" s="2">
        <f t="shared" si="77"/>
        <v>1</v>
      </c>
      <c r="I529" s="25">
        <f t="shared" si="78"/>
        <v>44540.40625</v>
      </c>
      <c r="J529" s="2">
        <v>0</v>
      </c>
      <c r="K529" s="26">
        <f t="shared" si="72"/>
        <v>0</v>
      </c>
      <c r="Q529" s="27">
        <f t="shared" si="73"/>
        <v>43809.406249998741</v>
      </c>
      <c r="R529" s="12">
        <v>56.361653333333415</v>
      </c>
      <c r="S529" s="12">
        <v>16.538346666666591</v>
      </c>
      <c r="T529" s="2">
        <f t="shared" si="80"/>
        <v>1</v>
      </c>
      <c r="U529" s="21">
        <v>0</v>
      </c>
    </row>
    <row r="530" spans="1:21" x14ac:dyDescent="0.25">
      <c r="A530" s="51">
        <v>44540.416666666664</v>
      </c>
      <c r="B530" s="15">
        <f t="shared" si="74"/>
        <v>44540.416666665406</v>
      </c>
      <c r="C530" s="3">
        <v>53.3</v>
      </c>
      <c r="D530" s="48">
        <v>4894.3637333333299</v>
      </c>
      <c r="E530" s="7">
        <f t="shared" si="79"/>
        <v>4.8943637333333303</v>
      </c>
      <c r="F530" s="8">
        <f t="shared" si="75"/>
        <v>48.405636266666669</v>
      </c>
      <c r="G530" s="8">
        <f t="shared" si="76"/>
        <v>30</v>
      </c>
      <c r="H530" s="2">
        <f t="shared" si="77"/>
        <v>1</v>
      </c>
      <c r="I530" s="25">
        <f t="shared" si="78"/>
        <v>44540.416666666664</v>
      </c>
      <c r="J530" s="2">
        <v>0</v>
      </c>
      <c r="K530" s="26">
        <f t="shared" si="72"/>
        <v>0</v>
      </c>
      <c r="Q530" s="27">
        <f t="shared" si="73"/>
        <v>43809.416666665406</v>
      </c>
      <c r="R530" s="12">
        <v>53.996919333333366</v>
      </c>
      <c r="S530" s="12">
        <v>13.803080666666633</v>
      </c>
      <c r="T530" s="2">
        <f t="shared" si="80"/>
        <v>1</v>
      </c>
      <c r="U530" s="21">
        <v>0</v>
      </c>
    </row>
    <row r="531" spans="1:21" x14ac:dyDescent="0.25">
      <c r="A531" s="51">
        <v>44540.427083333336</v>
      </c>
      <c r="B531" s="15">
        <f t="shared" si="74"/>
        <v>44540.42708333207</v>
      </c>
      <c r="C531" s="3">
        <v>60.5</v>
      </c>
      <c r="D531" s="48">
        <v>4895.6696666666603</v>
      </c>
      <c r="E531" s="7">
        <f t="shared" si="79"/>
        <v>4.8956696666666604</v>
      </c>
      <c r="F531" s="8">
        <f t="shared" si="75"/>
        <v>55.604330333333337</v>
      </c>
      <c r="G531" s="8">
        <f t="shared" si="76"/>
        <v>30</v>
      </c>
      <c r="H531" s="2">
        <f t="shared" si="77"/>
        <v>1</v>
      </c>
      <c r="I531" s="25">
        <f t="shared" si="78"/>
        <v>44540.427083333336</v>
      </c>
      <c r="J531" s="2">
        <v>0</v>
      </c>
      <c r="K531" s="26">
        <f t="shared" si="72"/>
        <v>0</v>
      </c>
      <c r="Q531" s="27">
        <f t="shared" si="73"/>
        <v>43809.42708333207</v>
      </c>
      <c r="R531" s="12">
        <v>58.76888733333336</v>
      </c>
      <c r="S531" s="12">
        <v>13.831112666666632</v>
      </c>
      <c r="T531" s="2">
        <f t="shared" si="80"/>
        <v>1</v>
      </c>
      <c r="U531" s="21">
        <v>0</v>
      </c>
    </row>
    <row r="532" spans="1:21" x14ac:dyDescent="0.25">
      <c r="A532" s="51">
        <v>44540.4375</v>
      </c>
      <c r="B532" s="15">
        <f t="shared" si="74"/>
        <v>44540.437499998734</v>
      </c>
      <c r="C532" s="3">
        <v>56.1</v>
      </c>
      <c r="D532" s="48">
        <v>4888.9016428571404</v>
      </c>
      <c r="E532" s="7">
        <f t="shared" si="79"/>
        <v>4.8889016428571406</v>
      </c>
      <c r="F532" s="8">
        <f t="shared" si="75"/>
        <v>51.211098357142859</v>
      </c>
      <c r="G532" s="8">
        <f t="shared" si="76"/>
        <v>30</v>
      </c>
      <c r="H532" s="2">
        <f t="shared" si="77"/>
        <v>1</v>
      </c>
      <c r="I532" s="25">
        <f t="shared" si="78"/>
        <v>44540.4375</v>
      </c>
      <c r="J532" s="2">
        <v>1</v>
      </c>
      <c r="K532" s="26">
        <f t="shared" si="72"/>
        <v>0</v>
      </c>
      <c r="Q532" s="27">
        <f t="shared" si="73"/>
        <v>43809.437499998734</v>
      </c>
      <c r="R532" s="12">
        <v>49.225740666666667</v>
      </c>
      <c r="S532" s="12">
        <v>16.874259333333328</v>
      </c>
      <c r="T532" s="2">
        <f t="shared" si="80"/>
        <v>1</v>
      </c>
      <c r="U532" s="21">
        <v>1</v>
      </c>
    </row>
    <row r="533" spans="1:21" x14ac:dyDescent="0.25">
      <c r="A533" s="51">
        <v>44540.447916666664</v>
      </c>
      <c r="B533" s="15">
        <f t="shared" si="74"/>
        <v>44540.447916665398</v>
      </c>
      <c r="C533" s="3">
        <v>56.7</v>
      </c>
      <c r="D533" s="48">
        <v>4885.8964666666598</v>
      </c>
      <c r="E533" s="7">
        <f t="shared" si="79"/>
        <v>4.8858964666666598</v>
      </c>
      <c r="F533" s="8">
        <f t="shared" si="75"/>
        <v>51.814103533333345</v>
      </c>
      <c r="G533" s="8">
        <f t="shared" si="76"/>
        <v>30</v>
      </c>
      <c r="H533" s="2">
        <f t="shared" si="77"/>
        <v>1</v>
      </c>
      <c r="I533" s="25">
        <f t="shared" si="78"/>
        <v>44540.447916666664</v>
      </c>
      <c r="J533" s="2">
        <v>1</v>
      </c>
      <c r="K533" s="26">
        <f t="shared" si="72"/>
        <v>0</v>
      </c>
      <c r="Q533" s="27">
        <f t="shared" si="73"/>
        <v>43809.447916665398</v>
      </c>
      <c r="R533" s="12">
        <v>48.40252100000005</v>
      </c>
      <c r="S533" s="12">
        <v>19.497478999999959</v>
      </c>
      <c r="T533" s="2">
        <f t="shared" si="80"/>
        <v>1</v>
      </c>
      <c r="U533" s="21">
        <v>1</v>
      </c>
    </row>
    <row r="534" spans="1:21" x14ac:dyDescent="0.25">
      <c r="A534" s="51">
        <v>44540.458333333336</v>
      </c>
      <c r="B534" s="15">
        <f t="shared" si="74"/>
        <v>44540.458333332062</v>
      </c>
      <c r="C534" s="3">
        <v>43.7</v>
      </c>
      <c r="D534" s="48">
        <v>4887.9254000000001</v>
      </c>
      <c r="E534" s="7">
        <f t="shared" si="79"/>
        <v>4.8879254000000003</v>
      </c>
      <c r="F534" s="8">
        <f t="shared" si="75"/>
        <v>38.812074600000003</v>
      </c>
      <c r="G534" s="8">
        <f t="shared" si="76"/>
        <v>30</v>
      </c>
      <c r="H534" s="2">
        <f t="shared" si="77"/>
        <v>1</v>
      </c>
      <c r="I534" s="25">
        <f t="shared" si="78"/>
        <v>44540.458333333336</v>
      </c>
      <c r="J534" s="2">
        <v>1</v>
      </c>
      <c r="K534" s="26">
        <f t="shared" si="72"/>
        <v>0</v>
      </c>
      <c r="Q534" s="27">
        <f t="shared" si="73"/>
        <v>43809.458333332062</v>
      </c>
      <c r="R534" s="12">
        <v>41.814368666666667</v>
      </c>
      <c r="S534" s="12">
        <v>16.785631333333331</v>
      </c>
      <c r="T534" s="2">
        <f t="shared" si="80"/>
        <v>1</v>
      </c>
      <c r="U534" s="21">
        <v>1</v>
      </c>
    </row>
    <row r="535" spans="1:21" x14ac:dyDescent="0.25">
      <c r="A535" s="51">
        <v>44540.46875</v>
      </c>
      <c r="B535" s="15">
        <f t="shared" si="74"/>
        <v>44540.468749998727</v>
      </c>
      <c r="C535" s="3">
        <v>44.7</v>
      </c>
      <c r="D535" s="48">
        <v>4894.7147333333296</v>
      </c>
      <c r="E535" s="7">
        <f t="shared" si="79"/>
        <v>4.8947147333333296</v>
      </c>
      <c r="F535" s="8">
        <f t="shared" si="75"/>
        <v>39.805285266666672</v>
      </c>
      <c r="G535" s="8">
        <f t="shared" si="76"/>
        <v>30</v>
      </c>
      <c r="H535" s="2">
        <f t="shared" si="77"/>
        <v>1</v>
      </c>
      <c r="I535" s="25">
        <f t="shared" si="78"/>
        <v>44540.46875</v>
      </c>
      <c r="J535" s="2">
        <v>1</v>
      </c>
      <c r="K535" s="26">
        <f t="shared" si="72"/>
        <v>0</v>
      </c>
      <c r="Q535" s="27">
        <f t="shared" si="73"/>
        <v>43809.468749998727</v>
      </c>
      <c r="R535" s="12">
        <v>43.387486333333399</v>
      </c>
      <c r="S535" s="12">
        <v>16.212513666666599</v>
      </c>
      <c r="T535" s="2">
        <f t="shared" si="80"/>
        <v>1</v>
      </c>
      <c r="U535" s="21">
        <v>1</v>
      </c>
    </row>
    <row r="536" spans="1:21" x14ac:dyDescent="0.25">
      <c r="A536" s="51">
        <v>44540.479166666664</v>
      </c>
      <c r="B536" s="15">
        <f t="shared" si="74"/>
        <v>44540.479166665391</v>
      </c>
      <c r="C536" s="3">
        <v>43.2</v>
      </c>
      <c r="D536" s="48">
        <v>4884.4672142857098</v>
      </c>
      <c r="E536" s="7">
        <f t="shared" si="79"/>
        <v>4.88446721428571</v>
      </c>
      <c r="F536" s="8">
        <f t="shared" si="75"/>
        <v>38.315532785714296</v>
      </c>
      <c r="G536" s="8">
        <f t="shared" si="76"/>
        <v>30</v>
      </c>
      <c r="H536" s="2">
        <f t="shared" si="77"/>
        <v>1</v>
      </c>
      <c r="I536" s="25">
        <f t="shared" si="78"/>
        <v>44540.479166666664</v>
      </c>
      <c r="J536" s="2">
        <v>1</v>
      </c>
      <c r="K536" s="26">
        <f t="shared" si="72"/>
        <v>0</v>
      </c>
      <c r="Q536" s="27">
        <f t="shared" si="73"/>
        <v>43809.479166665391</v>
      </c>
      <c r="R536" s="12">
        <v>48.635932000000068</v>
      </c>
      <c r="S536" s="12">
        <v>16.864067999999929</v>
      </c>
      <c r="T536" s="2">
        <f t="shared" si="80"/>
        <v>1</v>
      </c>
      <c r="U536" s="21">
        <v>1</v>
      </c>
    </row>
    <row r="537" spans="1:21" x14ac:dyDescent="0.25">
      <c r="A537" s="51">
        <v>44540.489583333336</v>
      </c>
      <c r="B537" s="15">
        <f t="shared" si="74"/>
        <v>44540.489583332055</v>
      </c>
      <c r="C537" s="3">
        <v>44.1</v>
      </c>
      <c r="D537" s="48">
        <v>4878.8696666666601</v>
      </c>
      <c r="E537" s="7">
        <f t="shared" si="79"/>
        <v>4.8788696666666604</v>
      </c>
      <c r="F537" s="8">
        <f t="shared" si="75"/>
        <v>39.221130333333342</v>
      </c>
      <c r="G537" s="8">
        <f t="shared" si="76"/>
        <v>30</v>
      </c>
      <c r="H537" s="2">
        <f t="shared" si="77"/>
        <v>1</v>
      </c>
      <c r="I537" s="25">
        <f t="shared" si="78"/>
        <v>44540.489583333336</v>
      </c>
      <c r="J537" s="2">
        <v>1</v>
      </c>
      <c r="K537" s="26">
        <f t="shared" si="72"/>
        <v>0</v>
      </c>
      <c r="Q537" s="27">
        <f t="shared" si="73"/>
        <v>43809.489583332055</v>
      </c>
      <c r="R537" s="12">
        <v>53.639235666666799</v>
      </c>
      <c r="S537" s="12">
        <v>25.360764333333201</v>
      </c>
      <c r="T537" s="2">
        <f t="shared" si="80"/>
        <v>1</v>
      </c>
      <c r="U537" s="21">
        <v>1</v>
      </c>
    </row>
    <row r="538" spans="1:21" x14ac:dyDescent="0.25">
      <c r="A538" s="51">
        <v>44540.5</v>
      </c>
      <c r="B538" s="15">
        <f t="shared" si="74"/>
        <v>44540.499999998719</v>
      </c>
      <c r="C538" s="3">
        <v>59.1</v>
      </c>
      <c r="D538" s="48">
        <v>4881.4248666666599</v>
      </c>
      <c r="E538" s="7">
        <f t="shared" si="79"/>
        <v>4.8814248666666602</v>
      </c>
      <c r="F538" s="8">
        <f t="shared" si="75"/>
        <v>54.218575133333339</v>
      </c>
      <c r="G538" s="8">
        <f t="shared" si="76"/>
        <v>30</v>
      </c>
      <c r="H538" s="2">
        <f t="shared" si="77"/>
        <v>1</v>
      </c>
      <c r="I538" s="25">
        <f t="shared" si="78"/>
        <v>44540.5</v>
      </c>
      <c r="J538" s="2">
        <v>1</v>
      </c>
      <c r="K538" s="26">
        <f t="shared" si="72"/>
        <v>0</v>
      </c>
      <c r="Q538" s="27">
        <f t="shared" si="73"/>
        <v>43809.499999998719</v>
      </c>
      <c r="R538" s="12">
        <v>77.4666036666667</v>
      </c>
      <c r="S538" s="12">
        <v>23.333396333333297</v>
      </c>
      <c r="T538" s="2">
        <f t="shared" si="80"/>
        <v>1</v>
      </c>
      <c r="U538" s="21">
        <v>1</v>
      </c>
    </row>
    <row r="539" spans="1:21" x14ac:dyDescent="0.25">
      <c r="A539" s="51">
        <v>44540.510416666664</v>
      </c>
      <c r="B539" s="15">
        <f t="shared" si="74"/>
        <v>44540.510416665384</v>
      </c>
      <c r="C539" s="3">
        <v>64.8</v>
      </c>
      <c r="D539" s="48">
        <v>4884.1460666666599</v>
      </c>
      <c r="E539" s="7">
        <f t="shared" si="79"/>
        <v>4.8841460666666601</v>
      </c>
      <c r="F539" s="8">
        <f t="shared" si="75"/>
        <v>59.915853933333338</v>
      </c>
      <c r="G539" s="8">
        <f t="shared" si="76"/>
        <v>30</v>
      </c>
      <c r="H539" s="2">
        <f t="shared" si="77"/>
        <v>1</v>
      </c>
      <c r="I539" s="25">
        <f t="shared" si="78"/>
        <v>44540.510416666664</v>
      </c>
      <c r="J539" s="2">
        <v>1</v>
      </c>
      <c r="K539" s="26">
        <f t="shared" ref="K539:K602" si="81">IF(AND(J539=1,J524=1),IF(H539=0,-2,0),0)</f>
        <v>0</v>
      </c>
      <c r="Q539" s="27">
        <f t="shared" si="73"/>
        <v>43809.510416665384</v>
      </c>
      <c r="R539" s="12">
        <v>76.3197926666667</v>
      </c>
      <c r="S539" s="12">
        <v>23.280207333333301</v>
      </c>
      <c r="T539" s="2">
        <f t="shared" si="80"/>
        <v>1</v>
      </c>
      <c r="U539" s="21">
        <v>1</v>
      </c>
    </row>
    <row r="540" spans="1:21" x14ac:dyDescent="0.25">
      <c r="A540" s="51">
        <v>44540.520833333336</v>
      </c>
      <c r="B540" s="15">
        <f t="shared" si="74"/>
        <v>44540.520833332048</v>
      </c>
      <c r="C540" s="3">
        <v>51.1</v>
      </c>
      <c r="D540" s="48">
        <v>4920.5996428571398</v>
      </c>
      <c r="E540" s="7">
        <f t="shared" si="79"/>
        <v>4.9205996428571401</v>
      </c>
      <c r="F540" s="8">
        <f t="shared" si="75"/>
        <v>46.17940035714286</v>
      </c>
      <c r="G540" s="8">
        <f t="shared" si="76"/>
        <v>30</v>
      </c>
      <c r="H540" s="2">
        <f t="shared" si="77"/>
        <v>1</v>
      </c>
      <c r="I540" s="25">
        <f t="shared" si="78"/>
        <v>44540.520833333336</v>
      </c>
      <c r="J540" s="2">
        <v>1</v>
      </c>
      <c r="K540" s="26">
        <f t="shared" si="81"/>
        <v>0</v>
      </c>
      <c r="Q540" s="27">
        <f t="shared" si="73"/>
        <v>43809.520833332048</v>
      </c>
      <c r="R540" s="12">
        <v>75.383349333333399</v>
      </c>
      <c r="S540" s="12">
        <v>13.5166506666666</v>
      </c>
      <c r="T540" s="2">
        <f t="shared" si="80"/>
        <v>1</v>
      </c>
      <c r="U540" s="21">
        <v>1</v>
      </c>
    </row>
    <row r="541" spans="1:21" x14ac:dyDescent="0.25">
      <c r="A541" s="51">
        <v>44540.53125</v>
      </c>
      <c r="B541" s="15">
        <f t="shared" si="74"/>
        <v>44540.531249998712</v>
      </c>
      <c r="C541" s="3">
        <v>76.3</v>
      </c>
      <c r="D541" s="48">
        <v>4929.18253333333</v>
      </c>
      <c r="E541" s="7">
        <f t="shared" si="79"/>
        <v>4.9291825333333303</v>
      </c>
      <c r="F541" s="8">
        <f t="shared" si="75"/>
        <v>71.370817466666665</v>
      </c>
      <c r="G541" s="8">
        <f t="shared" si="76"/>
        <v>30</v>
      </c>
      <c r="H541" s="2">
        <f t="shared" si="77"/>
        <v>1</v>
      </c>
      <c r="I541" s="25">
        <f t="shared" si="78"/>
        <v>44540.53125</v>
      </c>
      <c r="J541" s="2">
        <v>1</v>
      </c>
      <c r="K541" s="26">
        <f t="shared" si="81"/>
        <v>0</v>
      </c>
      <c r="Q541" s="27">
        <f t="shared" si="73"/>
        <v>43809.531249998712</v>
      </c>
      <c r="R541" s="12">
        <v>61.689534666666674</v>
      </c>
      <c r="S541" s="12">
        <v>19.010465333333329</v>
      </c>
      <c r="T541" s="2">
        <f t="shared" si="80"/>
        <v>1</v>
      </c>
      <c r="U541" s="21">
        <v>1</v>
      </c>
    </row>
    <row r="542" spans="1:21" x14ac:dyDescent="0.25">
      <c r="A542" s="51">
        <v>44540.541666666664</v>
      </c>
      <c r="B542" s="15">
        <f t="shared" si="74"/>
        <v>44540.541666665376</v>
      </c>
      <c r="C542" s="3">
        <v>66</v>
      </c>
      <c r="D542" s="48">
        <v>4892.7574666666596</v>
      </c>
      <c r="E542" s="7">
        <f t="shared" si="79"/>
        <v>4.8927574666666596</v>
      </c>
      <c r="F542" s="8">
        <f t="shared" si="75"/>
        <v>61.107242533333341</v>
      </c>
      <c r="G542" s="8">
        <f t="shared" si="76"/>
        <v>30</v>
      </c>
      <c r="H542" s="2">
        <f t="shared" si="77"/>
        <v>1</v>
      </c>
      <c r="I542" s="25">
        <f t="shared" si="78"/>
        <v>44540.541666666664</v>
      </c>
      <c r="J542" s="2">
        <v>1</v>
      </c>
      <c r="K542" s="26">
        <f t="shared" si="81"/>
        <v>0</v>
      </c>
      <c r="Q542" s="27">
        <f t="shared" si="73"/>
        <v>43809.541666665376</v>
      </c>
      <c r="R542" s="12">
        <v>58.620906666666698</v>
      </c>
      <c r="S542" s="12">
        <v>16.679093333333299</v>
      </c>
      <c r="T542" s="2">
        <f t="shared" si="80"/>
        <v>1</v>
      </c>
      <c r="U542" s="21">
        <v>1</v>
      </c>
    </row>
    <row r="543" spans="1:21" x14ac:dyDescent="0.25">
      <c r="A543" s="51">
        <v>44540.552083333336</v>
      </c>
      <c r="B543" s="15">
        <f t="shared" si="74"/>
        <v>44540.552083332041</v>
      </c>
      <c r="C543" s="3">
        <v>65.599999999999994</v>
      </c>
      <c r="D543" s="48">
        <v>4877.0848666666598</v>
      </c>
      <c r="E543" s="7">
        <f t="shared" si="79"/>
        <v>4.8770848666666602</v>
      </c>
      <c r="F543" s="8">
        <f t="shared" si="75"/>
        <v>60.722915133333331</v>
      </c>
      <c r="G543" s="8">
        <f t="shared" si="76"/>
        <v>30</v>
      </c>
      <c r="H543" s="2">
        <f t="shared" si="77"/>
        <v>1</v>
      </c>
      <c r="I543" s="25">
        <f t="shared" si="78"/>
        <v>44540.552083333336</v>
      </c>
      <c r="J543" s="2">
        <v>1</v>
      </c>
      <c r="K543" s="26">
        <f t="shared" si="81"/>
        <v>0</v>
      </c>
      <c r="Q543" s="27">
        <f t="shared" ref="Q543:Q606" si="82">Q542+1/(24*4)</f>
        <v>43809.552083332041</v>
      </c>
      <c r="R543" s="12">
        <v>45.002188896551829</v>
      </c>
      <c r="S543" s="12">
        <v>15.99781110344817</v>
      </c>
      <c r="T543" s="2">
        <f t="shared" si="80"/>
        <v>1</v>
      </c>
      <c r="U543" s="21">
        <v>1</v>
      </c>
    </row>
    <row r="544" spans="1:21" x14ac:dyDescent="0.25">
      <c r="A544" s="51">
        <v>44540.5625</v>
      </c>
      <c r="B544" s="15">
        <f t="shared" si="74"/>
        <v>44540.562499998705</v>
      </c>
      <c r="C544" s="3">
        <v>62.6</v>
      </c>
      <c r="D544" s="48">
        <v>4891.5640000000003</v>
      </c>
      <c r="E544" s="7">
        <f t="shared" si="79"/>
        <v>4.8915640000000007</v>
      </c>
      <c r="F544" s="8">
        <f t="shared" si="75"/>
        <v>57.708435999999999</v>
      </c>
      <c r="G544" s="8">
        <f t="shared" si="76"/>
        <v>30</v>
      </c>
      <c r="H544" s="2">
        <f t="shared" si="77"/>
        <v>1</v>
      </c>
      <c r="I544" s="25">
        <f t="shared" si="78"/>
        <v>44540.5625</v>
      </c>
      <c r="J544" s="2">
        <v>1</v>
      </c>
      <c r="K544" s="26">
        <f t="shared" si="81"/>
        <v>0</v>
      </c>
      <c r="Q544" s="27">
        <f t="shared" si="82"/>
        <v>43809.562499998705</v>
      </c>
      <c r="R544" s="12">
        <v>46.064475785714286</v>
      </c>
      <c r="S544" s="12">
        <v>16.235524214285711</v>
      </c>
      <c r="T544" s="2">
        <f t="shared" si="80"/>
        <v>1</v>
      </c>
      <c r="U544" s="21">
        <v>1</v>
      </c>
    </row>
    <row r="545" spans="1:21" x14ac:dyDescent="0.25">
      <c r="A545" s="51">
        <v>44540.572916666664</v>
      </c>
      <c r="B545" s="15">
        <f t="shared" si="74"/>
        <v>44540.572916665369</v>
      </c>
      <c r="C545" s="3">
        <v>54.5</v>
      </c>
      <c r="D545" s="48">
        <v>4891.8955999999998</v>
      </c>
      <c r="E545" s="7">
        <f t="shared" si="79"/>
        <v>4.8918955999999998</v>
      </c>
      <c r="F545" s="8">
        <f t="shared" si="75"/>
        <v>49.608104400000002</v>
      </c>
      <c r="G545" s="8">
        <f t="shared" si="76"/>
        <v>30</v>
      </c>
      <c r="H545" s="2">
        <f t="shared" si="77"/>
        <v>1</v>
      </c>
      <c r="I545" s="25">
        <f t="shared" si="78"/>
        <v>44540.572916666664</v>
      </c>
      <c r="J545" s="2">
        <v>1</v>
      </c>
      <c r="K545" s="26">
        <f t="shared" si="81"/>
        <v>0</v>
      </c>
      <c r="Q545" s="27">
        <f t="shared" si="82"/>
        <v>43809.572916665369</v>
      </c>
      <c r="R545" s="12">
        <v>53.064443904761944</v>
      </c>
      <c r="S545" s="12">
        <v>17.335556095238061</v>
      </c>
      <c r="T545" s="2">
        <f t="shared" si="80"/>
        <v>1</v>
      </c>
      <c r="U545" s="21">
        <v>1</v>
      </c>
    </row>
    <row r="546" spans="1:21" x14ac:dyDescent="0.25">
      <c r="A546" s="51">
        <v>44540.583333333336</v>
      </c>
      <c r="B546" s="15">
        <f t="shared" si="74"/>
        <v>44540.583333332033</v>
      </c>
      <c r="C546" s="3">
        <v>48.7</v>
      </c>
      <c r="D546" s="48">
        <v>4874.6957333333303</v>
      </c>
      <c r="E546" s="7">
        <f t="shared" si="79"/>
        <v>4.8746957333333301</v>
      </c>
      <c r="F546" s="8">
        <f t="shared" si="75"/>
        <v>43.82530426666667</v>
      </c>
      <c r="G546" s="8">
        <f t="shared" si="76"/>
        <v>30</v>
      </c>
      <c r="H546" s="2">
        <f t="shared" si="77"/>
        <v>1</v>
      </c>
      <c r="I546" s="25">
        <f t="shared" si="78"/>
        <v>44540.583333333336</v>
      </c>
      <c r="J546" s="2">
        <v>1</v>
      </c>
      <c r="K546" s="26">
        <f t="shared" si="81"/>
        <v>0</v>
      </c>
      <c r="Q546" s="27">
        <f t="shared" si="82"/>
        <v>43809.583333332033</v>
      </c>
      <c r="R546" s="12">
        <v>60.610656666666806</v>
      </c>
      <c r="S546" s="12">
        <v>23.589343333333197</v>
      </c>
      <c r="T546" s="2">
        <f t="shared" si="80"/>
        <v>1</v>
      </c>
      <c r="U546" s="21">
        <v>1</v>
      </c>
    </row>
    <row r="547" spans="1:21" x14ac:dyDescent="0.25">
      <c r="A547" s="51">
        <v>44540.59375</v>
      </c>
      <c r="B547" s="15">
        <f t="shared" si="74"/>
        <v>44540.593749998698</v>
      </c>
      <c r="C547" s="3">
        <v>66.599999999999994</v>
      </c>
      <c r="D547" s="48">
        <v>4883.8869999999997</v>
      </c>
      <c r="E547" s="7">
        <f t="shared" si="79"/>
        <v>4.8838869999999996</v>
      </c>
      <c r="F547" s="8">
        <f t="shared" si="75"/>
        <v>61.716112999999993</v>
      </c>
      <c r="G547" s="8">
        <f t="shared" si="76"/>
        <v>30</v>
      </c>
      <c r="H547" s="2">
        <f t="shared" si="77"/>
        <v>1</v>
      </c>
      <c r="I547" s="25">
        <f t="shared" si="78"/>
        <v>44540.59375</v>
      </c>
      <c r="J547" s="2">
        <v>1</v>
      </c>
      <c r="K547" s="26">
        <f t="shared" si="81"/>
        <v>0</v>
      </c>
      <c r="Q547" s="27">
        <f t="shared" si="82"/>
        <v>43809.593749998698</v>
      </c>
      <c r="R547" s="12">
        <v>41.598458333333376</v>
      </c>
      <c r="S547" s="12">
        <v>23.30154166666663</v>
      </c>
      <c r="T547" s="2">
        <f t="shared" si="80"/>
        <v>1</v>
      </c>
      <c r="U547" s="21">
        <v>1</v>
      </c>
    </row>
    <row r="548" spans="1:21" x14ac:dyDescent="0.25">
      <c r="A548" s="51">
        <v>44540.604166666664</v>
      </c>
      <c r="B548" s="15">
        <f t="shared" si="74"/>
        <v>44540.604166665362</v>
      </c>
      <c r="C548" s="3">
        <v>53.6</v>
      </c>
      <c r="D548" s="48">
        <v>4893.1989285714199</v>
      </c>
      <c r="E548" s="7">
        <f t="shared" si="79"/>
        <v>4.8931989285714197</v>
      </c>
      <c r="F548" s="8">
        <f t="shared" si="75"/>
        <v>48.706801071428579</v>
      </c>
      <c r="G548" s="8">
        <f t="shared" si="76"/>
        <v>30</v>
      </c>
      <c r="H548" s="2">
        <f t="shared" si="77"/>
        <v>1</v>
      </c>
      <c r="I548" s="25">
        <f t="shared" si="78"/>
        <v>44540.604166666664</v>
      </c>
      <c r="J548" s="2">
        <v>1</v>
      </c>
      <c r="K548" s="26">
        <f t="shared" si="81"/>
        <v>0</v>
      </c>
      <c r="Q548" s="27">
        <f t="shared" si="82"/>
        <v>43809.604166665362</v>
      </c>
      <c r="R548" s="12">
        <v>43.0688903333334</v>
      </c>
      <c r="S548" s="12">
        <v>13.731109666666599</v>
      </c>
      <c r="T548" s="2">
        <f t="shared" si="80"/>
        <v>1</v>
      </c>
      <c r="U548" s="21">
        <v>1</v>
      </c>
    </row>
    <row r="549" spans="1:21" x14ac:dyDescent="0.25">
      <c r="A549" s="51">
        <v>44540.614583333336</v>
      </c>
      <c r="B549" s="15">
        <f t="shared" si="74"/>
        <v>44540.614583332026</v>
      </c>
      <c r="C549" s="3">
        <v>50.5</v>
      </c>
      <c r="D549" s="48">
        <v>4889.9192000000003</v>
      </c>
      <c r="E549" s="7">
        <f t="shared" si="79"/>
        <v>4.8899192000000005</v>
      </c>
      <c r="F549" s="8">
        <f t="shared" si="75"/>
        <v>45.610080799999999</v>
      </c>
      <c r="G549" s="8">
        <f t="shared" si="76"/>
        <v>30</v>
      </c>
      <c r="H549" s="2">
        <f t="shared" si="77"/>
        <v>1</v>
      </c>
      <c r="I549" s="25">
        <f t="shared" si="78"/>
        <v>44540.614583333336</v>
      </c>
      <c r="J549" s="2">
        <v>1</v>
      </c>
      <c r="K549" s="26">
        <f t="shared" si="81"/>
        <v>0</v>
      </c>
      <c r="Q549" s="27">
        <f t="shared" si="82"/>
        <v>43809.614583332026</v>
      </c>
      <c r="R549" s="12">
        <v>46.125826000000004</v>
      </c>
      <c r="S549" s="12">
        <v>13.774173999999999</v>
      </c>
      <c r="T549" s="2">
        <f t="shared" si="80"/>
        <v>1</v>
      </c>
      <c r="U549" s="21">
        <v>1</v>
      </c>
    </row>
    <row r="550" spans="1:21" x14ac:dyDescent="0.25">
      <c r="A550" s="51">
        <v>44540.625</v>
      </c>
      <c r="B550" s="15">
        <f t="shared" si="74"/>
        <v>44540.62499999869</v>
      </c>
      <c r="C550" s="3">
        <v>63.1</v>
      </c>
      <c r="D550" s="48">
        <v>4924.8108000000002</v>
      </c>
      <c r="E550" s="7">
        <f t="shared" si="79"/>
        <v>4.9248108000000004</v>
      </c>
      <c r="F550" s="8">
        <f t="shared" si="75"/>
        <v>58.175189199999998</v>
      </c>
      <c r="G550" s="8">
        <f t="shared" si="76"/>
        <v>30</v>
      </c>
      <c r="H550" s="2">
        <f t="shared" si="77"/>
        <v>1</v>
      </c>
      <c r="I550" s="25">
        <f t="shared" si="78"/>
        <v>44540.625</v>
      </c>
      <c r="J550" s="2">
        <v>1</v>
      </c>
      <c r="K550" s="26">
        <f t="shared" si="81"/>
        <v>0</v>
      </c>
      <c r="Q550" s="27">
        <f t="shared" si="82"/>
        <v>43809.62499999869</v>
      </c>
      <c r="R550" s="12">
        <v>43.984064666666669</v>
      </c>
      <c r="S550" s="12">
        <v>15.81593533333333</v>
      </c>
      <c r="T550" s="2">
        <f t="shared" si="80"/>
        <v>1</v>
      </c>
      <c r="U550" s="21">
        <v>1</v>
      </c>
    </row>
    <row r="551" spans="1:21" x14ac:dyDescent="0.25">
      <c r="A551" s="51">
        <v>44540.635416666664</v>
      </c>
      <c r="B551" s="15">
        <f t="shared" si="74"/>
        <v>44540.635416665355</v>
      </c>
      <c r="C551" s="3">
        <v>56.9</v>
      </c>
      <c r="D551" s="48">
        <v>4936.1669333333302</v>
      </c>
      <c r="E551" s="7">
        <f t="shared" si="79"/>
        <v>4.9361669333333307</v>
      </c>
      <c r="F551" s="8">
        <f t="shared" si="75"/>
        <v>51.963833066666666</v>
      </c>
      <c r="G551" s="8">
        <f t="shared" si="76"/>
        <v>30</v>
      </c>
      <c r="H551" s="2">
        <f t="shared" si="77"/>
        <v>1</v>
      </c>
      <c r="I551" s="25">
        <f t="shared" si="78"/>
        <v>44540.635416666664</v>
      </c>
      <c r="J551" s="2">
        <v>1</v>
      </c>
      <c r="K551" s="26">
        <f t="shared" si="81"/>
        <v>0</v>
      </c>
      <c r="Q551" s="27">
        <f t="shared" si="82"/>
        <v>43809.635416665355</v>
      </c>
      <c r="R551" s="12">
        <v>47.304089333333408</v>
      </c>
      <c r="S551" s="12">
        <v>24.595910666666597</v>
      </c>
      <c r="T551" s="2">
        <f t="shared" si="80"/>
        <v>1</v>
      </c>
      <c r="U551" s="21">
        <v>1</v>
      </c>
    </row>
    <row r="552" spans="1:21" x14ac:dyDescent="0.25">
      <c r="A552" s="51">
        <v>44540.645833333336</v>
      </c>
      <c r="B552" s="15">
        <f t="shared" si="74"/>
        <v>44540.645833332019</v>
      </c>
      <c r="C552" s="3">
        <v>64.7</v>
      </c>
      <c r="D552" s="48">
        <v>4949.9368571428504</v>
      </c>
      <c r="E552" s="7">
        <f t="shared" si="79"/>
        <v>4.9499368571428501</v>
      </c>
      <c r="F552" s="8">
        <f t="shared" si="75"/>
        <v>59.750063142857151</v>
      </c>
      <c r="G552" s="8">
        <f t="shared" si="76"/>
        <v>30</v>
      </c>
      <c r="H552" s="2">
        <f t="shared" si="77"/>
        <v>1</v>
      </c>
      <c r="I552" s="25">
        <f t="shared" si="78"/>
        <v>44540.645833333336</v>
      </c>
      <c r="J552" s="2">
        <v>1</v>
      </c>
      <c r="K552" s="26">
        <f t="shared" si="81"/>
        <v>0</v>
      </c>
      <c r="Q552" s="27">
        <f t="shared" si="82"/>
        <v>43809.645833332019</v>
      </c>
      <c r="R552" s="12">
        <v>50.995527333333499</v>
      </c>
      <c r="S552" s="12">
        <v>25.804472666666499</v>
      </c>
      <c r="T552" s="2">
        <f t="shared" si="80"/>
        <v>1</v>
      </c>
      <c r="U552" s="21">
        <v>1</v>
      </c>
    </row>
    <row r="553" spans="1:21" x14ac:dyDescent="0.25">
      <c r="A553" s="51">
        <v>44540.65625</v>
      </c>
      <c r="B553" s="15">
        <f t="shared" si="74"/>
        <v>44540.656249998683</v>
      </c>
      <c r="C553" s="3">
        <v>53.8</v>
      </c>
      <c r="D553" s="48">
        <v>4925.3077999999996</v>
      </c>
      <c r="E553" s="7">
        <f t="shared" si="79"/>
        <v>4.9253077999999997</v>
      </c>
      <c r="F553" s="8">
        <f t="shared" si="75"/>
        <v>48.874692199999998</v>
      </c>
      <c r="G553" s="8">
        <f t="shared" si="76"/>
        <v>30</v>
      </c>
      <c r="H553" s="2">
        <f t="shared" si="77"/>
        <v>1</v>
      </c>
      <c r="I553" s="25">
        <f t="shared" si="78"/>
        <v>44540.65625</v>
      </c>
      <c r="J553" s="2">
        <v>1</v>
      </c>
      <c r="K553" s="26">
        <f t="shared" si="81"/>
        <v>0</v>
      </c>
      <c r="Q553" s="27">
        <f t="shared" si="82"/>
        <v>43809.656249998683</v>
      </c>
      <c r="R553" s="12">
        <v>52.761314666666706</v>
      </c>
      <c r="S553" s="12">
        <v>19.9386853333333</v>
      </c>
      <c r="T553" s="2">
        <f t="shared" si="80"/>
        <v>1</v>
      </c>
      <c r="U553" s="21">
        <v>1</v>
      </c>
    </row>
    <row r="554" spans="1:21" x14ac:dyDescent="0.25">
      <c r="A554" s="51">
        <v>44540.666666666664</v>
      </c>
      <c r="B554" s="15">
        <f t="shared" si="74"/>
        <v>44540.666666665347</v>
      </c>
      <c r="C554" s="3">
        <v>57.1</v>
      </c>
      <c r="D554" s="48">
        <v>4866.4782666666597</v>
      </c>
      <c r="E554" s="7">
        <f t="shared" si="79"/>
        <v>4.8664782666666593</v>
      </c>
      <c r="F554" s="8">
        <f t="shared" si="75"/>
        <v>52.23352173333334</v>
      </c>
      <c r="G554" s="8">
        <f t="shared" si="76"/>
        <v>30</v>
      </c>
      <c r="H554" s="2">
        <f t="shared" si="77"/>
        <v>1</v>
      </c>
      <c r="I554" s="25">
        <f t="shared" si="78"/>
        <v>44540.666666666664</v>
      </c>
      <c r="J554" s="2">
        <v>1</v>
      </c>
      <c r="K554" s="26">
        <f t="shared" si="81"/>
        <v>0</v>
      </c>
      <c r="Q554" s="27">
        <f t="shared" si="82"/>
        <v>43809.666666665347</v>
      </c>
      <c r="R554" s="12">
        <v>50.69868666666666</v>
      </c>
      <c r="S554" s="12">
        <v>16.901313333333331</v>
      </c>
      <c r="T554" s="2">
        <f t="shared" si="80"/>
        <v>1</v>
      </c>
      <c r="U554" s="21">
        <v>1</v>
      </c>
    </row>
    <row r="555" spans="1:21" x14ac:dyDescent="0.25">
      <c r="A555" s="51">
        <v>44540.677083333336</v>
      </c>
      <c r="B555" s="15">
        <f t="shared" si="74"/>
        <v>44540.677083332012</v>
      </c>
      <c r="C555" s="3">
        <v>55.2</v>
      </c>
      <c r="D555" s="48">
        <v>4875.0671333333303</v>
      </c>
      <c r="E555" s="7">
        <f t="shared" si="79"/>
        <v>4.8750671333333306</v>
      </c>
      <c r="F555" s="8">
        <f t="shared" si="75"/>
        <v>50.324932866666671</v>
      </c>
      <c r="G555" s="8">
        <f t="shared" si="76"/>
        <v>30</v>
      </c>
      <c r="H555" s="2">
        <f t="shared" si="77"/>
        <v>1</v>
      </c>
      <c r="I555" s="25">
        <f t="shared" si="78"/>
        <v>44540.677083333336</v>
      </c>
      <c r="J555" s="2">
        <v>1</v>
      </c>
      <c r="K555" s="26">
        <f t="shared" si="81"/>
        <v>0</v>
      </c>
      <c r="Q555" s="27">
        <f t="shared" si="82"/>
        <v>43809.677083332012</v>
      </c>
      <c r="R555" s="12">
        <v>49.225640666666735</v>
      </c>
      <c r="S555" s="12">
        <v>13.774359333333265</v>
      </c>
      <c r="T555" s="2">
        <f t="shared" si="80"/>
        <v>1</v>
      </c>
      <c r="U555" s="21">
        <v>1</v>
      </c>
    </row>
    <row r="556" spans="1:21" x14ac:dyDescent="0.25">
      <c r="A556" s="51">
        <v>44540.6875</v>
      </c>
      <c r="B556" s="15">
        <f t="shared" si="74"/>
        <v>44540.687499998676</v>
      </c>
      <c r="C556" s="3">
        <v>68.7</v>
      </c>
      <c r="D556" s="48">
        <v>4873.0910714285701</v>
      </c>
      <c r="E556" s="7">
        <f t="shared" si="79"/>
        <v>4.8730910714285702</v>
      </c>
      <c r="F556" s="8">
        <f t="shared" si="75"/>
        <v>63.826908928571434</v>
      </c>
      <c r="G556" s="8">
        <f t="shared" si="76"/>
        <v>30</v>
      </c>
      <c r="H556" s="2">
        <f t="shared" si="77"/>
        <v>1</v>
      </c>
      <c r="I556" s="25">
        <f t="shared" si="78"/>
        <v>44540.6875</v>
      </c>
      <c r="J556" s="2">
        <v>1</v>
      </c>
      <c r="K556" s="26">
        <f t="shared" si="81"/>
        <v>0</v>
      </c>
      <c r="Q556" s="27">
        <f t="shared" si="82"/>
        <v>43809.687499998676</v>
      </c>
      <c r="R556" s="12">
        <v>70.688062000000045</v>
      </c>
      <c r="S556" s="12">
        <v>13.711937999999966</v>
      </c>
      <c r="T556" s="2">
        <f t="shared" si="80"/>
        <v>1</v>
      </c>
      <c r="U556" s="21">
        <v>1</v>
      </c>
    </row>
    <row r="557" spans="1:21" x14ac:dyDescent="0.25">
      <c r="A557" s="51">
        <v>44540.697916666664</v>
      </c>
      <c r="B557" s="15">
        <f t="shared" si="74"/>
        <v>44540.69791666534</v>
      </c>
      <c r="C557" s="3">
        <v>74.7</v>
      </c>
      <c r="D557" s="48">
        <v>4874.1765333333296</v>
      </c>
      <c r="E557" s="7">
        <f t="shared" si="79"/>
        <v>4.8741765333333298</v>
      </c>
      <c r="F557" s="8">
        <f t="shared" si="75"/>
        <v>69.825823466666677</v>
      </c>
      <c r="G557" s="8">
        <f t="shared" si="76"/>
        <v>30</v>
      </c>
      <c r="H557" s="2">
        <f t="shared" si="77"/>
        <v>1</v>
      </c>
      <c r="I557" s="25">
        <f t="shared" si="78"/>
        <v>44540.697916666664</v>
      </c>
      <c r="J557" s="2">
        <v>1</v>
      </c>
      <c r="K557" s="26">
        <f t="shared" si="81"/>
        <v>0</v>
      </c>
      <c r="Q557" s="27">
        <f t="shared" si="82"/>
        <v>43809.69791666534</v>
      </c>
      <c r="R557" s="12">
        <v>60.940947333333398</v>
      </c>
      <c r="S557" s="12">
        <v>16.359052666666599</v>
      </c>
      <c r="T557" s="2">
        <f t="shared" si="80"/>
        <v>1</v>
      </c>
      <c r="U557" s="21">
        <v>1</v>
      </c>
    </row>
    <row r="558" spans="1:21" x14ac:dyDescent="0.25">
      <c r="A558" s="51">
        <v>44540.708333333336</v>
      </c>
      <c r="B558" s="15">
        <f t="shared" si="74"/>
        <v>44540.708333332004</v>
      </c>
      <c r="C558" s="3">
        <v>73.599999999999994</v>
      </c>
      <c r="D558" s="48">
        <v>4874.2864666666601</v>
      </c>
      <c r="E558" s="7">
        <f t="shared" si="79"/>
        <v>4.8742864666666597</v>
      </c>
      <c r="F558" s="8">
        <f t="shared" si="75"/>
        <v>68.725713533333334</v>
      </c>
      <c r="G558" s="8">
        <f t="shared" si="76"/>
        <v>30</v>
      </c>
      <c r="H558" s="2">
        <f t="shared" si="77"/>
        <v>1</v>
      </c>
      <c r="I558" s="25">
        <f t="shared" si="78"/>
        <v>44540.708333333336</v>
      </c>
      <c r="J558" s="2">
        <v>1</v>
      </c>
      <c r="K558" s="26">
        <f t="shared" si="81"/>
        <v>0</v>
      </c>
      <c r="Q558" s="27">
        <f t="shared" si="82"/>
        <v>43809.708333332004</v>
      </c>
      <c r="R558" s="12">
        <v>58.12778633333339</v>
      </c>
      <c r="S558" s="12">
        <v>16.472213666666601</v>
      </c>
      <c r="T558" s="2">
        <f t="shared" si="80"/>
        <v>1</v>
      </c>
      <c r="U558" s="21">
        <v>1</v>
      </c>
    </row>
    <row r="559" spans="1:21" x14ac:dyDescent="0.25">
      <c r="A559" s="51">
        <v>44540.71875</v>
      </c>
      <c r="B559" s="15">
        <f t="shared" si="74"/>
        <v>44540.718749998668</v>
      </c>
      <c r="C559" s="3">
        <v>71.5</v>
      </c>
      <c r="D559" s="48">
        <v>4883.6664666666602</v>
      </c>
      <c r="E559" s="7">
        <f t="shared" si="79"/>
        <v>4.8836664666666598</v>
      </c>
      <c r="F559" s="8">
        <f t="shared" si="75"/>
        <v>66.616333533333346</v>
      </c>
      <c r="G559" s="8">
        <f t="shared" si="76"/>
        <v>30</v>
      </c>
      <c r="H559" s="2">
        <f t="shared" si="77"/>
        <v>1</v>
      </c>
      <c r="I559" s="25">
        <f t="shared" si="78"/>
        <v>44540.71875</v>
      </c>
      <c r="J559" s="2">
        <v>1</v>
      </c>
      <c r="K559" s="26">
        <f t="shared" si="81"/>
        <v>0</v>
      </c>
      <c r="Q559" s="27">
        <f t="shared" si="82"/>
        <v>43809.718749998668</v>
      </c>
      <c r="R559" s="12">
        <v>70.042383999999998</v>
      </c>
      <c r="S559" s="12">
        <v>17.857616</v>
      </c>
      <c r="T559" s="2">
        <f t="shared" si="80"/>
        <v>1</v>
      </c>
      <c r="U559" s="21">
        <v>1</v>
      </c>
    </row>
    <row r="560" spans="1:21" x14ac:dyDescent="0.25">
      <c r="A560" s="51">
        <v>44540.729166666664</v>
      </c>
      <c r="B560" s="15">
        <f t="shared" si="74"/>
        <v>44540.729166665333</v>
      </c>
      <c r="C560" s="3">
        <v>66.400000000000006</v>
      </c>
      <c r="D560" s="48">
        <v>4884.7042857142796</v>
      </c>
      <c r="E560" s="7">
        <f t="shared" si="79"/>
        <v>4.8847042857142799</v>
      </c>
      <c r="F560" s="8">
        <f t="shared" si="75"/>
        <v>61.515295714285728</v>
      </c>
      <c r="G560" s="8">
        <f t="shared" si="76"/>
        <v>30</v>
      </c>
      <c r="H560" s="2">
        <f t="shared" si="77"/>
        <v>1</v>
      </c>
      <c r="I560" s="25">
        <f t="shared" si="78"/>
        <v>44540.729166666664</v>
      </c>
      <c r="J560" s="2">
        <v>1</v>
      </c>
      <c r="K560" s="26">
        <f t="shared" si="81"/>
        <v>0</v>
      </c>
      <c r="Q560" s="27">
        <f t="shared" si="82"/>
        <v>43809.729166665333</v>
      </c>
      <c r="R560" s="12">
        <v>59.274682333333374</v>
      </c>
      <c r="S560" s="12">
        <v>19.425317666666629</v>
      </c>
      <c r="T560" s="2">
        <f t="shared" si="80"/>
        <v>1</v>
      </c>
      <c r="U560" s="21">
        <v>1</v>
      </c>
    </row>
    <row r="561" spans="1:21" x14ac:dyDescent="0.25">
      <c r="A561" s="51">
        <v>44540.739583333336</v>
      </c>
      <c r="B561" s="15">
        <f t="shared" si="74"/>
        <v>44540.739583331997</v>
      </c>
      <c r="C561" s="3">
        <v>68.2</v>
      </c>
      <c r="D561" s="48">
        <v>4921.6337999999996</v>
      </c>
      <c r="E561" s="7">
        <f t="shared" si="79"/>
        <v>4.9216337999999995</v>
      </c>
      <c r="F561" s="8">
        <f t="shared" si="75"/>
        <v>63.278366200000001</v>
      </c>
      <c r="G561" s="8">
        <f t="shared" si="76"/>
        <v>30</v>
      </c>
      <c r="H561" s="2">
        <f t="shared" si="77"/>
        <v>1</v>
      </c>
      <c r="I561" s="25">
        <f t="shared" si="78"/>
        <v>44540.739583333336</v>
      </c>
      <c r="J561" s="2">
        <v>1</v>
      </c>
      <c r="K561" s="26">
        <f t="shared" si="81"/>
        <v>0</v>
      </c>
      <c r="Q561" s="27">
        <f t="shared" si="82"/>
        <v>43809.739583331997</v>
      </c>
      <c r="R561" s="12">
        <v>80.935317000000097</v>
      </c>
      <c r="S561" s="12">
        <v>18.8646829999999</v>
      </c>
      <c r="T561" s="2">
        <f t="shared" si="80"/>
        <v>1</v>
      </c>
      <c r="U561" s="21">
        <v>1</v>
      </c>
    </row>
    <row r="562" spans="1:21" x14ac:dyDescent="0.25">
      <c r="A562" s="51">
        <v>44540.75</v>
      </c>
      <c r="B562" s="15">
        <f t="shared" si="74"/>
        <v>44540.749999998661</v>
      </c>
      <c r="C562" s="3">
        <v>61.1</v>
      </c>
      <c r="D562" s="48">
        <v>4952.4477333333298</v>
      </c>
      <c r="E562" s="7">
        <f t="shared" si="79"/>
        <v>4.9524477333333294</v>
      </c>
      <c r="F562" s="8">
        <f t="shared" si="75"/>
        <v>56.147552266666672</v>
      </c>
      <c r="G562" s="8">
        <f t="shared" si="76"/>
        <v>30</v>
      </c>
      <c r="H562" s="2">
        <f t="shared" si="77"/>
        <v>1</v>
      </c>
      <c r="I562" s="25">
        <f t="shared" si="78"/>
        <v>44540.75</v>
      </c>
      <c r="J562" s="2">
        <v>1</v>
      </c>
      <c r="K562" s="26">
        <f t="shared" si="81"/>
        <v>0</v>
      </c>
      <c r="Q562" s="27">
        <f t="shared" si="82"/>
        <v>43809.749999998661</v>
      </c>
      <c r="R562" s="12">
        <v>66.444728333333359</v>
      </c>
      <c r="S562" s="12">
        <v>18.855271666666631</v>
      </c>
      <c r="T562" s="2">
        <f t="shared" si="80"/>
        <v>1</v>
      </c>
      <c r="U562" s="21">
        <v>1</v>
      </c>
    </row>
    <row r="563" spans="1:21" x14ac:dyDescent="0.25">
      <c r="A563" s="51">
        <v>44540.760416666664</v>
      </c>
      <c r="B563" s="15">
        <f t="shared" si="74"/>
        <v>44540.760416665325</v>
      </c>
      <c r="C563" s="3">
        <v>59.6</v>
      </c>
      <c r="D563" s="48">
        <v>4932.8261333333303</v>
      </c>
      <c r="E563" s="7">
        <f t="shared" si="79"/>
        <v>4.9328261333333305</v>
      </c>
      <c r="F563" s="8">
        <f t="shared" si="75"/>
        <v>54.667173866666673</v>
      </c>
      <c r="G563" s="8">
        <f t="shared" si="76"/>
        <v>30</v>
      </c>
      <c r="H563" s="2">
        <f t="shared" si="77"/>
        <v>1</v>
      </c>
      <c r="I563" s="25">
        <f t="shared" si="78"/>
        <v>44540.760416666664</v>
      </c>
      <c r="J563" s="2">
        <v>1</v>
      </c>
      <c r="K563" s="26">
        <f t="shared" si="81"/>
        <v>0</v>
      </c>
      <c r="Q563" s="27">
        <f t="shared" si="82"/>
        <v>43809.760416665325</v>
      </c>
      <c r="R563" s="12">
        <v>62.05502266666673</v>
      </c>
      <c r="S563" s="12">
        <v>13.744977333333265</v>
      </c>
      <c r="T563" s="2">
        <f t="shared" si="80"/>
        <v>1</v>
      </c>
      <c r="U563" s="21">
        <v>1</v>
      </c>
    </row>
    <row r="564" spans="1:21" x14ac:dyDescent="0.25">
      <c r="A564" s="51">
        <v>44540.770833333336</v>
      </c>
      <c r="B564" s="15">
        <f t="shared" si="74"/>
        <v>44540.77083333199</v>
      </c>
      <c r="C564" s="3">
        <v>68.599999999999994</v>
      </c>
      <c r="D564" s="48">
        <v>4923.7042857142796</v>
      </c>
      <c r="E564" s="7">
        <f t="shared" si="79"/>
        <v>4.9237042857142796</v>
      </c>
      <c r="F564" s="8">
        <f t="shared" si="75"/>
        <v>63.676295714285715</v>
      </c>
      <c r="G564" s="8">
        <f t="shared" si="76"/>
        <v>30</v>
      </c>
      <c r="H564" s="2">
        <f t="shared" si="77"/>
        <v>1</v>
      </c>
      <c r="I564" s="25">
        <f t="shared" si="78"/>
        <v>44540.770833333336</v>
      </c>
      <c r="J564" s="2">
        <v>1</v>
      </c>
      <c r="K564" s="26">
        <f t="shared" si="81"/>
        <v>0</v>
      </c>
      <c r="Q564" s="27">
        <f t="shared" si="82"/>
        <v>43809.77083333199</v>
      </c>
      <c r="R564" s="12">
        <v>50.158128333333394</v>
      </c>
      <c r="S564" s="12">
        <v>13.741871666666601</v>
      </c>
      <c r="T564" s="2">
        <f t="shared" si="80"/>
        <v>1</v>
      </c>
      <c r="U564" s="21">
        <v>1</v>
      </c>
    </row>
    <row r="565" spans="1:21" x14ac:dyDescent="0.25">
      <c r="A565" s="51">
        <v>44540.78125</v>
      </c>
      <c r="B565" s="15">
        <f t="shared" si="74"/>
        <v>44540.781249998654</v>
      </c>
      <c r="C565" s="3">
        <v>66.8</v>
      </c>
      <c r="D565" s="48">
        <v>4956.1392666666598</v>
      </c>
      <c r="E565" s="7">
        <f t="shared" si="79"/>
        <v>4.9561392666666597</v>
      </c>
      <c r="F565" s="8">
        <f t="shared" si="75"/>
        <v>61.843860733333337</v>
      </c>
      <c r="G565" s="8">
        <f t="shared" si="76"/>
        <v>30</v>
      </c>
      <c r="H565" s="2">
        <f t="shared" si="77"/>
        <v>1</v>
      </c>
      <c r="I565" s="25">
        <f t="shared" si="78"/>
        <v>44540.78125</v>
      </c>
      <c r="J565" s="2">
        <v>1</v>
      </c>
      <c r="K565" s="26">
        <f t="shared" si="81"/>
        <v>0</v>
      </c>
      <c r="Q565" s="27">
        <f t="shared" si="82"/>
        <v>43809.781249998654</v>
      </c>
      <c r="R565" s="12">
        <v>58.25640200000003</v>
      </c>
      <c r="S565" s="12">
        <v>13.843597999999966</v>
      </c>
      <c r="T565" s="2">
        <f t="shared" si="80"/>
        <v>1</v>
      </c>
      <c r="U565" s="21">
        <v>1</v>
      </c>
    </row>
    <row r="566" spans="1:21" x14ac:dyDescent="0.25">
      <c r="A566" s="51">
        <v>44540.791666666664</v>
      </c>
      <c r="B566" s="15">
        <f t="shared" si="74"/>
        <v>44540.791666665318</v>
      </c>
      <c r="C566" s="3">
        <v>71.099999999999994</v>
      </c>
      <c r="D566" s="48">
        <v>4935.0581333333303</v>
      </c>
      <c r="E566" s="7">
        <f t="shared" si="79"/>
        <v>4.9350581333333299</v>
      </c>
      <c r="F566" s="8">
        <f t="shared" si="75"/>
        <v>66.164941866666666</v>
      </c>
      <c r="G566" s="8">
        <f t="shared" si="76"/>
        <v>30</v>
      </c>
      <c r="H566" s="2">
        <f t="shared" si="77"/>
        <v>1</v>
      </c>
      <c r="I566" s="25">
        <f t="shared" si="78"/>
        <v>44540.791666666664</v>
      </c>
      <c r="J566" s="2">
        <v>1</v>
      </c>
      <c r="K566" s="26">
        <f t="shared" si="81"/>
        <v>0</v>
      </c>
      <c r="Q566" s="27">
        <f t="shared" si="82"/>
        <v>43809.791666665318</v>
      </c>
      <c r="R566" s="12">
        <v>56.385519333333441</v>
      </c>
      <c r="S566" s="12">
        <v>22.314480666666562</v>
      </c>
      <c r="T566" s="2">
        <f t="shared" si="80"/>
        <v>1</v>
      </c>
      <c r="U566" s="21">
        <v>1</v>
      </c>
    </row>
    <row r="567" spans="1:21" x14ac:dyDescent="0.25">
      <c r="A567" s="51">
        <v>44540.802083333336</v>
      </c>
      <c r="B567" s="15">
        <f t="shared" si="74"/>
        <v>44540.802083331982</v>
      </c>
      <c r="C567" s="3">
        <v>67</v>
      </c>
      <c r="D567" s="48">
        <v>4929.9996666666602</v>
      </c>
      <c r="E567" s="7">
        <f t="shared" si="79"/>
        <v>4.9299996666666601</v>
      </c>
      <c r="F567" s="8">
        <f t="shared" si="75"/>
        <v>62.07000033333334</v>
      </c>
      <c r="G567" s="8">
        <f t="shared" si="76"/>
        <v>30</v>
      </c>
      <c r="H567" s="2">
        <f t="shared" si="77"/>
        <v>1</v>
      </c>
      <c r="I567" s="25">
        <f t="shared" si="78"/>
        <v>44540.802083333336</v>
      </c>
      <c r="J567" s="2">
        <v>1</v>
      </c>
      <c r="K567" s="26">
        <f t="shared" si="81"/>
        <v>0</v>
      </c>
      <c r="Q567" s="27">
        <f t="shared" si="82"/>
        <v>43809.802083331982</v>
      </c>
      <c r="R567" s="12">
        <v>73.798547000000099</v>
      </c>
      <c r="S567" s="12">
        <v>24.001452999999898</v>
      </c>
      <c r="T567" s="2">
        <f t="shared" si="80"/>
        <v>1</v>
      </c>
      <c r="U567" s="21">
        <v>1</v>
      </c>
    </row>
    <row r="568" spans="1:21" x14ac:dyDescent="0.25">
      <c r="A568" s="51">
        <v>44540.8125</v>
      </c>
      <c r="B568" s="15">
        <f t="shared" si="74"/>
        <v>44540.812499998647</v>
      </c>
      <c r="C568" s="3">
        <v>75.3</v>
      </c>
      <c r="D568" s="48">
        <v>4922.7411428571404</v>
      </c>
      <c r="E568" s="7">
        <f t="shared" si="79"/>
        <v>4.9227411428571406</v>
      </c>
      <c r="F568" s="8">
        <f t="shared" si="75"/>
        <v>70.377258857142863</v>
      </c>
      <c r="G568" s="8">
        <f t="shared" si="76"/>
        <v>30</v>
      </c>
      <c r="H568" s="2">
        <f t="shared" si="77"/>
        <v>1</v>
      </c>
      <c r="I568" s="25">
        <f t="shared" si="78"/>
        <v>44540.8125</v>
      </c>
      <c r="J568" s="2">
        <v>1</v>
      </c>
      <c r="K568" s="26">
        <f t="shared" si="81"/>
        <v>0</v>
      </c>
      <c r="Q568" s="27">
        <f t="shared" si="82"/>
        <v>43809.812499998647</v>
      </c>
      <c r="R568" s="12">
        <v>66.467084000000028</v>
      </c>
      <c r="S568" s="12">
        <v>16.132915999999959</v>
      </c>
      <c r="T568" s="2">
        <f t="shared" si="80"/>
        <v>1</v>
      </c>
      <c r="U568" s="21">
        <v>1</v>
      </c>
    </row>
    <row r="569" spans="1:21" x14ac:dyDescent="0.25">
      <c r="A569" s="51">
        <v>44540.822916666664</v>
      </c>
      <c r="B569" s="15">
        <f t="shared" si="74"/>
        <v>44540.822916665311</v>
      </c>
      <c r="C569" s="3">
        <v>69.7</v>
      </c>
      <c r="D569" s="48">
        <v>4925.5359333333299</v>
      </c>
      <c r="E569" s="7">
        <f t="shared" si="79"/>
        <v>4.9255359333333297</v>
      </c>
      <c r="F569" s="8">
        <f t="shared" si="75"/>
        <v>64.774464066666667</v>
      </c>
      <c r="G569" s="8">
        <f t="shared" si="76"/>
        <v>30</v>
      </c>
      <c r="H569" s="2">
        <f t="shared" si="77"/>
        <v>1</v>
      </c>
      <c r="I569" s="25">
        <f t="shared" si="78"/>
        <v>44540.822916666664</v>
      </c>
      <c r="J569" s="2">
        <v>1</v>
      </c>
      <c r="K569" s="26">
        <f t="shared" si="81"/>
        <v>0</v>
      </c>
      <c r="Q569" s="27">
        <f t="shared" si="82"/>
        <v>43809.822916665311</v>
      </c>
      <c r="R569" s="12">
        <v>58.596427000000034</v>
      </c>
      <c r="S569" s="12">
        <v>13.703572999999967</v>
      </c>
      <c r="T569" s="2">
        <f t="shared" si="80"/>
        <v>1</v>
      </c>
      <c r="U569" s="21">
        <v>1</v>
      </c>
    </row>
    <row r="570" spans="1:21" x14ac:dyDescent="0.25">
      <c r="A570" s="51">
        <v>44540.833333333336</v>
      </c>
      <c r="B570" s="15">
        <f t="shared" si="74"/>
        <v>44540.833333331975</v>
      </c>
      <c r="C570" s="3">
        <v>67.8</v>
      </c>
      <c r="D570" s="48">
        <v>4887.7638666666599</v>
      </c>
      <c r="E570" s="7">
        <f t="shared" si="79"/>
        <v>4.8877638666666599</v>
      </c>
      <c r="F570" s="8">
        <f t="shared" si="75"/>
        <v>62.912236133333337</v>
      </c>
      <c r="G570" s="8">
        <f t="shared" si="76"/>
        <v>30</v>
      </c>
      <c r="H570" s="2">
        <f t="shared" si="77"/>
        <v>1</v>
      </c>
      <c r="I570" s="25">
        <f t="shared" si="78"/>
        <v>44540.833333333336</v>
      </c>
      <c r="J570" s="2">
        <v>1</v>
      </c>
      <c r="K570" s="26">
        <f t="shared" si="81"/>
        <v>0</v>
      </c>
      <c r="Q570" s="27">
        <f t="shared" si="82"/>
        <v>43809.833333331975</v>
      </c>
      <c r="R570" s="12">
        <v>61.082956000000074</v>
      </c>
      <c r="S570" s="12">
        <v>13.817043999999932</v>
      </c>
      <c r="T570" s="2">
        <f t="shared" si="80"/>
        <v>1</v>
      </c>
      <c r="U570" s="21">
        <v>1</v>
      </c>
    </row>
    <row r="571" spans="1:21" x14ac:dyDescent="0.25">
      <c r="A571" s="51">
        <v>44540.84375</v>
      </c>
      <c r="B571" s="15">
        <f t="shared" si="74"/>
        <v>44540.843749998639</v>
      </c>
      <c r="C571" s="3">
        <v>68.900000000000006</v>
      </c>
      <c r="D571" s="48">
        <v>4900.8300666666601</v>
      </c>
      <c r="E571" s="7">
        <f t="shared" si="79"/>
        <v>4.9008300666666598</v>
      </c>
      <c r="F571" s="8">
        <f t="shared" si="75"/>
        <v>63.999169933333349</v>
      </c>
      <c r="G571" s="8">
        <f t="shared" si="76"/>
        <v>30</v>
      </c>
      <c r="H571" s="2">
        <f t="shared" si="77"/>
        <v>1</v>
      </c>
      <c r="I571" s="25">
        <f t="shared" si="78"/>
        <v>44540.84375</v>
      </c>
      <c r="J571" s="2">
        <v>1</v>
      </c>
      <c r="K571" s="26">
        <f t="shared" si="81"/>
        <v>0</v>
      </c>
      <c r="Q571" s="27">
        <f t="shared" si="82"/>
        <v>43809.843749998639</v>
      </c>
      <c r="R571" s="12">
        <v>52.959646000000042</v>
      </c>
      <c r="S571" s="12">
        <v>16.240353999999961</v>
      </c>
      <c r="T571" s="2">
        <f t="shared" si="80"/>
        <v>1</v>
      </c>
      <c r="U571" s="21">
        <v>1</v>
      </c>
    </row>
    <row r="572" spans="1:21" x14ac:dyDescent="0.25">
      <c r="A572" s="51">
        <v>44540.854166666664</v>
      </c>
      <c r="B572" s="15">
        <f t="shared" si="74"/>
        <v>44540.854166665304</v>
      </c>
      <c r="C572" s="3">
        <v>56.9</v>
      </c>
      <c r="D572" s="48">
        <v>4945.5297142857098</v>
      </c>
      <c r="E572" s="7">
        <f t="shared" si="79"/>
        <v>4.9455297142857102</v>
      </c>
      <c r="F572" s="8">
        <f t="shared" si="75"/>
        <v>51.954470285714287</v>
      </c>
      <c r="G572" s="8">
        <f t="shared" si="76"/>
        <v>30</v>
      </c>
      <c r="H572" s="2">
        <f t="shared" si="77"/>
        <v>1</v>
      </c>
      <c r="I572" s="25">
        <f t="shared" si="78"/>
        <v>44540.854166666664</v>
      </c>
      <c r="J572" s="2">
        <v>1</v>
      </c>
      <c r="K572" s="26">
        <f t="shared" si="81"/>
        <v>0</v>
      </c>
      <c r="Q572" s="27">
        <f t="shared" si="82"/>
        <v>43809.854166665304</v>
      </c>
      <c r="R572" s="12">
        <v>54.62496349425291</v>
      </c>
      <c r="S572" s="12">
        <v>17.175036505747087</v>
      </c>
      <c r="T572" s="2">
        <f t="shared" si="80"/>
        <v>1</v>
      </c>
      <c r="U572" s="21">
        <v>1</v>
      </c>
    </row>
    <row r="573" spans="1:21" x14ac:dyDescent="0.25">
      <c r="A573" s="51">
        <v>44540.864583333336</v>
      </c>
      <c r="B573" s="15">
        <f t="shared" si="74"/>
        <v>44540.864583331968</v>
      </c>
      <c r="C573" s="3">
        <v>54.1</v>
      </c>
      <c r="D573" s="48">
        <v>4935.3794666666599</v>
      </c>
      <c r="E573" s="7">
        <f t="shared" si="79"/>
        <v>4.9353794666666602</v>
      </c>
      <c r="F573" s="8">
        <f t="shared" si="75"/>
        <v>49.164620533333341</v>
      </c>
      <c r="G573" s="8">
        <f t="shared" si="76"/>
        <v>30</v>
      </c>
      <c r="H573" s="2">
        <f t="shared" si="77"/>
        <v>1</v>
      </c>
      <c r="I573" s="25">
        <f t="shared" si="78"/>
        <v>44540.864583333336</v>
      </c>
      <c r="J573" s="2">
        <v>1</v>
      </c>
      <c r="K573" s="26">
        <f t="shared" si="81"/>
        <v>0</v>
      </c>
      <c r="Q573" s="27">
        <f t="shared" si="82"/>
        <v>43809.864583331968</v>
      </c>
      <c r="R573" s="12">
        <v>51.628406666666734</v>
      </c>
      <c r="S573" s="12">
        <v>18.171593333333259</v>
      </c>
      <c r="T573" s="2">
        <f t="shared" si="80"/>
        <v>1</v>
      </c>
      <c r="U573" s="21">
        <v>1</v>
      </c>
    </row>
    <row r="574" spans="1:21" x14ac:dyDescent="0.25">
      <c r="A574" s="51">
        <v>44540.875</v>
      </c>
      <c r="B574" s="15">
        <f t="shared" si="74"/>
        <v>44540.874999998632</v>
      </c>
      <c r="C574" s="3">
        <v>64.3</v>
      </c>
      <c r="D574" s="48">
        <v>4940.5903333333299</v>
      </c>
      <c r="E574" s="7">
        <f t="shared" si="79"/>
        <v>4.9405903333333301</v>
      </c>
      <c r="F574" s="8">
        <f t="shared" si="75"/>
        <v>59.359409666666664</v>
      </c>
      <c r="G574" s="8">
        <f t="shared" si="76"/>
        <v>30</v>
      </c>
      <c r="H574" s="2">
        <f t="shared" si="77"/>
        <v>1</v>
      </c>
      <c r="I574" s="25">
        <f t="shared" si="78"/>
        <v>44540.875</v>
      </c>
      <c r="J574" s="2">
        <v>1</v>
      </c>
      <c r="K574" s="26">
        <f t="shared" si="81"/>
        <v>0</v>
      </c>
      <c r="Q574" s="27">
        <f t="shared" si="82"/>
        <v>43809.874999998632</v>
      </c>
      <c r="R574" s="12">
        <v>47.425248000000067</v>
      </c>
      <c r="S574" s="12">
        <v>13.774751999999934</v>
      </c>
      <c r="T574" s="2">
        <f t="shared" si="80"/>
        <v>1</v>
      </c>
      <c r="U574" s="21">
        <v>1</v>
      </c>
    </row>
    <row r="575" spans="1:21" x14ac:dyDescent="0.25">
      <c r="A575" s="51">
        <v>44540.885416666664</v>
      </c>
      <c r="B575" s="15">
        <f t="shared" si="74"/>
        <v>44540.885416665296</v>
      </c>
      <c r="C575" s="3">
        <v>76.7</v>
      </c>
      <c r="D575" s="48">
        <v>4968.8845333333302</v>
      </c>
      <c r="E575" s="7">
        <f t="shared" si="79"/>
        <v>4.9688845333333305</v>
      </c>
      <c r="F575" s="8">
        <f t="shared" si="75"/>
        <v>71.731115466666665</v>
      </c>
      <c r="G575" s="8">
        <f t="shared" si="76"/>
        <v>30</v>
      </c>
      <c r="H575" s="2">
        <f t="shared" si="77"/>
        <v>1</v>
      </c>
      <c r="I575" s="25">
        <f t="shared" si="78"/>
        <v>44540.885416666664</v>
      </c>
      <c r="J575" s="2">
        <v>1</v>
      </c>
      <c r="K575" s="26">
        <f t="shared" si="81"/>
        <v>0</v>
      </c>
      <c r="Q575" s="27">
        <f t="shared" si="82"/>
        <v>43809.885416665296</v>
      </c>
      <c r="R575" s="12">
        <v>48.396191333333398</v>
      </c>
      <c r="S575" s="12">
        <v>13.903808666666599</v>
      </c>
      <c r="T575" s="2">
        <f t="shared" si="80"/>
        <v>1</v>
      </c>
      <c r="U575" s="21">
        <v>1</v>
      </c>
    </row>
    <row r="576" spans="1:21" x14ac:dyDescent="0.25">
      <c r="A576" s="51">
        <v>44540.895833333336</v>
      </c>
      <c r="B576" s="15">
        <f t="shared" si="74"/>
        <v>44540.895833331961</v>
      </c>
      <c r="C576" s="3">
        <v>46.9</v>
      </c>
      <c r="D576" s="48">
        <v>4959.7277142857101</v>
      </c>
      <c r="E576" s="7">
        <f t="shared" si="79"/>
        <v>4.9597277142857106</v>
      </c>
      <c r="F576" s="8">
        <f t="shared" si="75"/>
        <v>41.940272285714286</v>
      </c>
      <c r="G576" s="8">
        <f t="shared" si="76"/>
        <v>30</v>
      </c>
      <c r="H576" s="2">
        <f t="shared" si="77"/>
        <v>1</v>
      </c>
      <c r="I576" s="25">
        <f t="shared" si="78"/>
        <v>44540.895833333336</v>
      </c>
      <c r="J576" s="2">
        <v>1</v>
      </c>
      <c r="K576" s="26">
        <f t="shared" si="81"/>
        <v>0</v>
      </c>
      <c r="Q576" s="27">
        <f t="shared" si="82"/>
        <v>43809.895833331961</v>
      </c>
      <c r="R576" s="12">
        <v>49.736647333333337</v>
      </c>
      <c r="S576" s="12">
        <v>16.36335266666666</v>
      </c>
      <c r="T576" s="2">
        <f t="shared" si="80"/>
        <v>1</v>
      </c>
      <c r="U576" s="21">
        <v>1</v>
      </c>
    </row>
    <row r="577" spans="1:21" x14ac:dyDescent="0.25">
      <c r="A577" s="51">
        <v>44540.90625</v>
      </c>
      <c r="B577" s="15">
        <f t="shared" si="74"/>
        <v>44540.906249998625</v>
      </c>
      <c r="C577" s="3">
        <v>61.9</v>
      </c>
      <c r="D577" s="48">
        <v>4974.4462666666604</v>
      </c>
      <c r="E577" s="7">
        <f t="shared" si="79"/>
        <v>4.9744462666666607</v>
      </c>
      <c r="F577" s="8">
        <f t="shared" si="75"/>
        <v>56.925553733333338</v>
      </c>
      <c r="G577" s="8">
        <f t="shared" si="76"/>
        <v>30</v>
      </c>
      <c r="H577" s="2">
        <f t="shared" si="77"/>
        <v>1</v>
      </c>
      <c r="I577" s="25">
        <f t="shared" si="78"/>
        <v>44540.90625</v>
      </c>
      <c r="J577" s="2">
        <v>1</v>
      </c>
      <c r="K577" s="26">
        <f t="shared" si="81"/>
        <v>0</v>
      </c>
      <c r="Q577" s="27">
        <f t="shared" si="82"/>
        <v>43809.906249998625</v>
      </c>
      <c r="R577" s="12">
        <v>45.732588666666771</v>
      </c>
      <c r="S577" s="12">
        <v>13.867411333333234</v>
      </c>
      <c r="T577" s="2">
        <f t="shared" si="80"/>
        <v>1</v>
      </c>
      <c r="U577" s="21">
        <v>1</v>
      </c>
    </row>
    <row r="578" spans="1:21" x14ac:dyDescent="0.25">
      <c r="A578" s="51">
        <v>44540.916666666664</v>
      </c>
      <c r="B578" s="15">
        <f t="shared" si="74"/>
        <v>44540.916666665289</v>
      </c>
      <c r="C578" s="3">
        <v>54.5</v>
      </c>
      <c r="D578" s="48">
        <v>4975.1966666666603</v>
      </c>
      <c r="E578" s="7">
        <f t="shared" si="79"/>
        <v>4.9751966666666601</v>
      </c>
      <c r="F578" s="8">
        <f t="shared" si="75"/>
        <v>49.524803333333338</v>
      </c>
      <c r="G578" s="8">
        <f t="shared" si="76"/>
        <v>30</v>
      </c>
      <c r="H578" s="2">
        <f t="shared" si="77"/>
        <v>1</v>
      </c>
      <c r="I578" s="25">
        <f t="shared" si="78"/>
        <v>44540.916666666664</v>
      </c>
      <c r="J578" s="2">
        <v>1</v>
      </c>
      <c r="K578" s="26">
        <f t="shared" si="81"/>
        <v>0</v>
      </c>
      <c r="Q578" s="27">
        <f t="shared" si="82"/>
        <v>43809.916666665289</v>
      </c>
      <c r="R578" s="12">
        <v>51.012420333333409</v>
      </c>
      <c r="S578" s="12">
        <v>13.8875796666666</v>
      </c>
      <c r="T578" s="2">
        <f t="shared" si="80"/>
        <v>1</v>
      </c>
      <c r="U578" s="21">
        <v>1</v>
      </c>
    </row>
    <row r="579" spans="1:21" x14ac:dyDescent="0.25">
      <c r="A579" s="51">
        <v>44540.927083333336</v>
      </c>
      <c r="B579" s="15">
        <f t="shared" si="74"/>
        <v>44540.927083331953</v>
      </c>
      <c r="C579" s="3">
        <v>52.4</v>
      </c>
      <c r="D579" s="48">
        <v>4962.3925999999901</v>
      </c>
      <c r="E579" s="7">
        <f t="shared" si="79"/>
        <v>4.9623925999999905</v>
      </c>
      <c r="F579" s="8">
        <f t="shared" si="75"/>
        <v>47.437607400000005</v>
      </c>
      <c r="G579" s="8">
        <f t="shared" si="76"/>
        <v>30</v>
      </c>
      <c r="H579" s="2">
        <f t="shared" si="77"/>
        <v>1</v>
      </c>
      <c r="I579" s="25">
        <f t="shared" si="78"/>
        <v>44540.927083333336</v>
      </c>
      <c r="J579" s="2">
        <v>1</v>
      </c>
      <c r="K579" s="26">
        <f t="shared" si="81"/>
        <v>0</v>
      </c>
      <c r="Q579" s="27">
        <f t="shared" si="82"/>
        <v>43809.927083331953</v>
      </c>
      <c r="R579" s="12">
        <v>42.781553666666667</v>
      </c>
      <c r="S579" s="12">
        <v>13.918446333333332</v>
      </c>
      <c r="T579" s="2">
        <f t="shared" si="80"/>
        <v>1</v>
      </c>
      <c r="U579" s="21">
        <v>1</v>
      </c>
    </row>
    <row r="580" spans="1:21" x14ac:dyDescent="0.25">
      <c r="A580" s="51">
        <v>44540.9375</v>
      </c>
      <c r="B580" s="15">
        <f t="shared" si="74"/>
        <v>44540.937499998618</v>
      </c>
      <c r="C580" s="3">
        <v>61.7</v>
      </c>
      <c r="D580" s="48">
        <v>4951.0177142857101</v>
      </c>
      <c r="E580" s="7">
        <f t="shared" si="79"/>
        <v>4.9510177142857099</v>
      </c>
      <c r="F580" s="8">
        <f t="shared" si="75"/>
        <v>56.748982285714291</v>
      </c>
      <c r="G580" s="8">
        <f t="shared" si="76"/>
        <v>30</v>
      </c>
      <c r="H580" s="2">
        <f t="shared" si="77"/>
        <v>1</v>
      </c>
      <c r="I580" s="25">
        <f t="shared" si="78"/>
        <v>44540.9375</v>
      </c>
      <c r="J580" s="2">
        <v>1</v>
      </c>
      <c r="K580" s="26">
        <f t="shared" si="81"/>
        <v>0</v>
      </c>
      <c r="Q580" s="27">
        <f t="shared" si="82"/>
        <v>43809.937499998618</v>
      </c>
      <c r="R580" s="12">
        <v>38.417803666666728</v>
      </c>
      <c r="S580" s="12">
        <v>13.882196333333265</v>
      </c>
      <c r="T580" s="2">
        <f t="shared" si="80"/>
        <v>1</v>
      </c>
      <c r="U580" s="21">
        <v>1</v>
      </c>
    </row>
    <row r="581" spans="1:21" x14ac:dyDescent="0.25">
      <c r="A581" s="51">
        <v>44540.947916666664</v>
      </c>
      <c r="B581" s="15">
        <f t="shared" si="74"/>
        <v>44540.947916665282</v>
      </c>
      <c r="C581" s="3">
        <v>55.8</v>
      </c>
      <c r="D581" s="48">
        <v>4945.5700666666598</v>
      </c>
      <c r="E581" s="7">
        <f t="shared" si="79"/>
        <v>4.9455700666666598</v>
      </c>
      <c r="F581" s="8">
        <f t="shared" si="75"/>
        <v>50.854429933333336</v>
      </c>
      <c r="G581" s="8">
        <f t="shared" si="76"/>
        <v>30</v>
      </c>
      <c r="H581" s="2">
        <f t="shared" si="77"/>
        <v>1</v>
      </c>
      <c r="I581" s="25">
        <f t="shared" si="78"/>
        <v>44540.947916666664</v>
      </c>
      <c r="J581" s="2">
        <v>1</v>
      </c>
      <c r="K581" s="26">
        <f t="shared" si="81"/>
        <v>0</v>
      </c>
      <c r="Q581" s="27">
        <f t="shared" si="82"/>
        <v>43809.947916665282</v>
      </c>
      <c r="R581" s="12">
        <v>33.716636666666702</v>
      </c>
      <c r="S581" s="12">
        <v>13.883363333333298</v>
      </c>
      <c r="T581" s="2">
        <f t="shared" si="80"/>
        <v>1</v>
      </c>
      <c r="U581" s="21">
        <v>1</v>
      </c>
    </row>
    <row r="582" spans="1:21" x14ac:dyDescent="0.25">
      <c r="A582" s="51">
        <v>44540.958333333336</v>
      </c>
      <c r="B582" s="15">
        <f t="shared" si="74"/>
        <v>44540.958333331946</v>
      </c>
      <c r="C582" s="3">
        <v>48.9</v>
      </c>
      <c r="D582" s="48">
        <v>4953.4180666666598</v>
      </c>
      <c r="E582" s="7">
        <f t="shared" si="79"/>
        <v>4.9534180666666598</v>
      </c>
      <c r="F582" s="8">
        <f t="shared" si="75"/>
        <v>43.946581933333341</v>
      </c>
      <c r="G582" s="8">
        <f t="shared" si="76"/>
        <v>30</v>
      </c>
      <c r="H582" s="2">
        <f t="shared" si="77"/>
        <v>1</v>
      </c>
      <c r="I582" s="25">
        <f t="shared" si="78"/>
        <v>44540.958333333336</v>
      </c>
      <c r="J582" s="2">
        <v>1</v>
      </c>
      <c r="K582" s="26">
        <f t="shared" si="81"/>
        <v>0</v>
      </c>
      <c r="Q582" s="27">
        <f t="shared" si="82"/>
        <v>43809.958333331946</v>
      </c>
      <c r="R582" s="12">
        <v>28.1390246666667</v>
      </c>
      <c r="S582" s="12">
        <v>13.8609753333333</v>
      </c>
      <c r="T582" s="2">
        <f t="shared" si="80"/>
        <v>0</v>
      </c>
      <c r="U582" s="21">
        <v>0</v>
      </c>
    </row>
    <row r="583" spans="1:21" x14ac:dyDescent="0.25">
      <c r="A583" s="51">
        <v>44540.96875</v>
      </c>
      <c r="B583" s="15">
        <f t="shared" si="74"/>
        <v>44540.96874999861</v>
      </c>
      <c r="C583" s="3">
        <v>38.1</v>
      </c>
      <c r="D583" s="48">
        <v>4959.9791333333296</v>
      </c>
      <c r="E583" s="7">
        <f t="shared" si="79"/>
        <v>4.9599791333333298</v>
      </c>
      <c r="F583" s="8">
        <f t="shared" si="75"/>
        <v>33.140020866666674</v>
      </c>
      <c r="G583" s="8">
        <f t="shared" si="76"/>
        <v>30</v>
      </c>
      <c r="H583" s="2">
        <f t="shared" si="77"/>
        <v>1</v>
      </c>
      <c r="I583" s="25">
        <f t="shared" si="78"/>
        <v>44540.96875</v>
      </c>
      <c r="J583" s="2">
        <v>1</v>
      </c>
      <c r="K583" s="26">
        <f t="shared" si="81"/>
        <v>0</v>
      </c>
      <c r="Q583" s="27">
        <f t="shared" si="82"/>
        <v>43809.96874999861</v>
      </c>
      <c r="R583" s="12">
        <v>24.013249000000101</v>
      </c>
      <c r="S583" s="12">
        <v>14.086750999999898</v>
      </c>
      <c r="T583" s="2">
        <f t="shared" si="80"/>
        <v>0</v>
      </c>
      <c r="U583" s="21">
        <v>0</v>
      </c>
    </row>
    <row r="584" spans="1:21" x14ac:dyDescent="0.25">
      <c r="A584" s="51">
        <v>44540.979166666664</v>
      </c>
      <c r="B584" s="15">
        <f t="shared" si="74"/>
        <v>44540.979166665275</v>
      </c>
      <c r="C584" s="3">
        <v>33.200000000000003</v>
      </c>
      <c r="D584" s="48">
        <v>4971.2827142857104</v>
      </c>
      <c r="E584" s="7">
        <f t="shared" si="79"/>
        <v>4.9712827142857101</v>
      </c>
      <c r="F584" s="8">
        <f t="shared" si="75"/>
        <v>28.228717285714293</v>
      </c>
      <c r="G584" s="8">
        <f t="shared" si="76"/>
        <v>30</v>
      </c>
      <c r="H584" s="2">
        <f t="shared" si="77"/>
        <v>0</v>
      </c>
      <c r="I584" s="25">
        <f t="shared" si="78"/>
        <v>44540.979166666664</v>
      </c>
      <c r="J584" s="2">
        <v>1</v>
      </c>
      <c r="K584" s="26">
        <f t="shared" si="81"/>
        <v>-2</v>
      </c>
      <c r="Q584" s="27">
        <f t="shared" si="82"/>
        <v>43809.979166665275</v>
      </c>
      <c r="R584" s="12">
        <v>19.999109666666698</v>
      </c>
      <c r="S584" s="12">
        <v>16.900890333333301</v>
      </c>
      <c r="T584" s="2">
        <f t="shared" si="80"/>
        <v>0</v>
      </c>
      <c r="U584" s="21">
        <v>0</v>
      </c>
    </row>
    <row r="585" spans="1:21" x14ac:dyDescent="0.25">
      <c r="A585" s="51">
        <v>44540.989583333336</v>
      </c>
      <c r="B585" s="15">
        <f t="shared" si="74"/>
        <v>44540.989583331939</v>
      </c>
      <c r="C585" s="3">
        <v>27.4</v>
      </c>
      <c r="D585" s="48">
        <v>4990.5852666666597</v>
      </c>
      <c r="E585" s="7">
        <f t="shared" si="79"/>
        <v>4.9905852666666597</v>
      </c>
      <c r="F585" s="8">
        <f t="shared" si="75"/>
        <v>22.409414733333339</v>
      </c>
      <c r="G585" s="8">
        <f t="shared" si="76"/>
        <v>30</v>
      </c>
      <c r="H585" s="2">
        <f t="shared" si="77"/>
        <v>0</v>
      </c>
      <c r="I585" s="25">
        <f t="shared" si="78"/>
        <v>44540.989583333336</v>
      </c>
      <c r="J585" s="2">
        <v>1</v>
      </c>
      <c r="K585" s="26">
        <f t="shared" si="81"/>
        <v>-2</v>
      </c>
      <c r="Q585" s="27">
        <f t="shared" si="82"/>
        <v>43809.989583331939</v>
      </c>
      <c r="R585" s="12">
        <v>17.397737666666707</v>
      </c>
      <c r="S585" s="12">
        <v>15.90226233333329</v>
      </c>
      <c r="T585" s="2">
        <f t="shared" si="80"/>
        <v>0</v>
      </c>
      <c r="U585" s="21">
        <v>0</v>
      </c>
    </row>
    <row r="586" spans="1:21" x14ac:dyDescent="0.25">
      <c r="A586" s="51">
        <v>44541</v>
      </c>
      <c r="B586" s="15">
        <f t="shared" ref="B586:B649" si="83">Q586+364+365+2</f>
        <v>44540.999999998603</v>
      </c>
      <c r="C586" s="3">
        <v>26.2</v>
      </c>
      <c r="D586" s="48">
        <v>4985.4871999999996</v>
      </c>
      <c r="E586" s="7">
        <f t="shared" si="79"/>
        <v>4.9854871999999997</v>
      </c>
      <c r="F586" s="8">
        <f t="shared" ref="F586:F649" si="84">C586-D586/1000</f>
        <v>21.214512800000001</v>
      </c>
      <c r="G586" s="8">
        <f t="shared" ref="G586:G649" si="85">$M$3</f>
        <v>30</v>
      </c>
      <c r="H586" s="2">
        <f t="shared" ref="H586:H649" si="86">IF(F586&gt;$M$3,1,0)</f>
        <v>0</v>
      </c>
      <c r="I586" s="25">
        <f t="shared" ref="I586:I649" si="87">A586</f>
        <v>44541</v>
      </c>
      <c r="J586" s="2">
        <v>1</v>
      </c>
      <c r="K586" s="26">
        <f t="shared" si="81"/>
        <v>-2</v>
      </c>
      <c r="Q586" s="27">
        <f t="shared" si="82"/>
        <v>43809.999999998603</v>
      </c>
      <c r="R586" s="12">
        <v>9.768009000000033</v>
      </c>
      <c r="S586" s="12">
        <v>13.931990999999966</v>
      </c>
      <c r="T586" s="2">
        <f t="shared" si="80"/>
        <v>0</v>
      </c>
      <c r="U586" s="21">
        <v>0</v>
      </c>
    </row>
    <row r="587" spans="1:21" x14ac:dyDescent="0.25">
      <c r="A587" s="51">
        <v>44541.010416666664</v>
      </c>
      <c r="B587" s="15">
        <f t="shared" si="83"/>
        <v>44541.010416665267</v>
      </c>
      <c r="C587" s="3">
        <v>24.4</v>
      </c>
      <c r="D587" s="48">
        <v>4943.4765333333298</v>
      </c>
      <c r="E587" s="7">
        <f t="shared" ref="E587:E650" si="88">D587/1000</f>
        <v>4.9434765333333299</v>
      </c>
      <c r="F587" s="8">
        <f t="shared" si="84"/>
        <v>19.456523466666667</v>
      </c>
      <c r="G587" s="8">
        <f t="shared" si="85"/>
        <v>30</v>
      </c>
      <c r="H587" s="2">
        <f t="shared" si="86"/>
        <v>0</v>
      </c>
      <c r="I587" s="25">
        <f t="shared" si="87"/>
        <v>44541.010416666664</v>
      </c>
      <c r="J587" s="2">
        <v>1</v>
      </c>
      <c r="K587" s="26">
        <f t="shared" si="81"/>
        <v>-2</v>
      </c>
      <c r="Q587" s="27">
        <f t="shared" si="82"/>
        <v>43810.010416665267</v>
      </c>
      <c r="R587" s="12">
        <v>7.7535776666667005</v>
      </c>
      <c r="S587" s="12">
        <v>13.946422333333299</v>
      </c>
      <c r="T587" s="2">
        <f t="shared" ref="T587:T650" si="89">IF(R587&gt;$M$3,1,0)</f>
        <v>0</v>
      </c>
      <c r="U587" s="21">
        <v>0</v>
      </c>
    </row>
    <row r="588" spans="1:21" x14ac:dyDescent="0.25">
      <c r="A588" s="51">
        <v>44541.020833333336</v>
      </c>
      <c r="B588" s="15">
        <f t="shared" si="83"/>
        <v>44541.020833331931</v>
      </c>
      <c r="C588" s="3">
        <v>11.3</v>
      </c>
      <c r="D588" s="48">
        <v>4949.8645714285703</v>
      </c>
      <c r="E588" s="7">
        <f t="shared" si="88"/>
        <v>4.9498645714285701</v>
      </c>
      <c r="F588" s="8">
        <f t="shared" si="84"/>
        <v>6.3501354285714307</v>
      </c>
      <c r="G588" s="8">
        <f t="shared" si="85"/>
        <v>30</v>
      </c>
      <c r="H588" s="2">
        <f t="shared" si="86"/>
        <v>0</v>
      </c>
      <c r="I588" s="25">
        <f t="shared" si="87"/>
        <v>44541.020833333336</v>
      </c>
      <c r="J588" s="2">
        <v>1</v>
      </c>
      <c r="K588" s="26">
        <f t="shared" si="81"/>
        <v>-2</v>
      </c>
      <c r="Q588" s="27">
        <f t="shared" si="82"/>
        <v>43810.020833331931</v>
      </c>
      <c r="R588" s="12">
        <v>7.3996166666667662</v>
      </c>
      <c r="S588" s="12">
        <v>14.000383333333232</v>
      </c>
      <c r="T588" s="2">
        <f t="shared" si="89"/>
        <v>0</v>
      </c>
      <c r="U588" s="21">
        <v>0</v>
      </c>
    </row>
    <row r="589" spans="1:21" x14ac:dyDescent="0.25">
      <c r="A589" s="51">
        <v>44541.03125</v>
      </c>
      <c r="B589" s="15">
        <f t="shared" si="83"/>
        <v>44541.031249998596</v>
      </c>
      <c r="C589" s="3">
        <v>11.6</v>
      </c>
      <c r="D589" s="48">
        <v>4948.9994666666598</v>
      </c>
      <c r="E589" s="7">
        <f t="shared" si="88"/>
        <v>4.9489994666666597</v>
      </c>
      <c r="F589" s="8">
        <f t="shared" si="84"/>
        <v>6.65100053333334</v>
      </c>
      <c r="G589" s="8">
        <f t="shared" si="85"/>
        <v>30</v>
      </c>
      <c r="H589" s="2">
        <f t="shared" si="86"/>
        <v>0</v>
      </c>
      <c r="I589" s="25">
        <f t="shared" si="87"/>
        <v>44541.03125</v>
      </c>
      <c r="J589" s="2">
        <v>1</v>
      </c>
      <c r="K589" s="26">
        <f t="shared" si="81"/>
        <v>-2</v>
      </c>
      <c r="Q589" s="27">
        <f t="shared" si="82"/>
        <v>43810.031249998596</v>
      </c>
      <c r="R589" s="12">
        <v>7.7578447142857136</v>
      </c>
      <c r="S589" s="12">
        <v>14.142155285714285</v>
      </c>
      <c r="T589" s="2">
        <f t="shared" si="89"/>
        <v>0</v>
      </c>
      <c r="U589" s="21">
        <v>0</v>
      </c>
    </row>
    <row r="590" spans="1:21" x14ac:dyDescent="0.25">
      <c r="A590" s="51">
        <v>44541.041666666664</v>
      </c>
      <c r="B590" s="15">
        <f t="shared" si="83"/>
        <v>44541.04166666526</v>
      </c>
      <c r="C590" s="3">
        <v>10.4</v>
      </c>
      <c r="D590" s="48">
        <v>715.67253333333304</v>
      </c>
      <c r="E590" s="7">
        <f t="shared" si="88"/>
        <v>0.71567253333333303</v>
      </c>
      <c r="F590" s="8">
        <f t="shared" si="84"/>
        <v>9.6843274666666677</v>
      </c>
      <c r="G590" s="8">
        <f t="shared" si="85"/>
        <v>30</v>
      </c>
      <c r="H590" s="2">
        <f t="shared" si="86"/>
        <v>0</v>
      </c>
      <c r="I590" s="25">
        <f t="shared" si="87"/>
        <v>44541.041666666664</v>
      </c>
      <c r="J590" s="2">
        <v>0</v>
      </c>
      <c r="K590" s="26">
        <f t="shared" si="81"/>
        <v>0</v>
      </c>
      <c r="Q590" s="27">
        <f t="shared" si="82"/>
        <v>43810.04166666526</v>
      </c>
      <c r="R590" s="12">
        <v>7.7490014814814803</v>
      </c>
      <c r="S590" s="12">
        <v>14.150998518518518</v>
      </c>
      <c r="T590" s="2">
        <f t="shared" si="89"/>
        <v>0</v>
      </c>
      <c r="U590" s="21">
        <v>0</v>
      </c>
    </row>
    <row r="591" spans="1:21" x14ac:dyDescent="0.25">
      <c r="A591" s="51">
        <v>44541.052083333336</v>
      </c>
      <c r="B591" s="15">
        <f t="shared" si="83"/>
        <v>44541.052083331924</v>
      </c>
      <c r="C591" s="3">
        <v>5.8</v>
      </c>
      <c r="D591" s="48">
        <v>715.82819999999901</v>
      </c>
      <c r="E591" s="7">
        <f t="shared" si="88"/>
        <v>0.71582819999999903</v>
      </c>
      <c r="F591" s="8">
        <f t="shared" si="84"/>
        <v>5.0841718000000009</v>
      </c>
      <c r="G591" s="8">
        <f t="shared" si="85"/>
        <v>30</v>
      </c>
      <c r="H591" s="2">
        <f t="shared" si="86"/>
        <v>0</v>
      </c>
      <c r="I591" s="25">
        <f t="shared" si="87"/>
        <v>44541.052083333336</v>
      </c>
      <c r="J591" s="2">
        <v>0</v>
      </c>
      <c r="K591" s="26">
        <f t="shared" si="81"/>
        <v>0</v>
      </c>
      <c r="Q591" s="27">
        <f t="shared" si="82"/>
        <v>43810.052083331924</v>
      </c>
      <c r="R591" s="12">
        <v>7.5716110000000327</v>
      </c>
      <c r="S591" s="12">
        <v>14.128388999999967</v>
      </c>
      <c r="T591" s="2">
        <f t="shared" si="89"/>
        <v>0</v>
      </c>
      <c r="U591" s="21">
        <v>0</v>
      </c>
    </row>
    <row r="592" spans="1:21" x14ac:dyDescent="0.25">
      <c r="A592" s="51">
        <v>44541.0625</v>
      </c>
      <c r="B592" s="15">
        <f t="shared" si="83"/>
        <v>44541.062499998588</v>
      </c>
      <c r="C592" s="3">
        <v>7</v>
      </c>
      <c r="D592" s="48">
        <v>715.36249999999995</v>
      </c>
      <c r="E592" s="7">
        <f t="shared" si="88"/>
        <v>0.7153624999999999</v>
      </c>
      <c r="F592" s="8">
        <f t="shared" si="84"/>
        <v>6.2846375000000005</v>
      </c>
      <c r="G592" s="8">
        <f t="shared" si="85"/>
        <v>30</v>
      </c>
      <c r="H592" s="2">
        <f t="shared" si="86"/>
        <v>0</v>
      </c>
      <c r="I592" s="25">
        <f t="shared" si="87"/>
        <v>44541.0625</v>
      </c>
      <c r="J592" s="2">
        <v>0</v>
      </c>
      <c r="K592" s="26">
        <f t="shared" si="81"/>
        <v>0</v>
      </c>
      <c r="Q592" s="27">
        <f t="shared" si="82"/>
        <v>43810.062499998588</v>
      </c>
      <c r="R592" s="12">
        <v>8.9673063333333687</v>
      </c>
      <c r="S592" s="12">
        <v>14.132693666666633</v>
      </c>
      <c r="T592" s="2">
        <f t="shared" si="89"/>
        <v>0</v>
      </c>
      <c r="U592" s="21">
        <v>0</v>
      </c>
    </row>
    <row r="593" spans="1:21" x14ac:dyDescent="0.25">
      <c r="A593" s="51">
        <v>44541.072916666664</v>
      </c>
      <c r="B593" s="15">
        <f t="shared" si="83"/>
        <v>44541.072916665253</v>
      </c>
      <c r="C593" s="3">
        <v>6.9</v>
      </c>
      <c r="D593" s="48">
        <v>715.15086666666605</v>
      </c>
      <c r="E593" s="7">
        <f t="shared" si="88"/>
        <v>0.71515086666666605</v>
      </c>
      <c r="F593" s="8">
        <f t="shared" si="84"/>
        <v>6.1848491333333344</v>
      </c>
      <c r="G593" s="8">
        <f t="shared" si="85"/>
        <v>30</v>
      </c>
      <c r="H593" s="2">
        <f t="shared" si="86"/>
        <v>0</v>
      </c>
      <c r="I593" s="25">
        <f t="shared" si="87"/>
        <v>44541.072916666664</v>
      </c>
      <c r="J593" s="2">
        <v>0</v>
      </c>
      <c r="K593" s="26">
        <f t="shared" si="81"/>
        <v>0</v>
      </c>
      <c r="Q593" s="27">
        <f t="shared" si="82"/>
        <v>43810.072916665253</v>
      </c>
      <c r="R593" s="12">
        <v>8.6879723333334002</v>
      </c>
      <c r="S593" s="12">
        <v>14.1120276666666</v>
      </c>
      <c r="T593" s="2">
        <f t="shared" si="89"/>
        <v>0</v>
      </c>
      <c r="U593" s="21">
        <v>0</v>
      </c>
    </row>
    <row r="594" spans="1:21" x14ac:dyDescent="0.25">
      <c r="A594" s="51">
        <v>44541.083333333336</v>
      </c>
      <c r="B594" s="15">
        <f t="shared" si="83"/>
        <v>44541.083333331917</v>
      </c>
      <c r="C594" s="3">
        <v>7.8</v>
      </c>
      <c r="D594" s="48">
        <v>714.81186666666599</v>
      </c>
      <c r="E594" s="7">
        <f t="shared" si="88"/>
        <v>0.71481186666666596</v>
      </c>
      <c r="F594" s="8">
        <f t="shared" si="84"/>
        <v>7.0851881333333342</v>
      </c>
      <c r="G594" s="8">
        <f t="shared" si="85"/>
        <v>30</v>
      </c>
      <c r="H594" s="2">
        <f t="shared" si="86"/>
        <v>0</v>
      </c>
      <c r="I594" s="25">
        <f t="shared" si="87"/>
        <v>44541.083333333336</v>
      </c>
      <c r="J594" s="2">
        <v>0</v>
      </c>
      <c r="K594" s="26">
        <f t="shared" si="81"/>
        <v>0</v>
      </c>
      <c r="Q594" s="27">
        <f t="shared" si="82"/>
        <v>43810.083333331917</v>
      </c>
      <c r="R594" s="12">
        <v>10.596797481481548</v>
      </c>
      <c r="S594" s="12">
        <v>13.903202518518452</v>
      </c>
      <c r="T594" s="2">
        <f t="shared" si="89"/>
        <v>0</v>
      </c>
      <c r="U594" s="21">
        <v>0</v>
      </c>
    </row>
    <row r="595" spans="1:21" x14ac:dyDescent="0.25">
      <c r="A595" s="51">
        <v>44541.09375</v>
      </c>
      <c r="B595" s="15">
        <f t="shared" si="83"/>
        <v>44541.093749998581</v>
      </c>
      <c r="C595" s="3">
        <v>7.6</v>
      </c>
      <c r="D595" s="48">
        <v>710.50580000000002</v>
      </c>
      <c r="E595" s="7">
        <f t="shared" si="88"/>
        <v>0.71050580000000008</v>
      </c>
      <c r="F595" s="8">
        <f t="shared" si="84"/>
        <v>6.8894941999999997</v>
      </c>
      <c r="G595" s="8">
        <f t="shared" si="85"/>
        <v>30</v>
      </c>
      <c r="H595" s="2">
        <f t="shared" si="86"/>
        <v>0</v>
      </c>
      <c r="I595" s="25">
        <f t="shared" si="87"/>
        <v>44541.09375</v>
      </c>
      <c r="J595" s="2">
        <v>0</v>
      </c>
      <c r="K595" s="26">
        <f t="shared" si="81"/>
        <v>0</v>
      </c>
      <c r="Q595" s="27">
        <f t="shared" si="82"/>
        <v>43810.093749998581</v>
      </c>
      <c r="R595" s="12">
        <v>11.026339494252905</v>
      </c>
      <c r="S595" s="12">
        <v>14.173660505747094</v>
      </c>
      <c r="T595" s="2">
        <f t="shared" si="89"/>
        <v>0</v>
      </c>
      <c r="U595" s="21">
        <v>0</v>
      </c>
    </row>
    <row r="596" spans="1:21" x14ac:dyDescent="0.25">
      <c r="A596" s="51">
        <v>44541.104166666664</v>
      </c>
      <c r="B596" s="15">
        <f t="shared" si="83"/>
        <v>44541.104166665245</v>
      </c>
      <c r="C596" s="3">
        <v>6.1</v>
      </c>
      <c r="D596" s="48">
        <v>706.40546666666603</v>
      </c>
      <c r="E596" s="7">
        <f t="shared" si="88"/>
        <v>0.70640546666666604</v>
      </c>
      <c r="F596" s="8">
        <f t="shared" si="84"/>
        <v>5.3935945333333333</v>
      </c>
      <c r="G596" s="8">
        <f t="shared" si="85"/>
        <v>30</v>
      </c>
      <c r="H596" s="2">
        <f t="shared" si="86"/>
        <v>0</v>
      </c>
      <c r="I596" s="25">
        <f t="shared" si="87"/>
        <v>44541.104166666664</v>
      </c>
      <c r="J596" s="2">
        <v>0</v>
      </c>
      <c r="K596" s="26">
        <f t="shared" si="81"/>
        <v>0</v>
      </c>
      <c r="Q596" s="27">
        <f t="shared" si="82"/>
        <v>43810.104166665245</v>
      </c>
      <c r="R596" s="12">
        <v>11.444109000000037</v>
      </c>
      <c r="S596" s="12">
        <v>14.155890999999965</v>
      </c>
      <c r="T596" s="2">
        <f t="shared" si="89"/>
        <v>0</v>
      </c>
      <c r="U596" s="21">
        <v>0</v>
      </c>
    </row>
    <row r="597" spans="1:21" x14ac:dyDescent="0.25">
      <c r="A597" s="51">
        <v>44541.114583333336</v>
      </c>
      <c r="B597" s="15">
        <f t="shared" si="83"/>
        <v>44541.11458333191</v>
      </c>
      <c r="C597" s="3">
        <v>5.9</v>
      </c>
      <c r="D597" s="48">
        <v>706.90507142857098</v>
      </c>
      <c r="E597" s="7">
        <f t="shared" si="88"/>
        <v>0.70690507142857095</v>
      </c>
      <c r="F597" s="8">
        <f t="shared" si="84"/>
        <v>5.1930949285714298</v>
      </c>
      <c r="G597" s="8">
        <f t="shared" si="85"/>
        <v>30</v>
      </c>
      <c r="H597" s="2">
        <f t="shared" si="86"/>
        <v>0</v>
      </c>
      <c r="I597" s="25">
        <f t="shared" si="87"/>
        <v>44541.114583333336</v>
      </c>
      <c r="J597" s="2">
        <v>0</v>
      </c>
      <c r="K597" s="26">
        <f t="shared" si="81"/>
        <v>0</v>
      </c>
      <c r="Q597" s="27">
        <f t="shared" si="82"/>
        <v>43810.11458333191</v>
      </c>
      <c r="R597" s="12">
        <v>10.960153407407477</v>
      </c>
      <c r="S597" s="12">
        <v>14.139846592592525</v>
      </c>
      <c r="T597" s="2">
        <f t="shared" si="89"/>
        <v>0</v>
      </c>
      <c r="U597" s="21">
        <v>0</v>
      </c>
    </row>
    <row r="598" spans="1:21" x14ac:dyDescent="0.25">
      <c r="A598" s="51">
        <v>44541.125</v>
      </c>
      <c r="B598" s="15">
        <f t="shared" si="83"/>
        <v>44541.124999998574</v>
      </c>
      <c r="C598" s="3">
        <v>5.9</v>
      </c>
      <c r="D598" s="48">
        <v>704.43746666666596</v>
      </c>
      <c r="E598" s="7">
        <f t="shared" si="88"/>
        <v>0.70443746666666596</v>
      </c>
      <c r="F598" s="8">
        <f t="shared" si="84"/>
        <v>5.1955625333333346</v>
      </c>
      <c r="G598" s="8">
        <f t="shared" si="85"/>
        <v>30</v>
      </c>
      <c r="H598" s="2">
        <f t="shared" si="86"/>
        <v>0</v>
      </c>
      <c r="I598" s="25">
        <f t="shared" si="87"/>
        <v>44541.125</v>
      </c>
      <c r="J598" s="2">
        <v>0</v>
      </c>
      <c r="K598" s="26">
        <f t="shared" si="81"/>
        <v>0</v>
      </c>
      <c r="Q598" s="27">
        <f t="shared" si="82"/>
        <v>43810.124999998574</v>
      </c>
      <c r="R598" s="12">
        <v>10.7046663333334</v>
      </c>
      <c r="S598" s="12">
        <v>14.095333666666601</v>
      </c>
      <c r="T598" s="2">
        <f t="shared" si="89"/>
        <v>0</v>
      </c>
      <c r="U598" s="21">
        <v>0</v>
      </c>
    </row>
    <row r="599" spans="1:21" x14ac:dyDescent="0.25">
      <c r="A599" s="51">
        <v>44541.135416666664</v>
      </c>
      <c r="B599" s="15">
        <f t="shared" si="83"/>
        <v>44541.135416665238</v>
      </c>
      <c r="C599" s="3">
        <v>5.7</v>
      </c>
      <c r="D599" s="48">
        <v>706.19233333333295</v>
      </c>
      <c r="E599" s="7">
        <f t="shared" si="88"/>
        <v>0.70619233333333298</v>
      </c>
      <c r="F599" s="8">
        <f t="shared" si="84"/>
        <v>4.9938076666666671</v>
      </c>
      <c r="G599" s="8">
        <f t="shared" si="85"/>
        <v>30</v>
      </c>
      <c r="H599" s="2">
        <f t="shared" si="86"/>
        <v>0</v>
      </c>
      <c r="I599" s="25">
        <f t="shared" si="87"/>
        <v>44541.135416666664</v>
      </c>
      <c r="J599" s="2">
        <v>0</v>
      </c>
      <c r="K599" s="26">
        <f t="shared" si="81"/>
        <v>0</v>
      </c>
      <c r="Q599" s="27">
        <f t="shared" si="82"/>
        <v>43810.135416665238</v>
      </c>
      <c r="R599" s="12">
        <v>9.1096909999999998</v>
      </c>
      <c r="S599" s="12">
        <v>14.090309</v>
      </c>
      <c r="T599" s="2">
        <f t="shared" si="89"/>
        <v>0</v>
      </c>
      <c r="U599" s="21">
        <v>0</v>
      </c>
    </row>
    <row r="600" spans="1:21" x14ac:dyDescent="0.25">
      <c r="A600" s="51">
        <v>44541.145833333336</v>
      </c>
      <c r="B600" s="15">
        <f t="shared" si="83"/>
        <v>44541.145833331902</v>
      </c>
      <c r="C600" s="3">
        <v>5.5</v>
      </c>
      <c r="D600" s="48">
        <v>704.84280000000001</v>
      </c>
      <c r="E600" s="7">
        <f t="shared" si="88"/>
        <v>0.70484279999999999</v>
      </c>
      <c r="F600" s="8">
        <f t="shared" si="84"/>
        <v>4.7951572000000002</v>
      </c>
      <c r="G600" s="8">
        <f t="shared" si="85"/>
        <v>30</v>
      </c>
      <c r="H600" s="2">
        <f t="shared" si="86"/>
        <v>0</v>
      </c>
      <c r="I600" s="25">
        <f t="shared" si="87"/>
        <v>44541.145833333336</v>
      </c>
      <c r="J600" s="2">
        <v>0</v>
      </c>
      <c r="K600" s="26">
        <f t="shared" si="81"/>
        <v>0</v>
      </c>
      <c r="Q600" s="27">
        <f t="shared" si="82"/>
        <v>43810.145833331902</v>
      </c>
      <c r="R600" s="12">
        <v>9.5913166666667333</v>
      </c>
      <c r="S600" s="12">
        <v>14.108683333333266</v>
      </c>
      <c r="T600" s="2">
        <f t="shared" si="89"/>
        <v>0</v>
      </c>
      <c r="U600" s="21">
        <v>0</v>
      </c>
    </row>
    <row r="601" spans="1:21" x14ac:dyDescent="0.25">
      <c r="A601" s="51">
        <v>44541.15625</v>
      </c>
      <c r="B601" s="15">
        <f t="shared" si="83"/>
        <v>44541.156249998567</v>
      </c>
      <c r="C601" s="3">
        <v>6.8</v>
      </c>
      <c r="D601" s="48">
        <v>705.42321428571404</v>
      </c>
      <c r="E601" s="7">
        <f t="shared" si="88"/>
        <v>0.70542321428571408</v>
      </c>
      <c r="F601" s="8">
        <f t="shared" si="84"/>
        <v>6.0945767857142856</v>
      </c>
      <c r="G601" s="8">
        <f t="shared" si="85"/>
        <v>30</v>
      </c>
      <c r="H601" s="2">
        <f t="shared" si="86"/>
        <v>0</v>
      </c>
      <c r="I601" s="25">
        <f t="shared" si="87"/>
        <v>44541.15625</v>
      </c>
      <c r="J601" s="2">
        <v>0</v>
      </c>
      <c r="K601" s="26">
        <f t="shared" si="81"/>
        <v>0</v>
      </c>
      <c r="Q601" s="27">
        <f t="shared" si="82"/>
        <v>43810.156249998567</v>
      </c>
      <c r="R601" s="12">
        <v>9.9737236666667357</v>
      </c>
      <c r="S601" s="12">
        <v>14.126276333333266</v>
      </c>
      <c r="T601" s="2">
        <f t="shared" si="89"/>
        <v>0</v>
      </c>
      <c r="U601" s="21">
        <v>0</v>
      </c>
    </row>
    <row r="602" spans="1:21" x14ac:dyDescent="0.25">
      <c r="A602" s="51">
        <v>44541.166666666664</v>
      </c>
      <c r="B602" s="15">
        <f t="shared" si="83"/>
        <v>44541.166666665231</v>
      </c>
      <c r="C602" s="3">
        <v>6.8</v>
      </c>
      <c r="D602" s="48">
        <v>702.95593333333295</v>
      </c>
      <c r="E602" s="7">
        <f t="shared" si="88"/>
        <v>0.70295593333333295</v>
      </c>
      <c r="F602" s="8">
        <f t="shared" si="84"/>
        <v>6.0970440666666672</v>
      </c>
      <c r="G602" s="8">
        <f t="shared" si="85"/>
        <v>30</v>
      </c>
      <c r="H602" s="2">
        <f t="shared" si="86"/>
        <v>0</v>
      </c>
      <c r="I602" s="25">
        <f t="shared" si="87"/>
        <v>44541.166666666664</v>
      </c>
      <c r="J602" s="2">
        <v>0</v>
      </c>
      <c r="K602" s="26">
        <f t="shared" si="81"/>
        <v>0</v>
      </c>
      <c r="Q602" s="27">
        <f t="shared" si="82"/>
        <v>43810.166666665231</v>
      </c>
      <c r="R602" s="12">
        <v>11.667680000000034</v>
      </c>
      <c r="S602" s="12">
        <v>14.132319999999966</v>
      </c>
      <c r="T602" s="2">
        <f t="shared" si="89"/>
        <v>0</v>
      </c>
      <c r="U602" s="21">
        <v>0</v>
      </c>
    </row>
    <row r="603" spans="1:21" x14ac:dyDescent="0.25">
      <c r="A603" s="51">
        <v>44541.177083333336</v>
      </c>
      <c r="B603" s="15">
        <f t="shared" si="83"/>
        <v>44541.177083331895</v>
      </c>
      <c r="C603" s="3">
        <v>6.5</v>
      </c>
      <c r="D603" s="48">
        <v>706.56240000000003</v>
      </c>
      <c r="E603" s="7">
        <f t="shared" si="88"/>
        <v>0.70656240000000003</v>
      </c>
      <c r="F603" s="8">
        <f t="shared" si="84"/>
        <v>5.7934375999999999</v>
      </c>
      <c r="G603" s="8">
        <f t="shared" si="85"/>
        <v>30</v>
      </c>
      <c r="H603" s="2">
        <f t="shared" si="86"/>
        <v>0</v>
      </c>
      <c r="I603" s="25">
        <f t="shared" si="87"/>
        <v>44541.177083333336</v>
      </c>
      <c r="J603" s="2">
        <v>0</v>
      </c>
      <c r="K603" s="26">
        <f t="shared" ref="K603:K666" si="90">IF(AND(J603=1,J588=1),IF(H603=0,-2,0),0)</f>
        <v>0</v>
      </c>
      <c r="Q603" s="27">
        <f t="shared" si="82"/>
        <v>43810.177083331895</v>
      </c>
      <c r="R603" s="12">
        <v>10.882585000000034</v>
      </c>
      <c r="S603" s="12">
        <v>14.117414999999966</v>
      </c>
      <c r="T603" s="2">
        <f t="shared" si="89"/>
        <v>0</v>
      </c>
      <c r="U603" s="21">
        <v>0</v>
      </c>
    </row>
    <row r="604" spans="1:21" x14ac:dyDescent="0.25">
      <c r="A604" s="51">
        <v>44541.1875</v>
      </c>
      <c r="B604" s="15">
        <f t="shared" si="83"/>
        <v>44541.187499998559</v>
      </c>
      <c r="C604" s="3">
        <v>5.4</v>
      </c>
      <c r="D604" s="48">
        <v>707.798266666666</v>
      </c>
      <c r="E604" s="7">
        <f t="shared" si="88"/>
        <v>0.70779826666666601</v>
      </c>
      <c r="F604" s="8">
        <f t="shared" si="84"/>
        <v>4.6922017333333343</v>
      </c>
      <c r="G604" s="8">
        <f t="shared" si="85"/>
        <v>30</v>
      </c>
      <c r="H604" s="2">
        <f t="shared" si="86"/>
        <v>0</v>
      </c>
      <c r="I604" s="25">
        <f t="shared" si="87"/>
        <v>44541.1875</v>
      </c>
      <c r="J604" s="2">
        <v>0</v>
      </c>
      <c r="K604" s="26">
        <f t="shared" si="90"/>
        <v>0</v>
      </c>
      <c r="Q604" s="27">
        <f t="shared" si="82"/>
        <v>43810.187499998559</v>
      </c>
      <c r="R604" s="12">
        <v>10.407246333333433</v>
      </c>
      <c r="S604" s="12">
        <v>14.092753666666567</v>
      </c>
      <c r="T604" s="2">
        <f t="shared" si="89"/>
        <v>0</v>
      </c>
      <c r="U604" s="21">
        <v>0</v>
      </c>
    </row>
    <row r="605" spans="1:21" x14ac:dyDescent="0.25">
      <c r="A605" s="51">
        <v>44541.197916666664</v>
      </c>
      <c r="B605" s="15">
        <f t="shared" si="83"/>
        <v>44541.197916665224</v>
      </c>
      <c r="C605" s="3">
        <v>6.3</v>
      </c>
      <c r="D605" s="48">
        <v>706.64921428571404</v>
      </c>
      <c r="E605" s="7">
        <f t="shared" si="88"/>
        <v>0.70664921428571403</v>
      </c>
      <c r="F605" s="8">
        <f t="shared" si="84"/>
        <v>5.5933507857142857</v>
      </c>
      <c r="G605" s="8">
        <f t="shared" si="85"/>
        <v>30</v>
      </c>
      <c r="H605" s="2">
        <f t="shared" si="86"/>
        <v>0</v>
      </c>
      <c r="I605" s="25">
        <f t="shared" si="87"/>
        <v>44541.197916666664</v>
      </c>
      <c r="J605" s="2">
        <v>0</v>
      </c>
      <c r="K605" s="26">
        <f t="shared" si="90"/>
        <v>0</v>
      </c>
      <c r="Q605" s="27">
        <f t="shared" si="82"/>
        <v>43810.197916665224</v>
      </c>
      <c r="R605" s="12">
        <v>9.0228776666667674</v>
      </c>
      <c r="S605" s="12">
        <v>14.077122333333234</v>
      </c>
      <c r="T605" s="2">
        <f t="shared" si="89"/>
        <v>0</v>
      </c>
      <c r="U605" s="21">
        <v>0</v>
      </c>
    </row>
    <row r="606" spans="1:21" x14ac:dyDescent="0.25">
      <c r="A606" s="51">
        <v>44541.208333333336</v>
      </c>
      <c r="B606" s="15">
        <f t="shared" si="83"/>
        <v>44541.208333331888</v>
      </c>
      <c r="C606" s="3">
        <v>6.5</v>
      </c>
      <c r="D606" s="48">
        <v>706.50126666666597</v>
      </c>
      <c r="E606" s="7">
        <f t="shared" si="88"/>
        <v>0.70650126666666602</v>
      </c>
      <c r="F606" s="8">
        <f t="shared" si="84"/>
        <v>5.7934987333333341</v>
      </c>
      <c r="G606" s="8">
        <f t="shared" si="85"/>
        <v>30</v>
      </c>
      <c r="H606" s="2">
        <f t="shared" si="86"/>
        <v>0</v>
      </c>
      <c r="I606" s="25">
        <f t="shared" si="87"/>
        <v>44541.208333333336</v>
      </c>
      <c r="J606" s="2">
        <v>0</v>
      </c>
      <c r="K606" s="26">
        <f t="shared" si="90"/>
        <v>0</v>
      </c>
      <c r="Q606" s="27">
        <f t="shared" si="82"/>
        <v>43810.208333331888</v>
      </c>
      <c r="R606" s="12">
        <v>7.5231326666666671</v>
      </c>
      <c r="S606" s="12">
        <v>13.976867333333333</v>
      </c>
      <c r="T606" s="2">
        <f t="shared" si="89"/>
        <v>0</v>
      </c>
      <c r="U606" s="21">
        <v>0</v>
      </c>
    </row>
    <row r="607" spans="1:21" x14ac:dyDescent="0.25">
      <c r="A607" s="51">
        <v>44541.21875</v>
      </c>
      <c r="B607" s="15">
        <f t="shared" si="83"/>
        <v>44541.218749998552</v>
      </c>
      <c r="C607" s="3">
        <v>6.2</v>
      </c>
      <c r="D607" s="48">
        <v>705.11946666666597</v>
      </c>
      <c r="E607" s="7">
        <f t="shared" si="88"/>
        <v>0.70511946666666592</v>
      </c>
      <c r="F607" s="8">
        <f t="shared" si="84"/>
        <v>5.4948805333333341</v>
      </c>
      <c r="G607" s="8">
        <f t="shared" si="85"/>
        <v>30</v>
      </c>
      <c r="H607" s="2">
        <f t="shared" si="86"/>
        <v>0</v>
      </c>
      <c r="I607" s="25">
        <f t="shared" si="87"/>
        <v>44541.21875</v>
      </c>
      <c r="J607" s="2">
        <v>0</v>
      </c>
      <c r="K607" s="26">
        <f t="shared" si="90"/>
        <v>0</v>
      </c>
      <c r="Q607" s="27">
        <f t="shared" ref="Q607:Q670" si="91">Q606+1/(24*4)</f>
        <v>43810.218749998552</v>
      </c>
      <c r="R607" s="12">
        <v>7.4277883333333996</v>
      </c>
      <c r="S607" s="12">
        <v>13.972211666666599</v>
      </c>
      <c r="T607" s="2">
        <f t="shared" si="89"/>
        <v>0</v>
      </c>
      <c r="U607" s="21">
        <v>0</v>
      </c>
    </row>
    <row r="608" spans="1:21" x14ac:dyDescent="0.25">
      <c r="A608" s="51">
        <v>44541.229166666664</v>
      </c>
      <c r="B608" s="15">
        <f t="shared" si="83"/>
        <v>44541.229166665216</v>
      </c>
      <c r="C608" s="3">
        <v>6.2</v>
      </c>
      <c r="D608" s="48">
        <v>704.89886666666598</v>
      </c>
      <c r="E608" s="7">
        <f t="shared" si="88"/>
        <v>0.70489886666666601</v>
      </c>
      <c r="F608" s="8">
        <f t="shared" si="84"/>
        <v>5.4951011333333337</v>
      </c>
      <c r="G608" s="8">
        <f t="shared" si="85"/>
        <v>30</v>
      </c>
      <c r="H608" s="2">
        <f t="shared" si="86"/>
        <v>0</v>
      </c>
      <c r="I608" s="25">
        <f t="shared" si="87"/>
        <v>44541.229166666664</v>
      </c>
      <c r="J608" s="2">
        <v>0</v>
      </c>
      <c r="K608" s="26">
        <f t="shared" si="90"/>
        <v>0</v>
      </c>
      <c r="Q608" s="27">
        <f t="shared" si="91"/>
        <v>43810.229166665216</v>
      </c>
      <c r="R608" s="12">
        <v>7.5209436666667351</v>
      </c>
      <c r="S608" s="12">
        <v>14.079056333333266</v>
      </c>
      <c r="T608" s="2">
        <f t="shared" si="89"/>
        <v>0</v>
      </c>
      <c r="U608" s="21">
        <v>0</v>
      </c>
    </row>
    <row r="609" spans="1:21" x14ac:dyDescent="0.25">
      <c r="A609" s="51">
        <v>44541.239583333336</v>
      </c>
      <c r="B609" s="15">
        <f t="shared" si="83"/>
        <v>44541.239583331881</v>
      </c>
      <c r="C609" s="3">
        <v>5.9</v>
      </c>
      <c r="D609" s="48">
        <v>705.36128571428503</v>
      </c>
      <c r="E609" s="7">
        <f t="shared" si="88"/>
        <v>0.70536128571428502</v>
      </c>
      <c r="F609" s="8">
        <f t="shared" si="84"/>
        <v>5.1946387142857153</v>
      </c>
      <c r="G609" s="8">
        <f t="shared" si="85"/>
        <v>30</v>
      </c>
      <c r="H609" s="2">
        <f t="shared" si="86"/>
        <v>0</v>
      </c>
      <c r="I609" s="25">
        <f t="shared" si="87"/>
        <v>44541.239583333336</v>
      </c>
      <c r="J609" s="2">
        <v>0</v>
      </c>
      <c r="K609" s="26">
        <f t="shared" si="90"/>
        <v>0</v>
      </c>
      <c r="Q609" s="27">
        <f t="shared" si="91"/>
        <v>43810.239583331881</v>
      </c>
      <c r="R609" s="12">
        <v>8.725933000000067</v>
      </c>
      <c r="S609" s="12">
        <v>14.074066999999934</v>
      </c>
      <c r="T609" s="2">
        <f t="shared" si="89"/>
        <v>0</v>
      </c>
      <c r="U609" s="21">
        <v>0</v>
      </c>
    </row>
    <row r="610" spans="1:21" x14ac:dyDescent="0.25">
      <c r="A610" s="51">
        <v>44541.25</v>
      </c>
      <c r="B610" s="15">
        <f t="shared" si="83"/>
        <v>44541.249999998545</v>
      </c>
      <c r="C610" s="3">
        <v>5.9</v>
      </c>
      <c r="D610" s="48">
        <v>702.20339999999999</v>
      </c>
      <c r="E610" s="7">
        <f t="shared" si="88"/>
        <v>0.70220340000000003</v>
      </c>
      <c r="F610" s="8">
        <f t="shared" si="84"/>
        <v>5.1977966000000002</v>
      </c>
      <c r="G610" s="8">
        <f t="shared" si="85"/>
        <v>30</v>
      </c>
      <c r="H610" s="2">
        <f t="shared" si="86"/>
        <v>0</v>
      </c>
      <c r="I610" s="25">
        <f t="shared" si="87"/>
        <v>44541.25</v>
      </c>
      <c r="J610" s="2">
        <v>0</v>
      </c>
      <c r="K610" s="26">
        <f t="shared" si="90"/>
        <v>0</v>
      </c>
      <c r="Q610" s="27">
        <f t="shared" si="91"/>
        <v>43810.249999998545</v>
      </c>
      <c r="R610" s="12">
        <v>9.0211133333333997</v>
      </c>
      <c r="S610" s="12">
        <v>14.078886666666602</v>
      </c>
      <c r="T610" s="2">
        <f t="shared" si="89"/>
        <v>0</v>
      </c>
      <c r="U610" s="21">
        <v>0</v>
      </c>
    </row>
    <row r="611" spans="1:21" x14ac:dyDescent="0.25">
      <c r="A611" s="51">
        <v>44541.260416666664</v>
      </c>
      <c r="B611" s="15">
        <f t="shared" si="83"/>
        <v>44541.260416665209</v>
      </c>
      <c r="C611" s="3">
        <v>5.3</v>
      </c>
      <c r="D611" s="48">
        <v>705.27906666666604</v>
      </c>
      <c r="E611" s="7">
        <f t="shared" si="88"/>
        <v>0.70527906666666607</v>
      </c>
      <c r="F611" s="8">
        <f t="shared" si="84"/>
        <v>4.5947209333333339</v>
      </c>
      <c r="G611" s="8">
        <f t="shared" si="85"/>
        <v>30</v>
      </c>
      <c r="H611" s="2">
        <f t="shared" si="86"/>
        <v>0</v>
      </c>
      <c r="I611" s="25">
        <f t="shared" si="87"/>
        <v>44541.260416666664</v>
      </c>
      <c r="J611" s="2">
        <v>0</v>
      </c>
      <c r="K611" s="26">
        <f t="shared" si="90"/>
        <v>0</v>
      </c>
      <c r="Q611" s="27">
        <f t="shared" si="91"/>
        <v>43810.260416665209</v>
      </c>
      <c r="R611" s="12">
        <v>8.8661999999999992</v>
      </c>
      <c r="S611" s="12">
        <v>14.033799999999999</v>
      </c>
      <c r="T611" s="2">
        <f t="shared" si="89"/>
        <v>0</v>
      </c>
      <c r="U611" s="21">
        <v>0</v>
      </c>
    </row>
    <row r="612" spans="1:21" x14ac:dyDescent="0.25">
      <c r="A612" s="51">
        <v>44541.270833333336</v>
      </c>
      <c r="B612" s="15">
        <f t="shared" si="83"/>
        <v>44541.270833331873</v>
      </c>
      <c r="C612" s="3">
        <v>5.9</v>
      </c>
      <c r="D612" s="48">
        <v>706.61059999999998</v>
      </c>
      <c r="E612" s="7">
        <f t="shared" si="88"/>
        <v>0.70661059999999998</v>
      </c>
      <c r="F612" s="8">
        <f t="shared" si="84"/>
        <v>5.1933894</v>
      </c>
      <c r="G612" s="8">
        <f t="shared" si="85"/>
        <v>30</v>
      </c>
      <c r="H612" s="2">
        <f t="shared" si="86"/>
        <v>0</v>
      </c>
      <c r="I612" s="25">
        <f t="shared" si="87"/>
        <v>44541.270833333336</v>
      </c>
      <c r="J612" s="2">
        <v>0</v>
      </c>
      <c r="K612" s="26">
        <f t="shared" si="90"/>
        <v>0</v>
      </c>
      <c r="Q612" s="27">
        <f t="shared" si="91"/>
        <v>43810.270833331873</v>
      </c>
      <c r="R612" s="12">
        <v>8.3815286666667337</v>
      </c>
      <c r="S612" s="12">
        <v>14.018471333333265</v>
      </c>
      <c r="T612" s="2">
        <f t="shared" si="89"/>
        <v>0</v>
      </c>
      <c r="U612" s="21">
        <v>0</v>
      </c>
    </row>
    <row r="613" spans="1:21" x14ac:dyDescent="0.25">
      <c r="A613" s="51">
        <v>44541.28125</v>
      </c>
      <c r="B613" s="15">
        <f t="shared" si="83"/>
        <v>44541.281249998538</v>
      </c>
      <c r="C613" s="3">
        <v>5.6</v>
      </c>
      <c r="D613" s="48">
        <v>707.69635714285698</v>
      </c>
      <c r="E613" s="7">
        <f t="shared" si="88"/>
        <v>0.70769635714285695</v>
      </c>
      <c r="F613" s="8">
        <f t="shared" si="84"/>
        <v>4.8923036428571427</v>
      </c>
      <c r="G613" s="8">
        <f t="shared" si="85"/>
        <v>30</v>
      </c>
      <c r="H613" s="2">
        <f t="shared" si="86"/>
        <v>0</v>
      </c>
      <c r="I613" s="25">
        <f t="shared" si="87"/>
        <v>44541.28125</v>
      </c>
      <c r="J613" s="2">
        <v>0</v>
      </c>
      <c r="K613" s="26">
        <f t="shared" si="90"/>
        <v>0</v>
      </c>
      <c r="Q613" s="27">
        <f t="shared" si="91"/>
        <v>43810.281249998538</v>
      </c>
      <c r="R613" s="12">
        <v>8.2238286666666678</v>
      </c>
      <c r="S613" s="12">
        <v>14.076171333333333</v>
      </c>
      <c r="T613" s="2">
        <f t="shared" si="89"/>
        <v>0</v>
      </c>
      <c r="U613" s="21">
        <v>0</v>
      </c>
    </row>
    <row r="614" spans="1:21" x14ac:dyDescent="0.25">
      <c r="A614" s="51">
        <v>44541.291666666664</v>
      </c>
      <c r="B614" s="15">
        <f t="shared" si="83"/>
        <v>44541.291666665202</v>
      </c>
      <c r="C614" s="3">
        <v>5.4</v>
      </c>
      <c r="D614" s="48">
        <v>708.02940000000001</v>
      </c>
      <c r="E614" s="7">
        <f t="shared" si="88"/>
        <v>0.70802940000000003</v>
      </c>
      <c r="F614" s="8">
        <f t="shared" si="84"/>
        <v>4.6919706000000003</v>
      </c>
      <c r="G614" s="8">
        <f t="shared" si="85"/>
        <v>30</v>
      </c>
      <c r="H614" s="2">
        <f t="shared" si="86"/>
        <v>0</v>
      </c>
      <c r="I614" s="25">
        <f t="shared" si="87"/>
        <v>44541.291666666664</v>
      </c>
      <c r="J614" s="2">
        <v>0</v>
      </c>
      <c r="K614" s="26">
        <f t="shared" si="90"/>
        <v>0</v>
      </c>
      <c r="Q614" s="27">
        <f t="shared" si="91"/>
        <v>43810.291666665202</v>
      </c>
      <c r="R614" s="12">
        <v>7.9849406666667342</v>
      </c>
      <c r="S614" s="12">
        <v>14.115059333333267</v>
      </c>
      <c r="T614" s="2">
        <f t="shared" si="89"/>
        <v>0</v>
      </c>
      <c r="U614" s="21">
        <v>0</v>
      </c>
    </row>
    <row r="615" spans="1:21" x14ac:dyDescent="0.25">
      <c r="A615" s="51">
        <v>44541.302083333336</v>
      </c>
      <c r="B615" s="15">
        <f t="shared" si="83"/>
        <v>44541.302083331866</v>
      </c>
      <c r="C615" s="3">
        <v>6.1</v>
      </c>
      <c r="D615" s="48">
        <v>705.18939999999998</v>
      </c>
      <c r="E615" s="7">
        <f t="shared" si="88"/>
        <v>0.70518939999999997</v>
      </c>
      <c r="F615" s="8">
        <f t="shared" si="84"/>
        <v>5.3948105999999996</v>
      </c>
      <c r="G615" s="8">
        <f t="shared" si="85"/>
        <v>30</v>
      </c>
      <c r="H615" s="2">
        <f t="shared" si="86"/>
        <v>0</v>
      </c>
      <c r="I615" s="25">
        <f t="shared" si="87"/>
        <v>44541.302083333336</v>
      </c>
      <c r="J615" s="2">
        <v>0</v>
      </c>
      <c r="K615" s="26">
        <f t="shared" si="90"/>
        <v>0</v>
      </c>
      <c r="Q615" s="27">
        <f t="shared" si="91"/>
        <v>43810.302083331866</v>
      </c>
      <c r="R615" s="12">
        <v>7.9259376666667354</v>
      </c>
      <c r="S615" s="12">
        <v>14.174062333333266</v>
      </c>
      <c r="T615" s="2">
        <f t="shared" si="89"/>
        <v>0</v>
      </c>
      <c r="U615" s="21">
        <v>0</v>
      </c>
    </row>
    <row r="616" spans="1:21" x14ac:dyDescent="0.25">
      <c r="A616" s="51">
        <v>44541.3125</v>
      </c>
      <c r="B616" s="15">
        <f t="shared" si="83"/>
        <v>44541.31249999853</v>
      </c>
      <c r="C616" s="3">
        <v>6.3</v>
      </c>
      <c r="D616" s="48">
        <v>705.76673333333304</v>
      </c>
      <c r="E616" s="7">
        <f t="shared" si="88"/>
        <v>0.70576673333333306</v>
      </c>
      <c r="F616" s="8">
        <f t="shared" si="84"/>
        <v>5.5942332666666665</v>
      </c>
      <c r="G616" s="8">
        <f t="shared" si="85"/>
        <v>30</v>
      </c>
      <c r="H616" s="2">
        <f t="shared" si="86"/>
        <v>0</v>
      </c>
      <c r="I616" s="25">
        <f t="shared" si="87"/>
        <v>44541.3125</v>
      </c>
      <c r="J616" s="2">
        <v>0</v>
      </c>
      <c r="K616" s="26">
        <f t="shared" si="90"/>
        <v>0</v>
      </c>
      <c r="Q616" s="27">
        <f t="shared" si="91"/>
        <v>43810.31249999853</v>
      </c>
      <c r="R616" s="12">
        <v>8.2343903333333976</v>
      </c>
      <c r="S616" s="12">
        <v>14.165609666666601</v>
      </c>
      <c r="T616" s="2">
        <f t="shared" si="89"/>
        <v>0</v>
      </c>
      <c r="U616" s="21">
        <v>0</v>
      </c>
    </row>
    <row r="617" spans="1:21" x14ac:dyDescent="0.25">
      <c r="A617" s="51">
        <v>44541.322916666664</v>
      </c>
      <c r="B617" s="15">
        <f t="shared" si="83"/>
        <v>44541.322916665194</v>
      </c>
      <c r="C617" s="3">
        <v>7</v>
      </c>
      <c r="D617" s="48">
        <v>705.66657142857105</v>
      </c>
      <c r="E617" s="7">
        <f t="shared" si="88"/>
        <v>0.70566657142857103</v>
      </c>
      <c r="F617" s="8">
        <f t="shared" si="84"/>
        <v>6.294333428571429</v>
      </c>
      <c r="G617" s="8">
        <f t="shared" si="85"/>
        <v>30</v>
      </c>
      <c r="H617" s="2">
        <f t="shared" si="86"/>
        <v>0</v>
      </c>
      <c r="I617" s="25">
        <f t="shared" si="87"/>
        <v>44541.322916666664</v>
      </c>
      <c r="J617" s="2">
        <v>0</v>
      </c>
      <c r="K617" s="26">
        <f t="shared" si="90"/>
        <v>0</v>
      </c>
      <c r="Q617" s="27">
        <f t="shared" si="91"/>
        <v>43810.322916665194</v>
      </c>
      <c r="R617" s="12">
        <v>8.6137770000000682</v>
      </c>
      <c r="S617" s="12">
        <v>14.186222999999933</v>
      </c>
      <c r="T617" s="2">
        <f t="shared" si="89"/>
        <v>0</v>
      </c>
      <c r="U617" s="21">
        <v>0</v>
      </c>
    </row>
    <row r="618" spans="1:21" x14ac:dyDescent="0.25">
      <c r="A618" s="51">
        <v>44541.333333333336</v>
      </c>
      <c r="B618" s="15">
        <f t="shared" si="83"/>
        <v>44541.333333331859</v>
      </c>
      <c r="C618" s="3">
        <v>7.6</v>
      </c>
      <c r="D618" s="48">
        <v>3366.5612000000001</v>
      </c>
      <c r="E618" s="7">
        <f t="shared" si="88"/>
        <v>3.3665612</v>
      </c>
      <c r="F618" s="8">
        <f t="shared" si="84"/>
        <v>4.2334388000000001</v>
      </c>
      <c r="G618" s="8">
        <f t="shared" si="85"/>
        <v>30</v>
      </c>
      <c r="H618" s="2">
        <f t="shared" si="86"/>
        <v>0</v>
      </c>
      <c r="I618" s="25">
        <f t="shared" si="87"/>
        <v>44541.333333333336</v>
      </c>
      <c r="J618" s="2">
        <v>0</v>
      </c>
      <c r="K618" s="26">
        <f t="shared" si="90"/>
        <v>0</v>
      </c>
      <c r="Q618" s="27">
        <f t="shared" si="91"/>
        <v>43810.333333331859</v>
      </c>
      <c r="R618" s="12">
        <v>15.4183276666667</v>
      </c>
      <c r="S618" s="12">
        <v>13.981672333333298</v>
      </c>
      <c r="T618" s="2">
        <f t="shared" si="89"/>
        <v>0</v>
      </c>
      <c r="U618" s="21">
        <v>0</v>
      </c>
    </row>
    <row r="619" spans="1:21" x14ac:dyDescent="0.25">
      <c r="A619" s="51">
        <v>44541.34375</v>
      </c>
      <c r="B619" s="15">
        <f t="shared" si="83"/>
        <v>44541.343749998523</v>
      </c>
      <c r="C619" s="3">
        <v>12.7</v>
      </c>
      <c r="D619" s="48">
        <v>5017.7482666666601</v>
      </c>
      <c r="E619" s="7">
        <f t="shared" si="88"/>
        <v>5.0177482666666604</v>
      </c>
      <c r="F619" s="8">
        <f t="shared" si="84"/>
        <v>7.6822517333333389</v>
      </c>
      <c r="G619" s="8">
        <f t="shared" si="85"/>
        <v>30</v>
      </c>
      <c r="H619" s="2">
        <f t="shared" si="86"/>
        <v>0</v>
      </c>
      <c r="I619" s="25">
        <f t="shared" si="87"/>
        <v>44541.34375</v>
      </c>
      <c r="J619" s="2">
        <v>0</v>
      </c>
      <c r="K619" s="26">
        <f t="shared" si="90"/>
        <v>0</v>
      </c>
      <c r="Q619" s="27">
        <f t="shared" si="91"/>
        <v>43810.343749998523</v>
      </c>
      <c r="R619" s="12">
        <v>49.39962933333333</v>
      </c>
      <c r="S619" s="12">
        <v>13.900370666666666</v>
      </c>
      <c r="T619" s="2">
        <f t="shared" si="89"/>
        <v>1</v>
      </c>
      <c r="U619" s="21">
        <v>0</v>
      </c>
    </row>
    <row r="620" spans="1:21" x14ac:dyDescent="0.25">
      <c r="A620" s="51">
        <v>44541.354166666664</v>
      </c>
      <c r="B620" s="15">
        <f t="shared" si="83"/>
        <v>44541.354166665187</v>
      </c>
      <c r="C620" s="3">
        <v>15.5</v>
      </c>
      <c r="D620" s="48">
        <v>5006.3288666666604</v>
      </c>
      <c r="E620" s="7">
        <f t="shared" si="88"/>
        <v>5.0063288666666601</v>
      </c>
      <c r="F620" s="8">
        <f t="shared" si="84"/>
        <v>10.49367113333334</v>
      </c>
      <c r="G620" s="8">
        <f t="shared" si="85"/>
        <v>30</v>
      </c>
      <c r="H620" s="2">
        <f t="shared" si="86"/>
        <v>0</v>
      </c>
      <c r="I620" s="25">
        <f t="shared" si="87"/>
        <v>44541.354166666664</v>
      </c>
      <c r="J620" s="2">
        <v>0</v>
      </c>
      <c r="K620" s="26">
        <f t="shared" si="90"/>
        <v>0</v>
      </c>
      <c r="Q620" s="27">
        <f t="shared" si="91"/>
        <v>43810.354166665187</v>
      </c>
      <c r="R620" s="12">
        <v>53.4098793333334</v>
      </c>
      <c r="S620" s="12">
        <v>14.0901206666666</v>
      </c>
      <c r="T620" s="2">
        <f t="shared" si="89"/>
        <v>1</v>
      </c>
      <c r="U620" s="21">
        <v>0</v>
      </c>
    </row>
    <row r="621" spans="1:21" x14ac:dyDescent="0.25">
      <c r="A621" s="51">
        <v>44541.364583333336</v>
      </c>
      <c r="B621" s="15">
        <f t="shared" si="83"/>
        <v>44541.364583331851</v>
      </c>
      <c r="C621" s="3">
        <v>26.6</v>
      </c>
      <c r="D621" s="48">
        <v>4982.9674999999997</v>
      </c>
      <c r="E621" s="7">
        <f t="shared" si="88"/>
        <v>4.9829675</v>
      </c>
      <c r="F621" s="8">
        <f t="shared" si="84"/>
        <v>21.617032500000001</v>
      </c>
      <c r="G621" s="8">
        <f t="shared" si="85"/>
        <v>30</v>
      </c>
      <c r="H621" s="2">
        <f t="shared" si="86"/>
        <v>0</v>
      </c>
      <c r="I621" s="25">
        <f t="shared" si="87"/>
        <v>44541.364583333336</v>
      </c>
      <c r="J621" s="2">
        <v>0</v>
      </c>
      <c r="K621" s="26">
        <f t="shared" si="90"/>
        <v>0</v>
      </c>
      <c r="Q621" s="27">
        <f t="shared" si="91"/>
        <v>43810.364583331851</v>
      </c>
      <c r="R621" s="12">
        <v>42.136719333333403</v>
      </c>
      <c r="S621" s="12">
        <v>14.163280666666598</v>
      </c>
      <c r="T621" s="2">
        <f t="shared" si="89"/>
        <v>1</v>
      </c>
      <c r="U621" s="21">
        <v>0</v>
      </c>
    </row>
    <row r="622" spans="1:21" x14ac:dyDescent="0.25">
      <c r="A622" s="51">
        <v>44541.375</v>
      </c>
      <c r="B622" s="15">
        <f t="shared" si="83"/>
        <v>44541.374999998516</v>
      </c>
      <c r="C622" s="3">
        <v>54.3</v>
      </c>
      <c r="D622" s="48">
        <v>4983.4187333333302</v>
      </c>
      <c r="E622" s="7">
        <f t="shared" si="88"/>
        <v>4.9834187333333304</v>
      </c>
      <c r="F622" s="8">
        <f t="shared" si="84"/>
        <v>49.316581266666667</v>
      </c>
      <c r="G622" s="8">
        <f t="shared" si="85"/>
        <v>30</v>
      </c>
      <c r="H622" s="2">
        <f t="shared" si="86"/>
        <v>1</v>
      </c>
      <c r="I622" s="25">
        <f t="shared" si="87"/>
        <v>44541.375</v>
      </c>
      <c r="J622" s="2">
        <v>0</v>
      </c>
      <c r="K622" s="26">
        <f t="shared" si="90"/>
        <v>0</v>
      </c>
      <c r="Q622" s="27">
        <f t="shared" si="91"/>
        <v>43810.374999998516</v>
      </c>
      <c r="R622" s="12">
        <v>57.954250666666731</v>
      </c>
      <c r="S622" s="12">
        <v>13.845749333333266</v>
      </c>
      <c r="T622" s="2">
        <f t="shared" si="89"/>
        <v>1</v>
      </c>
      <c r="U622" s="21">
        <v>0</v>
      </c>
    </row>
    <row r="623" spans="1:21" x14ac:dyDescent="0.25">
      <c r="A623" s="51">
        <v>44541.385416666664</v>
      </c>
      <c r="B623" s="15">
        <f t="shared" si="83"/>
        <v>44541.38541666518</v>
      </c>
      <c r="C623" s="3">
        <v>65.5</v>
      </c>
      <c r="D623" s="48">
        <v>5019.6262666666598</v>
      </c>
      <c r="E623" s="7">
        <f t="shared" si="88"/>
        <v>5.01962626666666</v>
      </c>
      <c r="F623" s="8">
        <f t="shared" si="84"/>
        <v>60.480373733333337</v>
      </c>
      <c r="G623" s="8">
        <f t="shared" si="85"/>
        <v>30</v>
      </c>
      <c r="H623" s="2">
        <f t="shared" si="86"/>
        <v>1</v>
      </c>
      <c r="I623" s="25">
        <f t="shared" si="87"/>
        <v>44541.385416666664</v>
      </c>
      <c r="J623" s="2">
        <v>0</v>
      </c>
      <c r="K623" s="26">
        <f t="shared" si="90"/>
        <v>0</v>
      </c>
      <c r="Q623" s="27">
        <f t="shared" si="91"/>
        <v>43810.38541666518</v>
      </c>
      <c r="R623" s="12">
        <v>64.25563866666667</v>
      </c>
      <c r="S623" s="12">
        <v>13.744361333333332</v>
      </c>
      <c r="T623" s="2">
        <f t="shared" si="89"/>
        <v>1</v>
      </c>
      <c r="U623" s="21">
        <v>0</v>
      </c>
    </row>
    <row r="624" spans="1:21" x14ac:dyDescent="0.25">
      <c r="A624" s="51">
        <v>44541.395833333336</v>
      </c>
      <c r="B624" s="15">
        <f t="shared" si="83"/>
        <v>44541.395833331844</v>
      </c>
      <c r="C624" s="3">
        <v>62</v>
      </c>
      <c r="D624" s="48">
        <v>5009.6923333333298</v>
      </c>
      <c r="E624" s="7">
        <f t="shared" si="88"/>
        <v>5.0096923333333301</v>
      </c>
      <c r="F624" s="8">
        <f t="shared" si="84"/>
        <v>56.990307666666666</v>
      </c>
      <c r="G624" s="8">
        <f t="shared" si="85"/>
        <v>30</v>
      </c>
      <c r="H624" s="2">
        <f t="shared" si="86"/>
        <v>1</v>
      </c>
      <c r="I624" s="25">
        <f t="shared" si="87"/>
        <v>44541.395833333336</v>
      </c>
      <c r="J624" s="2">
        <v>0</v>
      </c>
      <c r="K624" s="26">
        <f t="shared" si="90"/>
        <v>0</v>
      </c>
      <c r="Q624" s="27">
        <f t="shared" si="91"/>
        <v>43810.395833331844</v>
      </c>
      <c r="R624" s="12">
        <v>56.555342000000039</v>
      </c>
      <c r="S624" s="12">
        <v>13.844657999999965</v>
      </c>
      <c r="T624" s="2">
        <f t="shared" si="89"/>
        <v>1</v>
      </c>
      <c r="U624" s="21">
        <v>0</v>
      </c>
    </row>
    <row r="625" spans="1:21" x14ac:dyDescent="0.25">
      <c r="A625" s="51">
        <v>44541.40625</v>
      </c>
      <c r="B625" s="15">
        <f t="shared" si="83"/>
        <v>44541.406249998508</v>
      </c>
      <c r="C625" s="3">
        <v>55.3</v>
      </c>
      <c r="D625" s="48">
        <v>5015.89221428571</v>
      </c>
      <c r="E625" s="7">
        <f t="shared" si="88"/>
        <v>5.0158922142857101</v>
      </c>
      <c r="F625" s="8">
        <f t="shared" si="84"/>
        <v>50.284107785714284</v>
      </c>
      <c r="G625" s="8">
        <f t="shared" si="85"/>
        <v>30</v>
      </c>
      <c r="H625" s="2">
        <f t="shared" si="86"/>
        <v>1</v>
      </c>
      <c r="I625" s="25">
        <f t="shared" si="87"/>
        <v>44541.40625</v>
      </c>
      <c r="J625" s="2">
        <v>0</v>
      </c>
      <c r="K625" s="26">
        <f t="shared" si="90"/>
        <v>0</v>
      </c>
      <c r="Q625" s="27">
        <f t="shared" si="91"/>
        <v>43810.406249998508</v>
      </c>
      <c r="R625" s="12">
        <v>54.941773666666705</v>
      </c>
      <c r="S625" s="12">
        <v>16.258226333333301</v>
      </c>
      <c r="T625" s="2">
        <f t="shared" si="89"/>
        <v>1</v>
      </c>
      <c r="U625" s="21">
        <v>0</v>
      </c>
    </row>
    <row r="626" spans="1:21" x14ac:dyDescent="0.25">
      <c r="A626" s="51">
        <v>44541.416666666664</v>
      </c>
      <c r="B626" s="15">
        <f t="shared" si="83"/>
        <v>44541.416666665173</v>
      </c>
      <c r="C626" s="3">
        <v>88.2</v>
      </c>
      <c r="D626" s="48">
        <v>4989.1856666666599</v>
      </c>
      <c r="E626" s="7">
        <f t="shared" si="88"/>
        <v>4.9891856666666596</v>
      </c>
      <c r="F626" s="8">
        <f t="shared" si="84"/>
        <v>83.210814333333346</v>
      </c>
      <c r="G626" s="8">
        <f t="shared" si="85"/>
        <v>30</v>
      </c>
      <c r="H626" s="2">
        <f t="shared" si="86"/>
        <v>1</v>
      </c>
      <c r="I626" s="25">
        <f t="shared" si="87"/>
        <v>44541.416666666664</v>
      </c>
      <c r="J626" s="2">
        <v>0</v>
      </c>
      <c r="K626" s="26">
        <f t="shared" si="90"/>
        <v>0</v>
      </c>
      <c r="Q626" s="27">
        <f t="shared" si="91"/>
        <v>43810.416666665173</v>
      </c>
      <c r="R626" s="12">
        <v>69.438693000000001</v>
      </c>
      <c r="S626" s="12">
        <v>13.761307</v>
      </c>
      <c r="T626" s="2">
        <f t="shared" si="89"/>
        <v>1</v>
      </c>
      <c r="U626" s="21">
        <v>0</v>
      </c>
    </row>
    <row r="627" spans="1:21" x14ac:dyDescent="0.25">
      <c r="A627" s="51">
        <v>44541.427083333336</v>
      </c>
      <c r="B627" s="15">
        <f t="shared" si="83"/>
        <v>44541.427083331837</v>
      </c>
      <c r="C627" s="3">
        <v>59.9</v>
      </c>
      <c r="D627" s="48">
        <v>4966.3897333333298</v>
      </c>
      <c r="E627" s="7">
        <f t="shared" si="88"/>
        <v>4.9663897333333296</v>
      </c>
      <c r="F627" s="8">
        <f t="shared" si="84"/>
        <v>54.933610266666669</v>
      </c>
      <c r="G627" s="8">
        <f t="shared" si="85"/>
        <v>30</v>
      </c>
      <c r="H627" s="2">
        <f t="shared" si="86"/>
        <v>1</v>
      </c>
      <c r="I627" s="25">
        <f t="shared" si="87"/>
        <v>44541.427083333336</v>
      </c>
      <c r="J627" s="2">
        <v>0</v>
      </c>
      <c r="K627" s="26">
        <f t="shared" si="90"/>
        <v>0</v>
      </c>
      <c r="Q627" s="27">
        <f t="shared" si="91"/>
        <v>43810.427083331837</v>
      </c>
      <c r="R627" s="12">
        <v>67.469646666666733</v>
      </c>
      <c r="S627" s="12">
        <v>13.730353333333266</v>
      </c>
      <c r="T627" s="2">
        <f t="shared" si="89"/>
        <v>1</v>
      </c>
      <c r="U627" s="21">
        <v>0</v>
      </c>
    </row>
    <row r="628" spans="1:21" x14ac:dyDescent="0.25">
      <c r="A628" s="51">
        <v>44541.4375</v>
      </c>
      <c r="B628" s="15">
        <f t="shared" si="83"/>
        <v>44541.437499998501</v>
      </c>
      <c r="C628" s="3">
        <v>69.400000000000006</v>
      </c>
      <c r="D628" s="48">
        <v>4966.8873333333304</v>
      </c>
      <c r="E628" s="7">
        <f t="shared" si="88"/>
        <v>4.9668873333333305</v>
      </c>
      <c r="F628" s="8">
        <f t="shared" si="84"/>
        <v>64.433112666666673</v>
      </c>
      <c r="G628" s="8">
        <f t="shared" si="85"/>
        <v>30</v>
      </c>
      <c r="H628" s="2">
        <f t="shared" si="86"/>
        <v>1</v>
      </c>
      <c r="I628" s="25">
        <f t="shared" si="87"/>
        <v>44541.4375</v>
      </c>
      <c r="J628" s="2">
        <v>1</v>
      </c>
      <c r="K628" s="26">
        <f t="shared" si="90"/>
        <v>0</v>
      </c>
      <c r="Q628" s="27">
        <f t="shared" si="91"/>
        <v>43810.437499998501</v>
      </c>
      <c r="R628" s="12">
        <v>56.817654000000033</v>
      </c>
      <c r="S628" s="12">
        <v>18.782345999999961</v>
      </c>
      <c r="T628" s="2">
        <f t="shared" si="89"/>
        <v>1</v>
      </c>
      <c r="U628" s="21">
        <v>1</v>
      </c>
    </row>
    <row r="629" spans="1:21" x14ac:dyDescent="0.25">
      <c r="A629" s="51">
        <v>44541.447916666664</v>
      </c>
      <c r="B629" s="15">
        <f t="shared" si="83"/>
        <v>44541.447916665165</v>
      </c>
      <c r="C629" s="3">
        <v>62.9</v>
      </c>
      <c r="D629" s="48">
        <v>4980.3408571428499</v>
      </c>
      <c r="E629" s="7">
        <f t="shared" si="88"/>
        <v>4.98034085714285</v>
      </c>
      <c r="F629" s="8">
        <f t="shared" si="84"/>
        <v>57.919659142857149</v>
      </c>
      <c r="G629" s="8">
        <f t="shared" si="85"/>
        <v>30</v>
      </c>
      <c r="H629" s="2">
        <f t="shared" si="86"/>
        <v>1</v>
      </c>
      <c r="I629" s="25">
        <f t="shared" si="87"/>
        <v>44541.447916666664</v>
      </c>
      <c r="J629" s="2">
        <v>1</v>
      </c>
      <c r="K629" s="26">
        <f t="shared" si="90"/>
        <v>0</v>
      </c>
      <c r="Q629" s="27">
        <f t="shared" si="91"/>
        <v>43810.447916665165</v>
      </c>
      <c r="R629" s="12">
        <v>53.744086666666703</v>
      </c>
      <c r="S629" s="12">
        <v>21.455913333333299</v>
      </c>
      <c r="T629" s="2">
        <f t="shared" si="89"/>
        <v>1</v>
      </c>
      <c r="U629" s="21">
        <v>1</v>
      </c>
    </row>
    <row r="630" spans="1:21" x14ac:dyDescent="0.25">
      <c r="A630" s="51">
        <v>44541.458333333336</v>
      </c>
      <c r="B630" s="15">
        <f t="shared" si="83"/>
        <v>44541.45833333183</v>
      </c>
      <c r="C630" s="3">
        <v>47</v>
      </c>
      <c r="D630" s="48">
        <v>4966.73426666666</v>
      </c>
      <c r="E630" s="7">
        <f t="shared" si="88"/>
        <v>4.9667342666666601</v>
      </c>
      <c r="F630" s="8">
        <f t="shared" si="84"/>
        <v>42.033265733333337</v>
      </c>
      <c r="G630" s="8">
        <f t="shared" si="85"/>
        <v>30</v>
      </c>
      <c r="H630" s="2">
        <f t="shared" si="86"/>
        <v>1</v>
      </c>
      <c r="I630" s="25">
        <f t="shared" si="87"/>
        <v>44541.458333333336</v>
      </c>
      <c r="J630" s="2">
        <v>1</v>
      </c>
      <c r="K630" s="26">
        <f t="shared" si="90"/>
        <v>0</v>
      </c>
      <c r="Q630" s="27">
        <f t="shared" si="91"/>
        <v>43810.45833333183</v>
      </c>
      <c r="R630" s="12">
        <v>40.954564666666712</v>
      </c>
      <c r="S630" s="12">
        <v>18.645435333333289</v>
      </c>
      <c r="T630" s="2">
        <f t="shared" si="89"/>
        <v>1</v>
      </c>
      <c r="U630" s="21">
        <v>1</v>
      </c>
    </row>
    <row r="631" spans="1:21" x14ac:dyDescent="0.25">
      <c r="A631" s="51">
        <v>44541.46875</v>
      </c>
      <c r="B631" s="15">
        <f t="shared" si="83"/>
        <v>44541.468749998494</v>
      </c>
      <c r="C631" s="3">
        <v>60.2</v>
      </c>
      <c r="D631" s="48">
        <v>5027.52426666666</v>
      </c>
      <c r="E631" s="7">
        <f t="shared" si="88"/>
        <v>5.02752426666666</v>
      </c>
      <c r="F631" s="8">
        <f t="shared" si="84"/>
        <v>55.172475733333343</v>
      </c>
      <c r="G631" s="8">
        <f t="shared" si="85"/>
        <v>30</v>
      </c>
      <c r="H631" s="2">
        <f t="shared" si="86"/>
        <v>1</v>
      </c>
      <c r="I631" s="25">
        <f t="shared" si="87"/>
        <v>44541.46875</v>
      </c>
      <c r="J631" s="2">
        <v>1</v>
      </c>
      <c r="K631" s="26">
        <f t="shared" si="90"/>
        <v>0</v>
      </c>
      <c r="Q631" s="27">
        <f t="shared" si="91"/>
        <v>43810.468749998494</v>
      </c>
      <c r="R631" s="12">
        <v>50.459832666666742</v>
      </c>
      <c r="S631" s="12">
        <v>17.240167333333261</v>
      </c>
      <c r="T631" s="2">
        <f t="shared" si="89"/>
        <v>1</v>
      </c>
      <c r="U631" s="21">
        <v>1</v>
      </c>
    </row>
    <row r="632" spans="1:21" x14ac:dyDescent="0.25">
      <c r="A632" s="51">
        <v>44541.479166666664</v>
      </c>
      <c r="B632" s="15">
        <f t="shared" si="83"/>
        <v>44541.479166665158</v>
      </c>
      <c r="C632" s="3">
        <v>45.3</v>
      </c>
      <c r="D632" s="48">
        <v>5023.4233333333304</v>
      </c>
      <c r="E632" s="7">
        <f t="shared" si="88"/>
        <v>5.02342333333333</v>
      </c>
      <c r="F632" s="8">
        <f t="shared" si="84"/>
        <v>40.276576666666671</v>
      </c>
      <c r="G632" s="8">
        <f t="shared" si="85"/>
        <v>30</v>
      </c>
      <c r="H632" s="2">
        <f t="shared" si="86"/>
        <v>1</v>
      </c>
      <c r="I632" s="25">
        <f t="shared" si="87"/>
        <v>44541.479166666664</v>
      </c>
      <c r="J632" s="2">
        <v>1</v>
      </c>
      <c r="K632" s="26">
        <f t="shared" si="90"/>
        <v>0</v>
      </c>
      <c r="Q632" s="27">
        <f t="shared" si="91"/>
        <v>43810.479166665158</v>
      </c>
      <c r="R632" s="12">
        <v>56.142825333333327</v>
      </c>
      <c r="S632" s="12">
        <v>22.457174666666667</v>
      </c>
      <c r="T632" s="2">
        <f t="shared" si="89"/>
        <v>1</v>
      </c>
      <c r="U632" s="21">
        <v>1</v>
      </c>
    </row>
    <row r="633" spans="1:21" x14ac:dyDescent="0.25">
      <c r="A633" s="51">
        <v>44541.489583333336</v>
      </c>
      <c r="B633" s="15">
        <f t="shared" si="83"/>
        <v>44541.489583331822</v>
      </c>
      <c r="C633" s="3">
        <v>47.9</v>
      </c>
      <c r="D633" s="48">
        <v>4975.5922142857098</v>
      </c>
      <c r="E633" s="7">
        <f t="shared" si="88"/>
        <v>4.9755922142857099</v>
      </c>
      <c r="F633" s="8">
        <f t="shared" si="84"/>
        <v>42.924407785714287</v>
      </c>
      <c r="G633" s="8">
        <f t="shared" si="85"/>
        <v>30</v>
      </c>
      <c r="H633" s="2">
        <f t="shared" si="86"/>
        <v>1</v>
      </c>
      <c r="I633" s="25">
        <f t="shared" si="87"/>
        <v>44541.489583333336</v>
      </c>
      <c r="J633" s="2">
        <v>1</v>
      </c>
      <c r="K633" s="26">
        <f t="shared" si="90"/>
        <v>0</v>
      </c>
      <c r="Q633" s="27">
        <f t="shared" si="91"/>
        <v>43810.489583331822</v>
      </c>
      <c r="R633" s="12">
        <v>62.242443666666702</v>
      </c>
      <c r="S633" s="12">
        <v>22.957556333333301</v>
      </c>
      <c r="T633" s="2">
        <f t="shared" si="89"/>
        <v>1</v>
      </c>
      <c r="U633" s="21">
        <v>1</v>
      </c>
    </row>
    <row r="634" spans="1:21" x14ac:dyDescent="0.25">
      <c r="A634" s="51">
        <v>44541.5</v>
      </c>
      <c r="B634" s="15">
        <f t="shared" si="83"/>
        <v>44541.499999998487</v>
      </c>
      <c r="C634" s="3">
        <v>56.2</v>
      </c>
      <c r="D634" s="48">
        <v>4980.03733333333</v>
      </c>
      <c r="E634" s="7">
        <f t="shared" si="88"/>
        <v>4.9800373333333301</v>
      </c>
      <c r="F634" s="8">
        <f t="shared" si="84"/>
        <v>51.219962666666675</v>
      </c>
      <c r="G634" s="8">
        <f t="shared" si="85"/>
        <v>30</v>
      </c>
      <c r="H634" s="2">
        <f t="shared" si="86"/>
        <v>1</v>
      </c>
      <c r="I634" s="25">
        <f t="shared" si="87"/>
        <v>44541.5</v>
      </c>
      <c r="J634" s="2">
        <v>1</v>
      </c>
      <c r="K634" s="26">
        <f t="shared" si="90"/>
        <v>0</v>
      </c>
      <c r="Q634" s="27">
        <f t="shared" si="91"/>
        <v>43810.499999998487</v>
      </c>
      <c r="R634" s="12">
        <v>61.058069000000103</v>
      </c>
      <c r="S634" s="12">
        <v>25.841930999999899</v>
      </c>
      <c r="T634" s="2">
        <f t="shared" si="89"/>
        <v>1</v>
      </c>
      <c r="U634" s="21">
        <v>1</v>
      </c>
    </row>
    <row r="635" spans="1:21" x14ac:dyDescent="0.25">
      <c r="A635" s="51">
        <v>44541.510416666664</v>
      </c>
      <c r="B635" s="15">
        <f t="shared" si="83"/>
        <v>44541.510416665151</v>
      </c>
      <c r="C635" s="3">
        <v>49.8</v>
      </c>
      <c r="D635" s="48">
        <v>4976.1391333333304</v>
      </c>
      <c r="E635" s="7">
        <f t="shared" si="88"/>
        <v>4.97613913333333</v>
      </c>
      <c r="F635" s="8">
        <f t="shared" si="84"/>
        <v>44.823860866666664</v>
      </c>
      <c r="G635" s="8">
        <f t="shared" si="85"/>
        <v>30</v>
      </c>
      <c r="H635" s="2">
        <f t="shared" si="86"/>
        <v>1</v>
      </c>
      <c r="I635" s="25">
        <f t="shared" si="87"/>
        <v>44541.510416666664</v>
      </c>
      <c r="J635" s="2">
        <v>1</v>
      </c>
      <c r="K635" s="26">
        <f t="shared" si="90"/>
        <v>0</v>
      </c>
      <c r="Q635" s="27">
        <f t="shared" si="91"/>
        <v>43810.510416665151</v>
      </c>
      <c r="R635" s="12">
        <v>66.541854666666694</v>
      </c>
      <c r="S635" s="12">
        <v>23.5581453333333</v>
      </c>
      <c r="T635" s="2">
        <f t="shared" si="89"/>
        <v>1</v>
      </c>
      <c r="U635" s="21">
        <v>1</v>
      </c>
    </row>
    <row r="636" spans="1:21" x14ac:dyDescent="0.25">
      <c r="A636" s="51">
        <v>44541.520833333336</v>
      </c>
      <c r="B636" s="15">
        <f t="shared" si="83"/>
        <v>44541.520833331815</v>
      </c>
      <c r="C636" s="3">
        <v>65</v>
      </c>
      <c r="D636" s="48">
        <v>4974.4465333333301</v>
      </c>
      <c r="E636" s="7">
        <f t="shared" si="88"/>
        <v>4.9744465333333299</v>
      </c>
      <c r="F636" s="8">
        <f t="shared" si="84"/>
        <v>60.025553466666672</v>
      </c>
      <c r="G636" s="8">
        <f t="shared" si="85"/>
        <v>30</v>
      </c>
      <c r="H636" s="2">
        <f t="shared" si="86"/>
        <v>1</v>
      </c>
      <c r="I636" s="25">
        <f t="shared" si="87"/>
        <v>44541.520833333336</v>
      </c>
      <c r="J636" s="2">
        <v>1</v>
      </c>
      <c r="K636" s="26">
        <f t="shared" si="90"/>
        <v>0</v>
      </c>
      <c r="Q636" s="27">
        <f t="shared" si="91"/>
        <v>43810.520833331815</v>
      </c>
      <c r="R636" s="12">
        <v>63.401974666666796</v>
      </c>
      <c r="S636" s="12">
        <v>24.698025333333199</v>
      </c>
      <c r="T636" s="2">
        <f t="shared" si="89"/>
        <v>1</v>
      </c>
      <c r="U636" s="21">
        <v>1</v>
      </c>
    </row>
    <row r="637" spans="1:21" x14ac:dyDescent="0.25">
      <c r="A637" s="51">
        <v>44541.53125</v>
      </c>
      <c r="B637" s="15">
        <f t="shared" si="83"/>
        <v>44541.531249998479</v>
      </c>
      <c r="C637" s="3">
        <v>63</v>
      </c>
      <c r="D637" s="48">
        <v>4948.4789285714196</v>
      </c>
      <c r="E637" s="7">
        <f t="shared" si="88"/>
        <v>4.9484789285714195</v>
      </c>
      <c r="F637" s="8">
        <f t="shared" si="84"/>
        <v>58.051521071428581</v>
      </c>
      <c r="G637" s="8">
        <f t="shared" si="85"/>
        <v>30</v>
      </c>
      <c r="H637" s="2">
        <f t="shared" si="86"/>
        <v>1</v>
      </c>
      <c r="I637" s="25">
        <f t="shared" si="87"/>
        <v>44541.53125</v>
      </c>
      <c r="J637" s="2">
        <v>1</v>
      </c>
      <c r="K637" s="26">
        <f t="shared" si="90"/>
        <v>0</v>
      </c>
      <c r="Q637" s="27">
        <f t="shared" si="91"/>
        <v>43810.531249998479</v>
      </c>
      <c r="R637" s="12">
        <v>50.986186000000075</v>
      </c>
      <c r="S637" s="12">
        <v>22.213813999999928</v>
      </c>
      <c r="T637" s="2">
        <f t="shared" si="89"/>
        <v>1</v>
      </c>
      <c r="U637" s="21">
        <v>1</v>
      </c>
    </row>
    <row r="638" spans="1:21" x14ac:dyDescent="0.25">
      <c r="A638" s="51">
        <v>44541.541666666664</v>
      </c>
      <c r="B638" s="15">
        <f t="shared" si="83"/>
        <v>44541.541666665144</v>
      </c>
      <c r="C638" s="3">
        <v>82.8</v>
      </c>
      <c r="D638" s="48">
        <v>4943.5104666666602</v>
      </c>
      <c r="E638" s="7">
        <f t="shared" si="88"/>
        <v>4.9435104666666598</v>
      </c>
      <c r="F638" s="8">
        <f t="shared" si="84"/>
        <v>77.856489533333331</v>
      </c>
      <c r="G638" s="8">
        <f t="shared" si="85"/>
        <v>30</v>
      </c>
      <c r="H638" s="2">
        <f t="shared" si="86"/>
        <v>1</v>
      </c>
      <c r="I638" s="25">
        <f t="shared" si="87"/>
        <v>44541.541666666664</v>
      </c>
      <c r="J638" s="2">
        <v>1</v>
      </c>
      <c r="K638" s="26">
        <f t="shared" si="90"/>
        <v>0</v>
      </c>
      <c r="Q638" s="27">
        <f t="shared" si="91"/>
        <v>43810.541666665144</v>
      </c>
      <c r="R638" s="12">
        <v>56.649689666666738</v>
      </c>
      <c r="S638" s="12">
        <v>19.350310333333262</v>
      </c>
      <c r="T638" s="2">
        <f t="shared" si="89"/>
        <v>1</v>
      </c>
      <c r="U638" s="21">
        <v>1</v>
      </c>
    </row>
    <row r="639" spans="1:21" x14ac:dyDescent="0.25">
      <c r="A639" s="51">
        <v>44541.552083333336</v>
      </c>
      <c r="B639" s="15">
        <f t="shared" si="83"/>
        <v>44541.552083331808</v>
      </c>
      <c r="C639" s="3">
        <v>65.599999999999994</v>
      </c>
      <c r="D639" s="48">
        <v>4962.25313333333</v>
      </c>
      <c r="E639" s="7">
        <f t="shared" si="88"/>
        <v>4.9622531333333297</v>
      </c>
      <c r="F639" s="8">
        <f t="shared" si="84"/>
        <v>60.637746866666667</v>
      </c>
      <c r="G639" s="8">
        <f t="shared" si="85"/>
        <v>30</v>
      </c>
      <c r="H639" s="2">
        <f t="shared" si="86"/>
        <v>1</v>
      </c>
      <c r="I639" s="25">
        <f t="shared" si="87"/>
        <v>44541.552083333336</v>
      </c>
      <c r="J639" s="2">
        <v>1</v>
      </c>
      <c r="K639" s="26">
        <f t="shared" si="90"/>
        <v>0</v>
      </c>
      <c r="Q639" s="27">
        <f t="shared" si="91"/>
        <v>43810.552083331808</v>
      </c>
      <c r="R639" s="12">
        <v>63.351175666666741</v>
      </c>
      <c r="S639" s="12">
        <v>21.648824333333259</v>
      </c>
      <c r="T639" s="2">
        <f t="shared" si="89"/>
        <v>1</v>
      </c>
      <c r="U639" s="21">
        <v>1</v>
      </c>
    </row>
    <row r="640" spans="1:21" x14ac:dyDescent="0.25">
      <c r="A640" s="51">
        <v>44541.5625</v>
      </c>
      <c r="B640" s="15">
        <f t="shared" si="83"/>
        <v>44541.562499998472</v>
      </c>
      <c r="C640" s="3">
        <v>62.2</v>
      </c>
      <c r="D640" s="48">
        <v>4956.4947999999904</v>
      </c>
      <c r="E640" s="7">
        <f t="shared" si="88"/>
        <v>4.95649479999999</v>
      </c>
      <c r="F640" s="8">
        <f t="shared" si="84"/>
        <v>57.243505200000016</v>
      </c>
      <c r="G640" s="8">
        <f t="shared" si="85"/>
        <v>30</v>
      </c>
      <c r="H640" s="2">
        <f t="shared" si="86"/>
        <v>1</v>
      </c>
      <c r="I640" s="25">
        <f t="shared" si="87"/>
        <v>44541.5625</v>
      </c>
      <c r="J640" s="2">
        <v>1</v>
      </c>
      <c r="K640" s="26">
        <f t="shared" si="90"/>
        <v>0</v>
      </c>
      <c r="Q640" s="27">
        <f t="shared" si="91"/>
        <v>43810.562499998472</v>
      </c>
      <c r="R640" s="12">
        <v>56.100973666666746</v>
      </c>
      <c r="S640" s="12">
        <v>16.09902633333326</v>
      </c>
      <c r="T640" s="2">
        <f t="shared" si="89"/>
        <v>1</v>
      </c>
      <c r="U640" s="21">
        <v>1</v>
      </c>
    </row>
    <row r="641" spans="1:21" x14ac:dyDescent="0.25">
      <c r="A641" s="51">
        <v>44541.572916666664</v>
      </c>
      <c r="B641" s="15">
        <f t="shared" si="83"/>
        <v>44541.572916665136</v>
      </c>
      <c r="C641" s="3">
        <v>63.6</v>
      </c>
      <c r="D641" s="48">
        <v>4966.4514285714204</v>
      </c>
      <c r="E641" s="7">
        <f t="shared" si="88"/>
        <v>4.9664514285714203</v>
      </c>
      <c r="F641" s="8">
        <f t="shared" si="84"/>
        <v>58.633548571428584</v>
      </c>
      <c r="G641" s="8">
        <f t="shared" si="85"/>
        <v>30</v>
      </c>
      <c r="H641" s="2">
        <f t="shared" si="86"/>
        <v>1</v>
      </c>
      <c r="I641" s="25">
        <f t="shared" si="87"/>
        <v>44541.572916666664</v>
      </c>
      <c r="J641" s="2">
        <v>1</v>
      </c>
      <c r="K641" s="26">
        <f t="shared" si="90"/>
        <v>0</v>
      </c>
      <c r="Q641" s="27">
        <f t="shared" si="91"/>
        <v>43810.572916665136</v>
      </c>
      <c r="R641" s="12">
        <v>54.441402666666761</v>
      </c>
      <c r="S641" s="12">
        <v>22.15859733333323</v>
      </c>
      <c r="T641" s="2">
        <f t="shared" si="89"/>
        <v>1</v>
      </c>
      <c r="U641" s="21">
        <v>1</v>
      </c>
    </row>
    <row r="642" spans="1:21" x14ac:dyDescent="0.25">
      <c r="A642" s="51">
        <v>44541.583333333336</v>
      </c>
      <c r="B642" s="15">
        <f t="shared" si="83"/>
        <v>44541.583333331801</v>
      </c>
      <c r="C642" s="3">
        <v>52.4</v>
      </c>
      <c r="D642" s="48">
        <v>4967.4431999999997</v>
      </c>
      <c r="E642" s="7">
        <f t="shared" si="88"/>
        <v>4.9674431999999999</v>
      </c>
      <c r="F642" s="8">
        <f t="shared" si="84"/>
        <v>47.4325568</v>
      </c>
      <c r="G642" s="8">
        <f t="shared" si="85"/>
        <v>30</v>
      </c>
      <c r="H642" s="2">
        <f t="shared" si="86"/>
        <v>1</v>
      </c>
      <c r="I642" s="25">
        <f t="shared" si="87"/>
        <v>44541.583333333336</v>
      </c>
      <c r="J642" s="2">
        <v>1</v>
      </c>
      <c r="K642" s="26">
        <f t="shared" si="90"/>
        <v>0</v>
      </c>
      <c r="Q642" s="27">
        <f t="shared" si="91"/>
        <v>43810.583333331801</v>
      </c>
      <c r="R642" s="12">
        <v>50.763753666666744</v>
      </c>
      <c r="S642" s="12">
        <v>22.136246333333261</v>
      </c>
      <c r="T642" s="2">
        <f t="shared" si="89"/>
        <v>1</v>
      </c>
      <c r="U642" s="21">
        <v>1</v>
      </c>
    </row>
    <row r="643" spans="1:21" x14ac:dyDescent="0.25">
      <c r="A643" s="51">
        <v>44541.59375</v>
      </c>
      <c r="B643" s="15">
        <f t="shared" si="83"/>
        <v>44541.593749998465</v>
      </c>
      <c r="C643" s="3">
        <v>55.9</v>
      </c>
      <c r="D643" s="48">
        <v>4964.6531333333296</v>
      </c>
      <c r="E643" s="7">
        <f t="shared" si="88"/>
        <v>4.9646531333333295</v>
      </c>
      <c r="F643" s="8">
        <f t="shared" si="84"/>
        <v>50.93534686666667</v>
      </c>
      <c r="G643" s="8">
        <f t="shared" si="85"/>
        <v>30</v>
      </c>
      <c r="H643" s="2">
        <f t="shared" si="86"/>
        <v>1</v>
      </c>
      <c r="I643" s="25">
        <f t="shared" si="87"/>
        <v>44541.59375</v>
      </c>
      <c r="J643" s="2">
        <v>1</v>
      </c>
      <c r="K643" s="26">
        <f t="shared" si="90"/>
        <v>0</v>
      </c>
      <c r="Q643" s="27">
        <f t="shared" si="91"/>
        <v>43810.593749998465</v>
      </c>
      <c r="R643" s="12">
        <v>58.609946666666701</v>
      </c>
      <c r="S643" s="12">
        <v>23.790053333333301</v>
      </c>
      <c r="T643" s="2">
        <f t="shared" si="89"/>
        <v>1</v>
      </c>
      <c r="U643" s="21">
        <v>1</v>
      </c>
    </row>
    <row r="644" spans="1:21" x14ac:dyDescent="0.25">
      <c r="A644" s="51">
        <v>44541.604166666664</v>
      </c>
      <c r="B644" s="15">
        <f t="shared" si="83"/>
        <v>44541.604166665129</v>
      </c>
      <c r="C644" s="3">
        <v>62.9</v>
      </c>
      <c r="D644" s="48">
        <v>4973.9229999999998</v>
      </c>
      <c r="E644" s="7">
        <f t="shared" si="88"/>
        <v>4.9739230000000001</v>
      </c>
      <c r="F644" s="8">
        <f t="shared" si="84"/>
        <v>57.926076999999999</v>
      </c>
      <c r="G644" s="8">
        <f t="shared" si="85"/>
        <v>30</v>
      </c>
      <c r="H644" s="2">
        <f t="shared" si="86"/>
        <v>1</v>
      </c>
      <c r="I644" s="25">
        <f t="shared" si="87"/>
        <v>44541.604166666664</v>
      </c>
      <c r="J644" s="2">
        <v>1</v>
      </c>
      <c r="K644" s="26">
        <f t="shared" si="90"/>
        <v>0</v>
      </c>
      <c r="Q644" s="27">
        <f t="shared" si="91"/>
        <v>43810.604166665129</v>
      </c>
      <c r="R644" s="12">
        <v>62.405543666666738</v>
      </c>
      <c r="S644" s="12">
        <v>19.094456333333262</v>
      </c>
      <c r="T644" s="2">
        <f t="shared" si="89"/>
        <v>1</v>
      </c>
      <c r="U644" s="21">
        <v>1</v>
      </c>
    </row>
    <row r="645" spans="1:21" x14ac:dyDescent="0.25">
      <c r="A645" s="51">
        <v>44541.614583333336</v>
      </c>
      <c r="B645" s="15">
        <f t="shared" si="83"/>
        <v>44541.614583331793</v>
      </c>
      <c r="C645" s="3">
        <v>47.6</v>
      </c>
      <c r="D645" s="48">
        <v>4996.4269999999997</v>
      </c>
      <c r="E645" s="7">
        <f t="shared" si="88"/>
        <v>4.9964269999999997</v>
      </c>
      <c r="F645" s="8">
        <f t="shared" si="84"/>
        <v>42.603573000000004</v>
      </c>
      <c r="G645" s="8">
        <f t="shared" si="85"/>
        <v>30</v>
      </c>
      <c r="H645" s="2">
        <f t="shared" si="86"/>
        <v>1</v>
      </c>
      <c r="I645" s="25">
        <f t="shared" si="87"/>
        <v>44541.614583333336</v>
      </c>
      <c r="J645" s="2">
        <v>1</v>
      </c>
      <c r="K645" s="26">
        <f t="shared" si="90"/>
        <v>0</v>
      </c>
      <c r="Q645" s="27">
        <f t="shared" si="91"/>
        <v>43810.614583331793</v>
      </c>
      <c r="R645" s="12">
        <v>50.581948000000096</v>
      </c>
      <c r="S645" s="12">
        <v>25.718051999999901</v>
      </c>
      <c r="T645" s="2">
        <f t="shared" si="89"/>
        <v>1</v>
      </c>
      <c r="U645" s="21">
        <v>1</v>
      </c>
    </row>
    <row r="646" spans="1:21" x14ac:dyDescent="0.25">
      <c r="A646" s="51">
        <v>44541.625</v>
      </c>
      <c r="B646" s="15">
        <f t="shared" si="83"/>
        <v>44541.624999998457</v>
      </c>
      <c r="C646" s="3">
        <v>63.7</v>
      </c>
      <c r="D646" s="48">
        <v>5016.2250000000004</v>
      </c>
      <c r="E646" s="7">
        <f t="shared" si="88"/>
        <v>5.0162250000000004</v>
      </c>
      <c r="F646" s="8">
        <f t="shared" si="84"/>
        <v>58.683775000000004</v>
      </c>
      <c r="G646" s="8">
        <f t="shared" si="85"/>
        <v>30</v>
      </c>
      <c r="H646" s="2">
        <f t="shared" si="86"/>
        <v>1</v>
      </c>
      <c r="I646" s="25">
        <f t="shared" si="87"/>
        <v>44541.625</v>
      </c>
      <c r="J646" s="2">
        <v>1</v>
      </c>
      <c r="K646" s="26">
        <f t="shared" si="90"/>
        <v>0</v>
      </c>
      <c r="Q646" s="27">
        <f t="shared" si="91"/>
        <v>43810.624999998457</v>
      </c>
      <c r="R646" s="12">
        <v>46.255194000000046</v>
      </c>
      <c r="S646" s="12">
        <v>16.844805999999959</v>
      </c>
      <c r="T646" s="2">
        <f t="shared" si="89"/>
        <v>1</v>
      </c>
      <c r="U646" s="21">
        <v>1</v>
      </c>
    </row>
    <row r="647" spans="1:21" x14ac:dyDescent="0.25">
      <c r="A647" s="51">
        <v>44541.635416666664</v>
      </c>
      <c r="B647" s="15">
        <f t="shared" si="83"/>
        <v>44541.635416665122</v>
      </c>
      <c r="C647" s="3">
        <v>69.5</v>
      </c>
      <c r="D647" s="48">
        <v>4998.6332666666603</v>
      </c>
      <c r="E647" s="7">
        <f t="shared" si="88"/>
        <v>4.9986332666666602</v>
      </c>
      <c r="F647" s="8">
        <f t="shared" si="84"/>
        <v>64.501366733333342</v>
      </c>
      <c r="G647" s="8">
        <f t="shared" si="85"/>
        <v>30</v>
      </c>
      <c r="H647" s="2">
        <f t="shared" si="86"/>
        <v>1</v>
      </c>
      <c r="I647" s="25">
        <f t="shared" si="87"/>
        <v>44541.635416666664</v>
      </c>
      <c r="J647" s="2">
        <v>1</v>
      </c>
      <c r="K647" s="26">
        <f t="shared" si="90"/>
        <v>0</v>
      </c>
      <c r="Q647" s="27">
        <f t="shared" si="91"/>
        <v>43810.635416665122</v>
      </c>
      <c r="R647" s="12">
        <v>48.224450333333394</v>
      </c>
      <c r="S647" s="12">
        <v>16.875549666666601</v>
      </c>
      <c r="T647" s="2">
        <f t="shared" si="89"/>
        <v>1</v>
      </c>
      <c r="U647" s="21">
        <v>1</v>
      </c>
    </row>
    <row r="648" spans="1:21" x14ac:dyDescent="0.25">
      <c r="A648" s="51">
        <v>44541.645833333336</v>
      </c>
      <c r="B648" s="15">
        <f t="shared" si="83"/>
        <v>44541.645833331786</v>
      </c>
      <c r="C648" s="3">
        <v>93.3</v>
      </c>
      <c r="D648" s="48">
        <v>4978.8536666666596</v>
      </c>
      <c r="E648" s="7">
        <f t="shared" si="88"/>
        <v>4.9788536666666596</v>
      </c>
      <c r="F648" s="8">
        <f t="shared" si="84"/>
        <v>88.321146333333331</v>
      </c>
      <c r="G648" s="8">
        <f t="shared" si="85"/>
        <v>30</v>
      </c>
      <c r="H648" s="2">
        <f t="shared" si="86"/>
        <v>1</v>
      </c>
      <c r="I648" s="25">
        <f t="shared" si="87"/>
        <v>44541.645833333336</v>
      </c>
      <c r="J648" s="2">
        <v>1</v>
      </c>
      <c r="K648" s="26">
        <f t="shared" si="90"/>
        <v>0</v>
      </c>
      <c r="Q648" s="27">
        <f t="shared" si="91"/>
        <v>43810.645833331786</v>
      </c>
      <c r="R648" s="12">
        <v>43.996877724137995</v>
      </c>
      <c r="S648" s="12">
        <v>23.603122275861999</v>
      </c>
      <c r="T648" s="2">
        <f t="shared" si="89"/>
        <v>1</v>
      </c>
      <c r="U648" s="21">
        <v>1</v>
      </c>
    </row>
    <row r="649" spans="1:21" x14ac:dyDescent="0.25">
      <c r="A649" s="51">
        <v>44541.65625</v>
      </c>
      <c r="B649" s="15">
        <f t="shared" si="83"/>
        <v>44541.65624999845</v>
      </c>
      <c r="C649" s="3">
        <v>65.900000000000006</v>
      </c>
      <c r="D649" s="48">
        <v>4992.7275714285697</v>
      </c>
      <c r="E649" s="7">
        <f t="shared" si="88"/>
        <v>4.9927275714285697</v>
      </c>
      <c r="F649" s="8">
        <f t="shared" si="84"/>
        <v>60.907272428571439</v>
      </c>
      <c r="G649" s="8">
        <f t="shared" si="85"/>
        <v>30</v>
      </c>
      <c r="H649" s="2">
        <f t="shared" si="86"/>
        <v>1</v>
      </c>
      <c r="I649" s="25">
        <f t="shared" si="87"/>
        <v>44541.65625</v>
      </c>
      <c r="J649" s="2">
        <v>1</v>
      </c>
      <c r="K649" s="26">
        <f t="shared" si="90"/>
        <v>0</v>
      </c>
      <c r="Q649" s="27">
        <f t="shared" si="91"/>
        <v>43810.65624999845</v>
      </c>
      <c r="R649" s="12">
        <v>51.627422333333406</v>
      </c>
      <c r="S649" s="12">
        <v>24.772577666666599</v>
      </c>
      <c r="T649" s="2">
        <f t="shared" si="89"/>
        <v>1</v>
      </c>
      <c r="U649" s="21">
        <v>1</v>
      </c>
    </row>
    <row r="650" spans="1:21" x14ac:dyDescent="0.25">
      <c r="A650" s="51">
        <v>44541.666666666664</v>
      </c>
      <c r="B650" s="15">
        <f t="shared" ref="B650:B681" si="92">Q650+364+365+2</f>
        <v>44541.666666665114</v>
      </c>
      <c r="C650" s="3">
        <v>66.7</v>
      </c>
      <c r="D650" s="48">
        <v>5014.9216666666598</v>
      </c>
      <c r="E650" s="7">
        <f t="shared" si="88"/>
        <v>5.0149216666666598</v>
      </c>
      <c r="F650" s="8">
        <f t="shared" ref="F650:F681" si="93">C650-D650/1000</f>
        <v>61.685078333333344</v>
      </c>
      <c r="G650" s="8">
        <f t="shared" ref="G650:G681" si="94">$M$3</f>
        <v>30</v>
      </c>
      <c r="H650" s="2">
        <f t="shared" ref="H650:H681" si="95">IF(F650&gt;$M$3,1,0)</f>
        <v>1</v>
      </c>
      <c r="I650" s="25">
        <f t="shared" ref="I650:I681" si="96">A650</f>
        <v>44541.666666666664</v>
      </c>
      <c r="J650" s="2">
        <v>1</v>
      </c>
      <c r="K650" s="26">
        <f t="shared" si="90"/>
        <v>0</v>
      </c>
      <c r="Q650" s="27">
        <f t="shared" si="91"/>
        <v>43810.666666665114</v>
      </c>
      <c r="R650" s="12">
        <v>47.350619666666709</v>
      </c>
      <c r="S650" s="12">
        <v>15.149380333333291</v>
      </c>
      <c r="T650" s="2">
        <f t="shared" si="89"/>
        <v>1</v>
      </c>
      <c r="U650" s="21">
        <v>1</v>
      </c>
    </row>
    <row r="651" spans="1:21" x14ac:dyDescent="0.25">
      <c r="A651" s="51">
        <v>44541.677083333336</v>
      </c>
      <c r="B651" s="15">
        <f t="shared" si="92"/>
        <v>44541.677083331779</v>
      </c>
      <c r="C651" s="3">
        <v>73.2</v>
      </c>
      <c r="D651" s="48">
        <v>5022.7478000000001</v>
      </c>
      <c r="E651" s="7">
        <f t="shared" ref="E651:E681" si="97">D651/1000</f>
        <v>5.0227478000000003</v>
      </c>
      <c r="F651" s="8">
        <f t="shared" si="93"/>
        <v>68.177252199999998</v>
      </c>
      <c r="G651" s="8">
        <f t="shared" si="94"/>
        <v>30</v>
      </c>
      <c r="H651" s="2">
        <f t="shared" si="95"/>
        <v>1</v>
      </c>
      <c r="I651" s="25">
        <f t="shared" si="96"/>
        <v>44541.677083333336</v>
      </c>
      <c r="J651" s="2">
        <v>1</v>
      </c>
      <c r="K651" s="26">
        <f t="shared" si="90"/>
        <v>0</v>
      </c>
      <c r="Q651" s="27">
        <f t="shared" si="91"/>
        <v>43810.677083331779</v>
      </c>
      <c r="R651" s="12">
        <v>50.458423666666675</v>
      </c>
      <c r="S651" s="12">
        <v>18.241576333333327</v>
      </c>
      <c r="T651" s="2">
        <f t="shared" ref="T651:T681" si="98">IF(R651&gt;$M$3,1,0)</f>
        <v>1</v>
      </c>
      <c r="U651" s="21">
        <v>1</v>
      </c>
    </row>
    <row r="652" spans="1:21" x14ac:dyDescent="0.25">
      <c r="A652" s="51">
        <v>44541.6875</v>
      </c>
      <c r="B652" s="15">
        <f t="shared" si="92"/>
        <v>44541.687499998443</v>
      </c>
      <c r="C652" s="3">
        <v>65.7</v>
      </c>
      <c r="D652" s="48">
        <v>5007.8107333333301</v>
      </c>
      <c r="E652" s="7">
        <f t="shared" si="97"/>
        <v>5.0078107333333302</v>
      </c>
      <c r="F652" s="8">
        <f t="shared" si="93"/>
        <v>60.692189266666674</v>
      </c>
      <c r="G652" s="8">
        <f t="shared" si="94"/>
        <v>30</v>
      </c>
      <c r="H652" s="2">
        <f t="shared" si="95"/>
        <v>1</v>
      </c>
      <c r="I652" s="25">
        <f t="shared" si="96"/>
        <v>44541.6875</v>
      </c>
      <c r="J652" s="2">
        <v>1</v>
      </c>
      <c r="K652" s="26">
        <f t="shared" si="90"/>
        <v>0</v>
      </c>
      <c r="Q652" s="27">
        <f t="shared" si="91"/>
        <v>43810.687499998443</v>
      </c>
      <c r="R652" s="12">
        <v>49.169906068965524</v>
      </c>
      <c r="S652" s="12">
        <v>16.530093931034479</v>
      </c>
      <c r="T652" s="2">
        <f t="shared" si="98"/>
        <v>1</v>
      </c>
      <c r="U652" s="21">
        <v>1</v>
      </c>
    </row>
    <row r="653" spans="1:21" x14ac:dyDescent="0.25">
      <c r="A653" s="51">
        <v>44541.697916666664</v>
      </c>
      <c r="B653" s="15">
        <f t="shared" si="92"/>
        <v>44541.697916665107</v>
      </c>
      <c r="C653" s="3">
        <v>79.099999999999994</v>
      </c>
      <c r="D653" s="48">
        <v>4986.4177857142804</v>
      </c>
      <c r="E653" s="7">
        <f t="shared" si="97"/>
        <v>4.9864177857142806</v>
      </c>
      <c r="F653" s="8">
        <f t="shared" si="93"/>
        <v>74.113582214285714</v>
      </c>
      <c r="G653" s="8">
        <f t="shared" si="94"/>
        <v>30</v>
      </c>
      <c r="H653" s="2">
        <f t="shared" si="95"/>
        <v>1</v>
      </c>
      <c r="I653" s="25">
        <f t="shared" si="96"/>
        <v>44541.697916666664</v>
      </c>
      <c r="J653" s="2">
        <v>1</v>
      </c>
      <c r="K653" s="26">
        <f t="shared" si="90"/>
        <v>0</v>
      </c>
      <c r="Q653" s="27">
        <f t="shared" si="91"/>
        <v>43810.697916665107</v>
      </c>
      <c r="R653" s="12">
        <v>62.214114666666674</v>
      </c>
      <c r="S653" s="12">
        <v>16.285885333333329</v>
      </c>
      <c r="T653" s="2">
        <f t="shared" si="98"/>
        <v>1</v>
      </c>
      <c r="U653" s="21">
        <v>1</v>
      </c>
    </row>
    <row r="654" spans="1:21" x14ac:dyDescent="0.25">
      <c r="A654" s="51">
        <v>44541.708333333336</v>
      </c>
      <c r="B654" s="15">
        <f t="shared" si="92"/>
        <v>44541.708333331771</v>
      </c>
      <c r="C654" s="3">
        <v>66.3</v>
      </c>
      <c r="D654" s="48">
        <v>4956.89026666666</v>
      </c>
      <c r="E654" s="7">
        <f t="shared" si="97"/>
        <v>4.9568902666666599</v>
      </c>
      <c r="F654" s="8">
        <f t="shared" si="93"/>
        <v>61.343109733333335</v>
      </c>
      <c r="G654" s="8">
        <f t="shared" si="94"/>
        <v>30</v>
      </c>
      <c r="H654" s="2">
        <f t="shared" si="95"/>
        <v>1</v>
      </c>
      <c r="I654" s="25">
        <f t="shared" si="96"/>
        <v>44541.708333333336</v>
      </c>
      <c r="J654" s="2">
        <v>1</v>
      </c>
      <c r="K654" s="26">
        <f t="shared" si="90"/>
        <v>0</v>
      </c>
      <c r="Q654" s="27">
        <f t="shared" si="91"/>
        <v>43810.708333331771</v>
      </c>
      <c r="R654" s="12">
        <v>66.838897000000017</v>
      </c>
      <c r="S654" s="12">
        <v>16.061102999999989</v>
      </c>
      <c r="T654" s="2">
        <f t="shared" si="98"/>
        <v>1</v>
      </c>
      <c r="U654" s="21">
        <v>1</v>
      </c>
    </row>
    <row r="655" spans="1:21" x14ac:dyDescent="0.25">
      <c r="A655" s="51">
        <v>44541.71875</v>
      </c>
      <c r="B655" s="15">
        <f t="shared" si="92"/>
        <v>44541.718749998436</v>
      </c>
      <c r="C655" s="3">
        <v>75.7</v>
      </c>
      <c r="D655" s="48">
        <v>4955.2188666666598</v>
      </c>
      <c r="E655" s="7">
        <f t="shared" si="97"/>
        <v>4.9552188666666597</v>
      </c>
      <c r="F655" s="8">
        <f t="shared" si="93"/>
        <v>70.744781133333348</v>
      </c>
      <c r="G655" s="8">
        <f t="shared" si="94"/>
        <v>30</v>
      </c>
      <c r="H655" s="2">
        <f t="shared" si="95"/>
        <v>1</v>
      </c>
      <c r="I655" s="25">
        <f t="shared" si="96"/>
        <v>44541.71875</v>
      </c>
      <c r="J655" s="2">
        <v>1</v>
      </c>
      <c r="K655" s="26">
        <f t="shared" si="90"/>
        <v>0</v>
      </c>
      <c r="Q655" s="27">
        <f t="shared" si="91"/>
        <v>43810.718749998436</v>
      </c>
      <c r="R655" s="12">
        <v>59.090611000000045</v>
      </c>
      <c r="S655" s="12">
        <v>21.80938899999996</v>
      </c>
      <c r="T655" s="2">
        <f t="shared" si="98"/>
        <v>1</v>
      </c>
      <c r="U655" s="21">
        <v>1</v>
      </c>
    </row>
    <row r="656" spans="1:21" x14ac:dyDescent="0.25">
      <c r="A656" s="51">
        <v>44541.729166666664</v>
      </c>
      <c r="B656" s="15">
        <f t="shared" si="92"/>
        <v>44541.7291666651</v>
      </c>
      <c r="C656" s="3">
        <v>76.599999999999994</v>
      </c>
      <c r="D656" s="48">
        <v>4967.1085333333303</v>
      </c>
      <c r="E656" s="7">
        <f t="shared" si="97"/>
        <v>4.96710853333333</v>
      </c>
      <c r="F656" s="8">
        <f t="shared" si="93"/>
        <v>71.632891466666663</v>
      </c>
      <c r="G656" s="8">
        <f t="shared" si="94"/>
        <v>30</v>
      </c>
      <c r="H656" s="2">
        <f t="shared" si="95"/>
        <v>1</v>
      </c>
      <c r="I656" s="25">
        <f t="shared" si="96"/>
        <v>44541.729166666664</v>
      </c>
      <c r="J656" s="2">
        <v>1</v>
      </c>
      <c r="K656" s="26">
        <f t="shared" si="90"/>
        <v>0</v>
      </c>
      <c r="Q656" s="27">
        <f t="shared" si="91"/>
        <v>43810.7291666651</v>
      </c>
      <c r="R656" s="12">
        <v>55.339377333333374</v>
      </c>
      <c r="S656" s="12">
        <v>23.360622666666629</v>
      </c>
      <c r="T656" s="2">
        <f t="shared" si="98"/>
        <v>1</v>
      </c>
      <c r="U656" s="21">
        <v>1</v>
      </c>
    </row>
    <row r="657" spans="1:21" x14ac:dyDescent="0.25">
      <c r="A657" s="51">
        <v>44541.739583333336</v>
      </c>
      <c r="B657" s="15">
        <f t="shared" si="92"/>
        <v>44541.739583331764</v>
      </c>
      <c r="C657" s="3">
        <v>63.1</v>
      </c>
      <c r="D657" s="48">
        <v>4972.3526428571404</v>
      </c>
      <c r="E657" s="7">
        <f t="shared" si="97"/>
        <v>4.9723526428571407</v>
      </c>
      <c r="F657" s="8">
        <f t="shared" si="93"/>
        <v>58.127647357142862</v>
      </c>
      <c r="G657" s="8">
        <f t="shared" si="94"/>
        <v>30</v>
      </c>
      <c r="H657" s="2">
        <f t="shared" si="95"/>
        <v>1</v>
      </c>
      <c r="I657" s="25">
        <f t="shared" si="96"/>
        <v>44541.739583333336</v>
      </c>
      <c r="J657" s="2">
        <v>1</v>
      </c>
      <c r="K657" s="26">
        <f t="shared" si="90"/>
        <v>0</v>
      </c>
      <c r="Q657" s="27">
        <f t="shared" si="91"/>
        <v>43810.739583331764</v>
      </c>
      <c r="R657" s="12">
        <v>55.442199000000102</v>
      </c>
      <c r="S657" s="12">
        <v>13.5578009999999</v>
      </c>
      <c r="T657" s="2">
        <f t="shared" si="98"/>
        <v>1</v>
      </c>
      <c r="U657" s="21">
        <v>1</v>
      </c>
    </row>
    <row r="658" spans="1:21" x14ac:dyDescent="0.25">
      <c r="A658" s="51">
        <v>44541.75</v>
      </c>
      <c r="B658" s="15">
        <f t="shared" si="92"/>
        <v>44541.749999998428</v>
      </c>
      <c r="C658" s="3">
        <v>57</v>
      </c>
      <c r="D658" s="48">
        <v>4975.6428666666598</v>
      </c>
      <c r="E658" s="7">
        <f t="shared" si="97"/>
        <v>4.9756428666666599</v>
      </c>
      <c r="F658" s="8">
        <f t="shared" si="93"/>
        <v>52.024357133333339</v>
      </c>
      <c r="G658" s="8">
        <f t="shared" si="94"/>
        <v>30</v>
      </c>
      <c r="H658" s="2">
        <f t="shared" si="95"/>
        <v>1</v>
      </c>
      <c r="I658" s="25">
        <f t="shared" si="96"/>
        <v>44541.75</v>
      </c>
      <c r="J658" s="2">
        <v>1</v>
      </c>
      <c r="K658" s="26">
        <f t="shared" si="90"/>
        <v>0</v>
      </c>
      <c r="Q658" s="27">
        <f t="shared" si="91"/>
        <v>43810.749999998428</v>
      </c>
      <c r="R658" s="12">
        <v>71.09549600000004</v>
      </c>
      <c r="S658" s="12">
        <v>20.90450399999996</v>
      </c>
      <c r="T658" s="2">
        <f t="shared" si="98"/>
        <v>1</v>
      </c>
      <c r="U658" s="21">
        <v>1</v>
      </c>
    </row>
    <row r="659" spans="1:21" x14ac:dyDescent="0.25">
      <c r="A659" s="51">
        <v>44541.760416666664</v>
      </c>
      <c r="B659" s="15">
        <f t="shared" si="92"/>
        <v>44541.760416665093</v>
      </c>
      <c r="C659" s="3">
        <v>74.2</v>
      </c>
      <c r="D659" s="48">
        <v>5009.5384000000004</v>
      </c>
      <c r="E659" s="7">
        <f t="shared" si="97"/>
        <v>5.0095384000000003</v>
      </c>
      <c r="F659" s="8">
        <f t="shared" si="93"/>
        <v>69.190461600000006</v>
      </c>
      <c r="G659" s="8">
        <f t="shared" si="94"/>
        <v>30</v>
      </c>
      <c r="H659" s="2">
        <f t="shared" si="95"/>
        <v>1</v>
      </c>
      <c r="I659" s="25">
        <f t="shared" si="96"/>
        <v>44541.760416666664</v>
      </c>
      <c r="J659" s="2">
        <v>1</v>
      </c>
      <c r="K659" s="26">
        <f t="shared" si="90"/>
        <v>0</v>
      </c>
      <c r="Q659" s="27">
        <f t="shared" si="91"/>
        <v>43810.760416665093</v>
      </c>
      <c r="R659" s="12">
        <v>57.139352000000095</v>
      </c>
      <c r="S659" s="12">
        <v>25.4606479999999</v>
      </c>
      <c r="T659" s="2">
        <f t="shared" si="98"/>
        <v>1</v>
      </c>
      <c r="U659" s="21">
        <v>1</v>
      </c>
    </row>
    <row r="660" spans="1:21" x14ac:dyDescent="0.25">
      <c r="A660" s="51">
        <v>44541.770833333336</v>
      </c>
      <c r="B660" s="15">
        <f t="shared" si="92"/>
        <v>44541.770833331757</v>
      </c>
      <c r="C660" s="3">
        <v>79.2</v>
      </c>
      <c r="D660" s="48">
        <v>5006.0115333333297</v>
      </c>
      <c r="E660" s="7">
        <f t="shared" si="97"/>
        <v>5.0060115333333295</v>
      </c>
      <c r="F660" s="8">
        <f t="shared" si="93"/>
        <v>74.193988466666667</v>
      </c>
      <c r="G660" s="8">
        <f t="shared" si="94"/>
        <v>30</v>
      </c>
      <c r="H660" s="2">
        <f t="shared" si="95"/>
        <v>1</v>
      </c>
      <c r="I660" s="25">
        <f t="shared" si="96"/>
        <v>44541.770833333336</v>
      </c>
      <c r="J660" s="2">
        <v>1</v>
      </c>
      <c r="K660" s="26">
        <f t="shared" si="90"/>
        <v>0</v>
      </c>
      <c r="Q660" s="27">
        <f t="shared" si="91"/>
        <v>43810.770833331757</v>
      </c>
      <c r="R660" s="12">
        <v>60.094532666666737</v>
      </c>
      <c r="S660" s="12">
        <v>15.20546733333326</v>
      </c>
      <c r="T660" s="2">
        <f t="shared" si="98"/>
        <v>1</v>
      </c>
      <c r="U660" s="21">
        <v>1</v>
      </c>
    </row>
    <row r="661" spans="1:21" x14ac:dyDescent="0.25">
      <c r="A661" s="51">
        <v>44541.78125</v>
      </c>
      <c r="B661" s="15">
        <f t="shared" si="92"/>
        <v>44541.781249998421</v>
      </c>
      <c r="C661" s="3">
        <v>84.3</v>
      </c>
      <c r="D661" s="48">
        <v>5011.7077142857097</v>
      </c>
      <c r="E661" s="7">
        <f t="shared" si="97"/>
        <v>5.01170771428571</v>
      </c>
      <c r="F661" s="8">
        <f t="shared" si="93"/>
        <v>79.288292285714292</v>
      </c>
      <c r="G661" s="8">
        <f t="shared" si="94"/>
        <v>30</v>
      </c>
      <c r="H661" s="2">
        <f t="shared" si="95"/>
        <v>1</v>
      </c>
      <c r="I661" s="25">
        <f t="shared" si="96"/>
        <v>44541.78125</v>
      </c>
      <c r="J661" s="2">
        <v>1</v>
      </c>
      <c r="K661" s="26">
        <f t="shared" si="90"/>
        <v>0</v>
      </c>
      <c r="Q661" s="27">
        <f t="shared" si="91"/>
        <v>43810.781249998421</v>
      </c>
      <c r="R661" s="12">
        <v>62.890657862069069</v>
      </c>
      <c r="S661" s="12">
        <v>14.609342137930929</v>
      </c>
      <c r="T661" s="2">
        <f t="shared" si="98"/>
        <v>1</v>
      </c>
      <c r="U661" s="21">
        <v>1</v>
      </c>
    </row>
    <row r="662" spans="1:21" x14ac:dyDescent="0.25">
      <c r="A662" s="51">
        <v>44541.791666666664</v>
      </c>
      <c r="B662" s="15">
        <f t="shared" si="92"/>
        <v>44541.791666665085</v>
      </c>
      <c r="C662" s="3">
        <v>79.8</v>
      </c>
      <c r="D662" s="48">
        <v>5027.1413333333303</v>
      </c>
      <c r="E662" s="7">
        <f t="shared" si="97"/>
        <v>5.0271413333333301</v>
      </c>
      <c r="F662" s="8">
        <f t="shared" si="93"/>
        <v>74.772858666666664</v>
      </c>
      <c r="G662" s="8">
        <f t="shared" si="94"/>
        <v>30</v>
      </c>
      <c r="H662" s="2">
        <f t="shared" si="95"/>
        <v>1</v>
      </c>
      <c r="I662" s="25">
        <f t="shared" si="96"/>
        <v>44541.791666666664</v>
      </c>
      <c r="J662" s="2">
        <v>1</v>
      </c>
      <c r="K662" s="26">
        <f t="shared" si="90"/>
        <v>0</v>
      </c>
      <c r="Q662" s="27">
        <f t="shared" si="91"/>
        <v>43810.791666665085</v>
      </c>
      <c r="R662" s="12">
        <v>61.042506000000003</v>
      </c>
      <c r="S662" s="12">
        <v>21.157494</v>
      </c>
      <c r="T662" s="2">
        <f t="shared" si="98"/>
        <v>1</v>
      </c>
      <c r="U662" s="21">
        <v>1</v>
      </c>
    </row>
    <row r="663" spans="1:21" x14ac:dyDescent="0.25">
      <c r="A663" s="51">
        <v>44541.802083333336</v>
      </c>
      <c r="B663" s="15">
        <f t="shared" si="92"/>
        <v>44541.80208333175</v>
      </c>
      <c r="C663" s="3">
        <v>75.2</v>
      </c>
      <c r="D663" s="48">
        <v>4995.1657333333296</v>
      </c>
      <c r="E663" s="7">
        <f t="shared" si="97"/>
        <v>4.9951657333333292</v>
      </c>
      <c r="F663" s="8">
        <f t="shared" si="93"/>
        <v>70.20483426666668</v>
      </c>
      <c r="G663" s="8">
        <f t="shared" si="94"/>
        <v>30</v>
      </c>
      <c r="H663" s="2">
        <f t="shared" si="95"/>
        <v>1</v>
      </c>
      <c r="I663" s="25">
        <f t="shared" si="96"/>
        <v>44541.802083333336</v>
      </c>
      <c r="J663" s="2">
        <v>1</v>
      </c>
      <c r="K663" s="26">
        <f t="shared" si="90"/>
        <v>0</v>
      </c>
      <c r="Q663" s="27">
        <f t="shared" si="91"/>
        <v>43810.80208333175</v>
      </c>
      <c r="R663" s="12">
        <v>69.362205333333407</v>
      </c>
      <c r="S663" s="12">
        <v>21.137794666666601</v>
      </c>
      <c r="T663" s="2">
        <f t="shared" si="98"/>
        <v>1</v>
      </c>
      <c r="U663" s="21">
        <v>1</v>
      </c>
    </row>
    <row r="664" spans="1:21" x14ac:dyDescent="0.25">
      <c r="A664" s="51">
        <v>44541.8125</v>
      </c>
      <c r="B664" s="15">
        <f t="shared" si="92"/>
        <v>44541.812499998414</v>
      </c>
      <c r="C664" s="3">
        <v>67</v>
      </c>
      <c r="D664" s="48">
        <v>4990.6932666666598</v>
      </c>
      <c r="E664" s="7">
        <f t="shared" si="97"/>
        <v>4.9906932666666597</v>
      </c>
      <c r="F664" s="8">
        <f t="shared" si="93"/>
        <v>62.009306733333339</v>
      </c>
      <c r="G664" s="8">
        <f t="shared" si="94"/>
        <v>30</v>
      </c>
      <c r="H664" s="2">
        <f t="shared" si="95"/>
        <v>1</v>
      </c>
      <c r="I664" s="25">
        <f t="shared" si="96"/>
        <v>44541.8125</v>
      </c>
      <c r="J664" s="2">
        <v>1</v>
      </c>
      <c r="K664" s="26">
        <f t="shared" si="90"/>
        <v>0</v>
      </c>
      <c r="Q664" s="27">
        <f t="shared" si="91"/>
        <v>43810.812499998414</v>
      </c>
      <c r="R664" s="12">
        <v>64.817445000000021</v>
      </c>
      <c r="S664" s="12">
        <v>21.082554999999989</v>
      </c>
      <c r="T664" s="2">
        <f t="shared" si="98"/>
        <v>1</v>
      </c>
      <c r="U664" s="21">
        <v>1</v>
      </c>
    </row>
    <row r="665" spans="1:21" x14ac:dyDescent="0.25">
      <c r="A665" s="51">
        <v>44541.822916666664</v>
      </c>
      <c r="B665" s="15">
        <f t="shared" si="92"/>
        <v>44541.822916665078</v>
      </c>
      <c r="C665" s="3">
        <v>68.5</v>
      </c>
      <c r="D665" s="48">
        <v>4981.3827857142796</v>
      </c>
      <c r="E665" s="7">
        <f t="shared" si="97"/>
        <v>4.9813827857142794</v>
      </c>
      <c r="F665" s="8">
        <f t="shared" si="93"/>
        <v>63.518617214285719</v>
      </c>
      <c r="G665" s="8">
        <f t="shared" si="94"/>
        <v>30</v>
      </c>
      <c r="H665" s="2">
        <f t="shared" si="95"/>
        <v>1</v>
      </c>
      <c r="I665" s="25">
        <f t="shared" si="96"/>
        <v>44541.822916666664</v>
      </c>
      <c r="J665" s="2">
        <v>1</v>
      </c>
      <c r="K665" s="26">
        <f t="shared" si="90"/>
        <v>0</v>
      </c>
      <c r="Q665" s="27">
        <f t="shared" si="91"/>
        <v>43810.822916665078</v>
      </c>
      <c r="R665" s="12">
        <v>61.858358000000109</v>
      </c>
      <c r="S665" s="12">
        <v>13.541641999999898</v>
      </c>
      <c r="T665" s="2">
        <f t="shared" si="98"/>
        <v>1</v>
      </c>
      <c r="U665" s="21">
        <v>1</v>
      </c>
    </row>
    <row r="666" spans="1:21" x14ac:dyDescent="0.25">
      <c r="A666" s="51">
        <v>44541.833333333336</v>
      </c>
      <c r="B666" s="15">
        <f t="shared" si="92"/>
        <v>44541.833333331742</v>
      </c>
      <c r="C666" s="3">
        <v>69.599999999999994</v>
      </c>
      <c r="D666" s="48">
        <v>4981.4128000000001</v>
      </c>
      <c r="E666" s="7">
        <f t="shared" si="97"/>
        <v>4.9814128000000002</v>
      </c>
      <c r="F666" s="8">
        <f t="shared" si="93"/>
        <v>64.618587199999993</v>
      </c>
      <c r="G666" s="8">
        <f t="shared" si="94"/>
        <v>30</v>
      </c>
      <c r="H666" s="2">
        <f t="shared" si="95"/>
        <v>1</v>
      </c>
      <c r="I666" s="25">
        <f t="shared" si="96"/>
        <v>44541.833333333336</v>
      </c>
      <c r="J666" s="2">
        <v>1</v>
      </c>
      <c r="K666" s="26">
        <f t="shared" si="90"/>
        <v>0</v>
      </c>
      <c r="Q666" s="27">
        <f t="shared" si="91"/>
        <v>43810.833333331742</v>
      </c>
      <c r="R666" s="12">
        <v>54.570842666666728</v>
      </c>
      <c r="S666" s="12">
        <v>13.529157333333266</v>
      </c>
      <c r="T666" s="2">
        <f t="shared" si="98"/>
        <v>1</v>
      </c>
      <c r="U666" s="21">
        <v>1</v>
      </c>
    </row>
    <row r="667" spans="1:21" x14ac:dyDescent="0.25">
      <c r="A667" s="51">
        <v>44541.84375</v>
      </c>
      <c r="B667" s="15">
        <f t="shared" si="92"/>
        <v>44541.843749998407</v>
      </c>
      <c r="C667" s="3">
        <v>76</v>
      </c>
      <c r="D667" s="48">
        <v>4986.3845999999903</v>
      </c>
      <c r="E667" s="7">
        <f t="shared" si="97"/>
        <v>4.9863845999999903</v>
      </c>
      <c r="F667" s="8">
        <f t="shared" si="93"/>
        <v>71.013615400000006</v>
      </c>
      <c r="G667" s="8">
        <f t="shared" si="94"/>
        <v>30</v>
      </c>
      <c r="H667" s="2">
        <f t="shared" si="95"/>
        <v>1</v>
      </c>
      <c r="I667" s="25">
        <f t="shared" si="96"/>
        <v>44541.84375</v>
      </c>
      <c r="J667" s="2">
        <v>1</v>
      </c>
      <c r="K667" s="26">
        <f t="shared" ref="K667:K681" si="99">IF(AND(J667=1,J652=1),IF(H667=0,-2,0),0)</f>
        <v>0</v>
      </c>
      <c r="Q667" s="27">
        <f t="shared" si="91"/>
        <v>43810.843749998407</v>
      </c>
      <c r="R667" s="12">
        <v>63.292069333333373</v>
      </c>
      <c r="S667" s="12">
        <v>18.607930666666629</v>
      </c>
      <c r="T667" s="2">
        <f t="shared" si="98"/>
        <v>1</v>
      </c>
      <c r="U667" s="21">
        <v>1</v>
      </c>
    </row>
    <row r="668" spans="1:21" x14ac:dyDescent="0.25">
      <c r="A668" s="51">
        <v>44541.854166666664</v>
      </c>
      <c r="B668" s="15">
        <f t="shared" si="92"/>
        <v>44541.854166665071</v>
      </c>
      <c r="C668" s="3">
        <v>69.8</v>
      </c>
      <c r="D668" s="48">
        <v>4983.8586666666597</v>
      </c>
      <c r="E668" s="7">
        <f t="shared" si="97"/>
        <v>4.9838586666666593</v>
      </c>
      <c r="F668" s="8">
        <f t="shared" si="93"/>
        <v>64.816141333333334</v>
      </c>
      <c r="G668" s="8">
        <f t="shared" si="94"/>
        <v>30</v>
      </c>
      <c r="H668" s="2">
        <f t="shared" si="95"/>
        <v>1</v>
      </c>
      <c r="I668" s="25">
        <f t="shared" si="96"/>
        <v>44541.854166666664</v>
      </c>
      <c r="J668" s="2">
        <v>1</v>
      </c>
      <c r="K668" s="26">
        <f t="shared" si="99"/>
        <v>0</v>
      </c>
      <c r="Q668" s="27">
        <f t="shared" si="91"/>
        <v>43810.854166665071</v>
      </c>
      <c r="R668" s="12">
        <v>62.74712700000002</v>
      </c>
      <c r="S668" s="12">
        <v>16.152872999999989</v>
      </c>
      <c r="T668" s="2">
        <f t="shared" si="98"/>
        <v>1</v>
      </c>
      <c r="U668" s="21">
        <v>1</v>
      </c>
    </row>
    <row r="669" spans="1:21" x14ac:dyDescent="0.25">
      <c r="A669" s="51">
        <v>44541.864583333336</v>
      </c>
      <c r="B669" s="15">
        <f t="shared" si="92"/>
        <v>44541.864583331735</v>
      </c>
      <c r="C669" s="3">
        <v>73.7</v>
      </c>
      <c r="D669" s="48">
        <v>5032.7704666666596</v>
      </c>
      <c r="E669" s="7">
        <f t="shared" si="97"/>
        <v>5.0327704666666593</v>
      </c>
      <c r="F669" s="8">
        <f t="shared" si="93"/>
        <v>68.667229533333341</v>
      </c>
      <c r="G669" s="8">
        <f t="shared" si="94"/>
        <v>30</v>
      </c>
      <c r="H669" s="2">
        <f t="shared" si="95"/>
        <v>1</v>
      </c>
      <c r="I669" s="25">
        <f t="shared" si="96"/>
        <v>44541.864583333336</v>
      </c>
      <c r="J669" s="2">
        <v>1</v>
      </c>
      <c r="K669" s="26">
        <f t="shared" si="99"/>
        <v>0</v>
      </c>
      <c r="Q669" s="27">
        <f t="shared" si="91"/>
        <v>43810.864583331735</v>
      </c>
      <c r="R669" s="12">
        <v>55.67013633333336</v>
      </c>
      <c r="S669" s="12">
        <v>21.42986366666663</v>
      </c>
      <c r="T669" s="2">
        <f t="shared" si="98"/>
        <v>1</v>
      </c>
      <c r="U669" s="21">
        <v>1</v>
      </c>
    </row>
    <row r="670" spans="1:21" x14ac:dyDescent="0.25">
      <c r="A670" s="51">
        <v>44541.875</v>
      </c>
      <c r="B670" s="15">
        <f t="shared" si="92"/>
        <v>44541.874999998399</v>
      </c>
      <c r="C670" s="3">
        <v>60.3</v>
      </c>
      <c r="D670" s="48">
        <v>5027.7363571428496</v>
      </c>
      <c r="E670" s="7">
        <f t="shared" si="97"/>
        <v>5.0277363571428495</v>
      </c>
      <c r="F670" s="8">
        <f t="shared" si="93"/>
        <v>55.272263642857148</v>
      </c>
      <c r="G670" s="8">
        <f t="shared" si="94"/>
        <v>30</v>
      </c>
      <c r="H670" s="2">
        <f t="shared" si="95"/>
        <v>1</v>
      </c>
      <c r="I670" s="25">
        <f t="shared" si="96"/>
        <v>44541.875</v>
      </c>
      <c r="J670" s="2">
        <v>1</v>
      </c>
      <c r="K670" s="26">
        <f t="shared" si="99"/>
        <v>0</v>
      </c>
      <c r="Q670" s="27">
        <f t="shared" si="91"/>
        <v>43810.874999998399</v>
      </c>
      <c r="R670" s="12">
        <v>57.761773666666741</v>
      </c>
      <c r="S670" s="12">
        <v>18.53822633333326</v>
      </c>
      <c r="T670" s="2">
        <f t="shared" si="98"/>
        <v>1</v>
      </c>
      <c r="U670" s="21">
        <v>1</v>
      </c>
    </row>
    <row r="671" spans="1:21" x14ac:dyDescent="0.25">
      <c r="A671" s="51">
        <v>44541.885416666664</v>
      </c>
      <c r="B671" s="15">
        <f t="shared" si="92"/>
        <v>44541.885416665064</v>
      </c>
      <c r="C671" s="3">
        <v>66.900000000000006</v>
      </c>
      <c r="D671" s="48">
        <v>5032.7024666666603</v>
      </c>
      <c r="E671" s="7">
        <f t="shared" si="97"/>
        <v>5.0327024666666604</v>
      </c>
      <c r="F671" s="8">
        <f t="shared" si="93"/>
        <v>61.867297533333343</v>
      </c>
      <c r="G671" s="8">
        <f t="shared" si="94"/>
        <v>30</v>
      </c>
      <c r="H671" s="2">
        <f t="shared" si="95"/>
        <v>1</v>
      </c>
      <c r="I671" s="25">
        <f t="shared" si="96"/>
        <v>44541.885416666664</v>
      </c>
      <c r="J671" s="2">
        <v>1</v>
      </c>
      <c r="K671" s="26">
        <f t="shared" si="99"/>
        <v>0</v>
      </c>
      <c r="Q671" s="27">
        <f t="shared" ref="Q671:Q681" si="100">Q670+1/(24*4)</f>
        <v>43810.885416665064</v>
      </c>
      <c r="R671" s="12">
        <v>46.678179333333404</v>
      </c>
      <c r="S671" s="12">
        <v>13.421820666666598</v>
      </c>
      <c r="T671" s="2">
        <f t="shared" si="98"/>
        <v>1</v>
      </c>
      <c r="U671" s="21">
        <v>1</v>
      </c>
    </row>
    <row r="672" spans="1:21" x14ac:dyDescent="0.25">
      <c r="A672" s="51">
        <v>44541.895833333336</v>
      </c>
      <c r="B672" s="15">
        <f t="shared" si="92"/>
        <v>44541.895833331728</v>
      </c>
      <c r="C672" s="3">
        <v>62</v>
      </c>
      <c r="D672" s="48">
        <v>5035.6217333333298</v>
      </c>
      <c r="E672" s="7">
        <f t="shared" si="97"/>
        <v>5.03562173333333</v>
      </c>
      <c r="F672" s="8">
        <f t="shared" si="93"/>
        <v>56.964378266666671</v>
      </c>
      <c r="G672" s="8">
        <f t="shared" si="94"/>
        <v>30</v>
      </c>
      <c r="H672" s="2">
        <f t="shared" si="95"/>
        <v>1</v>
      </c>
      <c r="I672" s="25">
        <f t="shared" si="96"/>
        <v>44541.895833333336</v>
      </c>
      <c r="J672" s="2">
        <v>1</v>
      </c>
      <c r="K672" s="26">
        <f t="shared" si="99"/>
        <v>0</v>
      </c>
      <c r="Q672" s="27">
        <f t="shared" si="100"/>
        <v>43810.895833331728</v>
      </c>
      <c r="R672" s="12">
        <v>43.119478333333404</v>
      </c>
      <c r="S672" s="12">
        <v>17.380521666666599</v>
      </c>
      <c r="T672" s="2">
        <f t="shared" si="98"/>
        <v>1</v>
      </c>
      <c r="U672" s="21">
        <v>1</v>
      </c>
    </row>
    <row r="673" spans="1:21" x14ac:dyDescent="0.25">
      <c r="A673" s="51">
        <v>44541.90625</v>
      </c>
      <c r="B673" s="15">
        <f t="shared" si="92"/>
        <v>44541.906249998392</v>
      </c>
      <c r="C673" s="3">
        <v>63.4</v>
      </c>
      <c r="D673" s="48">
        <v>4999.2394000000004</v>
      </c>
      <c r="E673" s="7">
        <f t="shared" si="97"/>
        <v>4.9992394000000004</v>
      </c>
      <c r="F673" s="8">
        <f t="shared" si="93"/>
        <v>58.400760599999998</v>
      </c>
      <c r="G673" s="8">
        <f t="shared" si="94"/>
        <v>30</v>
      </c>
      <c r="H673" s="2">
        <f t="shared" si="95"/>
        <v>1</v>
      </c>
      <c r="I673" s="25">
        <f t="shared" si="96"/>
        <v>44541.90625</v>
      </c>
      <c r="J673" s="2">
        <v>1</v>
      </c>
      <c r="K673" s="26">
        <f t="shared" si="99"/>
        <v>0</v>
      </c>
      <c r="Q673" s="27">
        <f t="shared" si="100"/>
        <v>43810.906249998392</v>
      </c>
      <c r="R673" s="12">
        <v>47.110795000000103</v>
      </c>
      <c r="S673" s="12">
        <v>14.889204999999899</v>
      </c>
      <c r="T673" s="2">
        <f t="shared" si="98"/>
        <v>1</v>
      </c>
      <c r="U673" s="21">
        <v>1</v>
      </c>
    </row>
    <row r="674" spans="1:21" x14ac:dyDescent="0.25">
      <c r="A674" s="51">
        <v>44541.916666666664</v>
      </c>
      <c r="B674" s="15">
        <f t="shared" si="92"/>
        <v>44541.916666665056</v>
      </c>
      <c r="C674" s="3">
        <v>58</v>
      </c>
      <c r="D674" s="48">
        <v>4992.1836428571396</v>
      </c>
      <c r="E674" s="7">
        <f t="shared" si="97"/>
        <v>4.9921836428571398</v>
      </c>
      <c r="F674" s="8">
        <f t="shared" si="93"/>
        <v>53.007816357142858</v>
      </c>
      <c r="G674" s="8">
        <f t="shared" si="94"/>
        <v>30</v>
      </c>
      <c r="H674" s="2">
        <f t="shared" si="95"/>
        <v>1</v>
      </c>
      <c r="I674" s="25">
        <f t="shared" si="96"/>
        <v>44541.916666666664</v>
      </c>
      <c r="J674" s="2">
        <v>1</v>
      </c>
      <c r="K674" s="26">
        <f t="shared" si="99"/>
        <v>0</v>
      </c>
      <c r="Q674" s="27">
        <f t="shared" si="100"/>
        <v>43810.916666665056</v>
      </c>
      <c r="R674" s="12">
        <v>51.10997400000003</v>
      </c>
      <c r="S674" s="12">
        <v>13.490025999999967</v>
      </c>
      <c r="T674" s="2">
        <f t="shared" si="98"/>
        <v>1</v>
      </c>
      <c r="U674" s="21">
        <v>1</v>
      </c>
    </row>
    <row r="675" spans="1:21" x14ac:dyDescent="0.25">
      <c r="A675" s="51">
        <v>44541.927083333336</v>
      </c>
      <c r="B675" s="15">
        <f t="shared" si="92"/>
        <v>44541.92708333172</v>
      </c>
      <c r="C675" s="3">
        <v>56.5</v>
      </c>
      <c r="D675" s="48">
        <v>5048.9928</v>
      </c>
      <c r="E675" s="7">
        <f t="shared" si="97"/>
        <v>5.0489927999999997</v>
      </c>
      <c r="F675" s="8">
        <f t="shared" si="93"/>
        <v>51.451007199999999</v>
      </c>
      <c r="G675" s="8">
        <f t="shared" si="94"/>
        <v>30</v>
      </c>
      <c r="H675" s="2">
        <f t="shared" si="95"/>
        <v>1</v>
      </c>
      <c r="I675" s="25">
        <f t="shared" si="96"/>
        <v>44541.927083333336</v>
      </c>
      <c r="J675" s="2">
        <v>1</v>
      </c>
      <c r="K675" s="26">
        <f t="shared" si="99"/>
        <v>0</v>
      </c>
      <c r="Q675" s="27">
        <f t="shared" si="100"/>
        <v>43810.92708333172</v>
      </c>
      <c r="R675" s="12">
        <v>46.381138666666764</v>
      </c>
      <c r="S675" s="12">
        <v>13.518861333333232</v>
      </c>
      <c r="T675" s="2">
        <f t="shared" si="98"/>
        <v>1</v>
      </c>
      <c r="U675" s="21">
        <v>1</v>
      </c>
    </row>
    <row r="676" spans="1:21" x14ac:dyDescent="0.25">
      <c r="A676" s="51">
        <v>44541.9375</v>
      </c>
      <c r="B676" s="15">
        <f t="shared" si="92"/>
        <v>44541.937499998385</v>
      </c>
      <c r="C676" s="3">
        <v>56.1</v>
      </c>
      <c r="D676" s="48">
        <v>5052.8825999999999</v>
      </c>
      <c r="E676" s="7">
        <f t="shared" si="97"/>
        <v>5.0528826000000002</v>
      </c>
      <c r="F676" s="8">
        <f t="shared" si="93"/>
        <v>51.047117400000005</v>
      </c>
      <c r="G676" s="8">
        <f t="shared" si="94"/>
        <v>30</v>
      </c>
      <c r="H676" s="2">
        <f t="shared" si="95"/>
        <v>1</v>
      </c>
      <c r="I676" s="25">
        <f t="shared" si="96"/>
        <v>44541.9375</v>
      </c>
      <c r="J676" s="2">
        <v>1</v>
      </c>
      <c r="K676" s="26">
        <f t="shared" si="99"/>
        <v>0</v>
      </c>
      <c r="Q676" s="27">
        <f t="shared" si="100"/>
        <v>43810.937499998385</v>
      </c>
      <c r="R676" s="12">
        <v>39.285437000000101</v>
      </c>
      <c r="S676" s="12">
        <v>17.114562999999901</v>
      </c>
      <c r="T676" s="2">
        <f t="shared" si="98"/>
        <v>1</v>
      </c>
      <c r="U676" s="21">
        <v>1</v>
      </c>
    </row>
    <row r="677" spans="1:21" x14ac:dyDescent="0.25">
      <c r="A677" s="51">
        <v>44541.947916666664</v>
      </c>
      <c r="B677" s="15">
        <f t="shared" si="92"/>
        <v>44541.947916665049</v>
      </c>
      <c r="C677" s="3">
        <v>49.9</v>
      </c>
      <c r="D677" s="48">
        <v>5055.02606666666</v>
      </c>
      <c r="E677" s="7">
        <f t="shared" si="97"/>
        <v>5.0550260666666595</v>
      </c>
      <c r="F677" s="8">
        <f t="shared" si="93"/>
        <v>44.844973933333335</v>
      </c>
      <c r="G677" s="8">
        <f t="shared" si="94"/>
        <v>30</v>
      </c>
      <c r="H677" s="2">
        <f t="shared" si="95"/>
        <v>1</v>
      </c>
      <c r="I677" s="25">
        <f t="shared" si="96"/>
        <v>44541.947916666664</v>
      </c>
      <c r="J677" s="2">
        <v>1</v>
      </c>
      <c r="K677" s="26">
        <f t="shared" si="99"/>
        <v>0</v>
      </c>
      <c r="Q677" s="27">
        <f t="shared" si="100"/>
        <v>43810.947916665049</v>
      </c>
      <c r="R677" s="12">
        <v>39.412160000000036</v>
      </c>
      <c r="S677" s="12">
        <v>19.887839999999962</v>
      </c>
      <c r="T677" s="2">
        <f t="shared" si="98"/>
        <v>1</v>
      </c>
      <c r="U677" s="21">
        <v>1</v>
      </c>
    </row>
    <row r="678" spans="1:21" x14ac:dyDescent="0.25">
      <c r="A678" s="51">
        <v>44541.958333333336</v>
      </c>
      <c r="B678" s="15">
        <f t="shared" si="92"/>
        <v>44541.958333331713</v>
      </c>
      <c r="C678" s="3">
        <v>50.8</v>
      </c>
      <c r="D678" s="48">
        <v>5066.4399999999996</v>
      </c>
      <c r="E678" s="7">
        <f t="shared" si="97"/>
        <v>5.0664399999999992</v>
      </c>
      <c r="F678" s="8">
        <f t="shared" si="93"/>
        <v>45.733559999999997</v>
      </c>
      <c r="G678" s="8">
        <f t="shared" si="94"/>
        <v>30</v>
      </c>
      <c r="H678" s="2">
        <f t="shared" si="95"/>
        <v>1</v>
      </c>
      <c r="I678" s="25">
        <f t="shared" si="96"/>
        <v>44541.958333333336</v>
      </c>
      <c r="J678" s="2">
        <v>1</v>
      </c>
      <c r="K678" s="26">
        <f t="shared" si="99"/>
        <v>0</v>
      </c>
      <c r="Q678" s="27">
        <f t="shared" si="100"/>
        <v>43810.958333331713</v>
      </c>
      <c r="R678" s="12">
        <v>34.221294666666736</v>
      </c>
      <c r="S678" s="12">
        <v>17.678705333333262</v>
      </c>
      <c r="T678" s="2">
        <f t="shared" si="98"/>
        <v>1</v>
      </c>
      <c r="U678" s="21">
        <v>0</v>
      </c>
    </row>
    <row r="679" spans="1:21" x14ac:dyDescent="0.25">
      <c r="A679" s="51">
        <v>44541.96875</v>
      </c>
      <c r="B679" s="15">
        <f t="shared" si="92"/>
        <v>44541.968749998377</v>
      </c>
      <c r="C679" s="3">
        <v>34.700000000000003</v>
      </c>
      <c r="D679" s="48">
        <v>5069.0678666666599</v>
      </c>
      <c r="E679" s="7">
        <f t="shared" si="97"/>
        <v>5.0690678666666598</v>
      </c>
      <c r="F679" s="8">
        <f t="shared" si="93"/>
        <v>29.630932133333342</v>
      </c>
      <c r="G679" s="8">
        <f t="shared" si="94"/>
        <v>30</v>
      </c>
      <c r="H679" s="2">
        <f t="shared" si="95"/>
        <v>0</v>
      </c>
      <c r="I679" s="25">
        <f t="shared" si="96"/>
        <v>44541.96875</v>
      </c>
      <c r="J679" s="2">
        <v>1</v>
      </c>
      <c r="K679" s="26">
        <f t="shared" si="99"/>
        <v>-2</v>
      </c>
      <c r="Q679" s="27">
        <f t="shared" si="100"/>
        <v>43810.968749998377</v>
      </c>
      <c r="R679" s="12">
        <v>28.922271666666695</v>
      </c>
      <c r="S679" s="12">
        <v>14.8777283333333</v>
      </c>
      <c r="T679" s="2">
        <f t="shared" si="98"/>
        <v>0</v>
      </c>
      <c r="U679" s="21">
        <v>0</v>
      </c>
    </row>
    <row r="680" spans="1:21" x14ac:dyDescent="0.25">
      <c r="A680" s="51">
        <v>44541.979166666664</v>
      </c>
      <c r="B680" s="15">
        <f t="shared" si="92"/>
        <v>44541.979166665042</v>
      </c>
      <c r="C680" s="3">
        <v>26.8</v>
      </c>
      <c r="D680" s="48">
        <v>5068.3242</v>
      </c>
      <c r="E680" s="7">
        <f t="shared" si="97"/>
        <v>5.0683242000000002</v>
      </c>
      <c r="F680" s="8">
        <f t="shared" si="93"/>
        <v>21.731675800000001</v>
      </c>
      <c r="G680" s="8">
        <f t="shared" si="94"/>
        <v>30</v>
      </c>
      <c r="H680" s="2">
        <f t="shared" si="95"/>
        <v>0</v>
      </c>
      <c r="I680" s="25">
        <f t="shared" si="96"/>
        <v>44541.979166666664</v>
      </c>
      <c r="J680" s="2">
        <v>1</v>
      </c>
      <c r="K680" s="26">
        <f t="shared" si="99"/>
        <v>-2</v>
      </c>
      <c r="Q680" s="27">
        <f t="shared" si="100"/>
        <v>43810.979166665042</v>
      </c>
      <c r="R680" s="12">
        <v>24.981841000000003</v>
      </c>
      <c r="S680" s="12">
        <v>13.518158999999999</v>
      </c>
      <c r="T680" s="2">
        <f t="shared" si="98"/>
        <v>0</v>
      </c>
      <c r="U680" s="21">
        <v>0</v>
      </c>
    </row>
    <row r="681" spans="1:21" x14ac:dyDescent="0.25">
      <c r="A681" s="51">
        <v>44541.989583333336</v>
      </c>
      <c r="B681" s="15">
        <f t="shared" si="92"/>
        <v>44541.989583331706</v>
      </c>
      <c r="C681" s="3">
        <v>25.5</v>
      </c>
      <c r="D681" s="48">
        <v>5077.1635999999999</v>
      </c>
      <c r="E681" s="7">
        <f t="shared" si="97"/>
        <v>5.0771635999999996</v>
      </c>
      <c r="F681" s="8">
        <f t="shared" si="93"/>
        <v>20.422836400000001</v>
      </c>
      <c r="G681" s="8">
        <f t="shared" si="94"/>
        <v>30</v>
      </c>
      <c r="H681" s="2">
        <f t="shared" si="95"/>
        <v>0</v>
      </c>
      <c r="I681" s="25">
        <f t="shared" si="96"/>
        <v>44541.989583333336</v>
      </c>
      <c r="J681" s="2">
        <v>1</v>
      </c>
      <c r="K681" s="26">
        <f t="shared" si="99"/>
        <v>-2</v>
      </c>
      <c r="Q681" s="27">
        <f t="shared" si="100"/>
        <v>43810.989583331706</v>
      </c>
      <c r="R681" s="12">
        <v>21.373191407407475</v>
      </c>
      <c r="S681" s="12">
        <v>13.526808592592525</v>
      </c>
      <c r="T681" s="2">
        <f t="shared" si="98"/>
        <v>0</v>
      </c>
      <c r="U681" s="21">
        <v>0</v>
      </c>
    </row>
    <row r="682" spans="1:21" x14ac:dyDescent="0.25">
      <c r="A682" s="6"/>
      <c r="D682" s="7"/>
      <c r="E682" s="7"/>
    </row>
    <row r="683" spans="1:21" x14ac:dyDescent="0.25">
      <c r="A683" s="6"/>
      <c r="D683" s="7"/>
      <c r="E683" s="7"/>
    </row>
    <row r="684" spans="1:21" x14ac:dyDescent="0.25">
      <c r="A684" s="6"/>
      <c r="D684" s="7"/>
      <c r="E684" s="7"/>
    </row>
    <row r="685" spans="1:21" x14ac:dyDescent="0.25">
      <c r="A685" s="6"/>
      <c r="D685" s="7"/>
      <c r="E685" s="7"/>
    </row>
    <row r="686" spans="1:21" x14ac:dyDescent="0.25">
      <c r="A686" s="6"/>
      <c r="D686" s="7"/>
      <c r="E686" s="7"/>
    </row>
    <row r="687" spans="1:21" x14ac:dyDescent="0.25">
      <c r="A687" s="6"/>
      <c r="D687" s="7"/>
      <c r="E687" s="7"/>
    </row>
    <row r="688" spans="1:21" x14ac:dyDescent="0.25">
      <c r="A688" s="6"/>
      <c r="D688" s="7"/>
      <c r="E688" s="7"/>
    </row>
    <row r="689" spans="1:5" x14ac:dyDescent="0.25">
      <c r="A689" s="6"/>
      <c r="D689" s="7"/>
      <c r="E689" s="7"/>
    </row>
    <row r="690" spans="1:5" x14ac:dyDescent="0.25">
      <c r="A690" s="6"/>
      <c r="D690" s="7"/>
      <c r="E690" s="7"/>
    </row>
    <row r="691" spans="1:5" x14ac:dyDescent="0.25">
      <c r="A691" s="6"/>
      <c r="D691" s="7"/>
      <c r="E691" s="7"/>
    </row>
    <row r="692" spans="1:5" x14ac:dyDescent="0.25">
      <c r="A692" s="6"/>
      <c r="D692" s="7"/>
      <c r="E692" s="7"/>
    </row>
    <row r="693" spans="1:5" x14ac:dyDescent="0.25">
      <c r="A693" s="6"/>
      <c r="D693" s="7"/>
      <c r="E693" s="7"/>
    </row>
    <row r="694" spans="1:5" x14ac:dyDescent="0.25">
      <c r="A694" s="6"/>
      <c r="D694" s="7"/>
      <c r="E694" s="7"/>
    </row>
    <row r="695" spans="1:5" x14ac:dyDescent="0.25">
      <c r="A695" s="6"/>
      <c r="D695" s="7"/>
      <c r="E695" s="7"/>
    </row>
    <row r="696" spans="1:5" x14ac:dyDescent="0.25">
      <c r="A696" s="6"/>
      <c r="D696" s="7"/>
      <c r="E696" s="7"/>
    </row>
    <row r="697" spans="1:5" x14ac:dyDescent="0.25">
      <c r="A697" s="6"/>
      <c r="D697" s="7"/>
      <c r="E697" s="7"/>
    </row>
    <row r="698" spans="1:5" x14ac:dyDescent="0.25">
      <c r="A698" s="6"/>
      <c r="D698" s="7"/>
      <c r="E698" s="7"/>
    </row>
    <row r="699" spans="1:5" x14ac:dyDescent="0.25">
      <c r="A699" s="6"/>
      <c r="D699" s="7"/>
      <c r="E699" s="7"/>
    </row>
    <row r="700" spans="1:5" x14ac:dyDescent="0.25">
      <c r="A700" s="6"/>
      <c r="D700" s="7"/>
      <c r="E700" s="7"/>
    </row>
    <row r="701" spans="1:5" x14ac:dyDescent="0.25">
      <c r="A701" s="6"/>
      <c r="D701" s="7"/>
      <c r="E701" s="7"/>
    </row>
    <row r="702" spans="1:5" x14ac:dyDescent="0.25">
      <c r="A702" s="6"/>
      <c r="D702" s="7"/>
      <c r="E702" s="7"/>
    </row>
    <row r="703" spans="1:5" x14ac:dyDescent="0.25">
      <c r="A703" s="6"/>
      <c r="D703" s="7"/>
      <c r="E703" s="7"/>
    </row>
    <row r="704" spans="1:5" x14ac:dyDescent="0.25">
      <c r="A704" s="6"/>
      <c r="D704" s="7"/>
      <c r="E704" s="7"/>
    </row>
    <row r="705" spans="1:5" x14ac:dyDescent="0.25">
      <c r="A705" s="6"/>
      <c r="D705" s="7"/>
      <c r="E705" s="7"/>
    </row>
    <row r="706" spans="1:5" x14ac:dyDescent="0.25">
      <c r="A706" s="6"/>
      <c r="D706" s="7"/>
      <c r="E706" s="7"/>
    </row>
    <row r="707" spans="1:5" x14ac:dyDescent="0.25">
      <c r="A707" s="6"/>
      <c r="D707" s="7"/>
      <c r="E707" s="7"/>
    </row>
    <row r="708" spans="1:5" x14ac:dyDescent="0.25">
      <c r="A708" s="6"/>
      <c r="D708" s="7"/>
      <c r="E708" s="7"/>
    </row>
    <row r="709" spans="1:5" x14ac:dyDescent="0.25">
      <c r="A709" s="6"/>
      <c r="D709" s="7"/>
      <c r="E709" s="7"/>
    </row>
    <row r="710" spans="1:5" x14ac:dyDescent="0.25">
      <c r="A710" s="6"/>
      <c r="D710" s="7"/>
      <c r="E710" s="7"/>
    </row>
    <row r="711" spans="1:5" x14ac:dyDescent="0.25">
      <c r="A711" s="6"/>
      <c r="D711" s="7"/>
      <c r="E711" s="7"/>
    </row>
    <row r="712" spans="1:5" x14ac:dyDescent="0.25">
      <c r="A712" s="6"/>
      <c r="D712" s="7"/>
      <c r="E712" s="7"/>
    </row>
    <row r="713" spans="1:5" x14ac:dyDescent="0.25">
      <c r="A713" s="6"/>
      <c r="D713" s="7"/>
      <c r="E713" s="7"/>
    </row>
    <row r="714" spans="1:5" x14ac:dyDescent="0.25">
      <c r="A714" s="6"/>
      <c r="D714" s="7"/>
      <c r="E714" s="7"/>
    </row>
    <row r="715" spans="1:5" x14ac:dyDescent="0.25">
      <c r="A715" s="6"/>
      <c r="D715" s="7"/>
      <c r="E715" s="7"/>
    </row>
    <row r="716" spans="1:5" x14ac:dyDescent="0.25">
      <c r="A716" s="6"/>
      <c r="D716" s="7"/>
      <c r="E716" s="7"/>
    </row>
    <row r="717" spans="1:5" x14ac:dyDescent="0.25">
      <c r="A717" s="6"/>
      <c r="D717" s="7"/>
      <c r="E717" s="7"/>
    </row>
    <row r="718" spans="1:5" x14ac:dyDescent="0.25">
      <c r="A718" s="6"/>
      <c r="D718" s="7"/>
      <c r="E718" s="7"/>
    </row>
    <row r="719" spans="1:5" x14ac:dyDescent="0.25">
      <c r="A719" s="6"/>
      <c r="D719" s="7"/>
      <c r="E719" s="7"/>
    </row>
    <row r="720" spans="1:5" x14ac:dyDescent="0.25">
      <c r="A720" s="6"/>
      <c r="D720" s="7"/>
      <c r="E720" s="7"/>
    </row>
    <row r="721" spans="1:5" x14ac:dyDescent="0.25">
      <c r="A721" s="6"/>
      <c r="D721" s="7"/>
      <c r="E721" s="7"/>
    </row>
    <row r="722" spans="1:5" x14ac:dyDescent="0.25">
      <c r="A722" s="6"/>
      <c r="D722" s="7"/>
      <c r="E722" s="7"/>
    </row>
    <row r="723" spans="1:5" x14ac:dyDescent="0.25">
      <c r="A723" s="6"/>
      <c r="D723" s="7"/>
      <c r="E723" s="7"/>
    </row>
    <row r="724" spans="1:5" x14ac:dyDescent="0.25">
      <c r="A724" s="6"/>
      <c r="D724" s="7"/>
      <c r="E724" s="7"/>
    </row>
    <row r="725" spans="1:5" x14ac:dyDescent="0.25">
      <c r="A725" s="6"/>
      <c r="D725" s="7"/>
      <c r="E725" s="7"/>
    </row>
    <row r="726" spans="1:5" x14ac:dyDescent="0.25">
      <c r="A726" s="6"/>
      <c r="D726" s="7"/>
      <c r="E726" s="7"/>
    </row>
    <row r="727" spans="1:5" x14ac:dyDescent="0.25">
      <c r="A727" s="6"/>
      <c r="D727" s="7"/>
      <c r="E727" s="7"/>
    </row>
    <row r="728" spans="1:5" x14ac:dyDescent="0.25">
      <c r="A728" s="6"/>
      <c r="D728" s="7"/>
      <c r="E728" s="7"/>
    </row>
    <row r="729" spans="1:5" x14ac:dyDescent="0.25">
      <c r="A729" s="6"/>
      <c r="D729" s="7"/>
      <c r="E729" s="7"/>
    </row>
    <row r="730" spans="1:5" x14ac:dyDescent="0.25">
      <c r="A730" s="6"/>
      <c r="D730" s="7"/>
      <c r="E730" s="7"/>
    </row>
    <row r="731" spans="1:5" x14ac:dyDescent="0.25">
      <c r="A731" s="6"/>
      <c r="D731" s="7"/>
      <c r="E731" s="7"/>
    </row>
    <row r="732" spans="1:5" x14ac:dyDescent="0.25">
      <c r="A732" s="6"/>
      <c r="D732" s="7"/>
      <c r="E732" s="7"/>
    </row>
    <row r="733" spans="1:5" x14ac:dyDescent="0.25">
      <c r="A733" s="6"/>
      <c r="D733" s="7"/>
      <c r="E733" s="7"/>
    </row>
    <row r="734" spans="1:5" x14ac:dyDescent="0.25">
      <c r="A734" s="6"/>
      <c r="D734" s="7"/>
      <c r="E734" s="7"/>
    </row>
    <row r="735" spans="1:5" x14ac:dyDescent="0.25">
      <c r="A735" s="6"/>
      <c r="D735" s="7"/>
      <c r="E735" s="7"/>
    </row>
    <row r="736" spans="1:5" x14ac:dyDescent="0.25">
      <c r="A736" s="6"/>
      <c r="D736" s="7"/>
      <c r="E736" s="7"/>
    </row>
    <row r="737" spans="1:5" x14ac:dyDescent="0.25">
      <c r="A737" s="6"/>
      <c r="D737" s="7"/>
      <c r="E737" s="7"/>
    </row>
    <row r="738" spans="1:5" x14ac:dyDescent="0.25">
      <c r="A738" s="6"/>
      <c r="D738" s="7"/>
      <c r="E738" s="7"/>
    </row>
    <row r="739" spans="1:5" x14ac:dyDescent="0.25">
      <c r="A739" s="6"/>
      <c r="D739" s="7"/>
      <c r="E739" s="7"/>
    </row>
    <row r="740" spans="1:5" x14ac:dyDescent="0.25">
      <c r="A740" s="6"/>
      <c r="D740" s="7"/>
      <c r="E740" s="7"/>
    </row>
    <row r="741" spans="1:5" x14ac:dyDescent="0.25">
      <c r="A741" s="6"/>
      <c r="D741" s="7"/>
      <c r="E741" s="7"/>
    </row>
    <row r="742" spans="1:5" x14ac:dyDescent="0.25">
      <c r="A742" s="6"/>
      <c r="D742" s="7"/>
      <c r="E742" s="7"/>
    </row>
    <row r="743" spans="1:5" x14ac:dyDescent="0.25">
      <c r="A743" s="6"/>
      <c r="D743" s="7"/>
      <c r="E743" s="7"/>
    </row>
    <row r="744" spans="1:5" x14ac:dyDescent="0.25">
      <c r="A744" s="6"/>
      <c r="D744" s="7"/>
      <c r="E744" s="7"/>
    </row>
    <row r="745" spans="1:5" x14ac:dyDescent="0.25">
      <c r="A745" s="6"/>
      <c r="D745" s="7"/>
      <c r="E745" s="7"/>
    </row>
    <row r="746" spans="1:5" x14ac:dyDescent="0.25">
      <c r="A746" s="6"/>
      <c r="D746" s="7"/>
      <c r="E746" s="7"/>
    </row>
    <row r="747" spans="1:5" x14ac:dyDescent="0.25">
      <c r="A747" s="6"/>
      <c r="D747" s="7"/>
      <c r="E747" s="7"/>
    </row>
    <row r="748" spans="1:5" x14ac:dyDescent="0.25">
      <c r="A748" s="6"/>
      <c r="D748" s="7"/>
      <c r="E748" s="7"/>
    </row>
    <row r="749" spans="1:5" x14ac:dyDescent="0.25">
      <c r="A749" s="6"/>
      <c r="D749" s="7"/>
      <c r="E749" s="7"/>
    </row>
    <row r="750" spans="1:5" x14ac:dyDescent="0.25">
      <c r="A750" s="6"/>
      <c r="D750" s="7"/>
      <c r="E750" s="7"/>
    </row>
    <row r="751" spans="1:5" x14ac:dyDescent="0.25">
      <c r="A751" s="6"/>
      <c r="D751" s="7"/>
      <c r="E751" s="7"/>
    </row>
    <row r="752" spans="1:5" x14ac:dyDescent="0.25">
      <c r="A752" s="6"/>
      <c r="D752" s="7"/>
      <c r="E752" s="7"/>
    </row>
    <row r="753" spans="1:5" x14ac:dyDescent="0.25">
      <c r="A753" s="6"/>
      <c r="D753" s="7"/>
      <c r="E753" s="7"/>
    </row>
    <row r="754" spans="1:5" x14ac:dyDescent="0.25">
      <c r="A754" s="6"/>
      <c r="D754" s="7"/>
      <c r="E754" s="7"/>
    </row>
    <row r="755" spans="1:5" x14ac:dyDescent="0.25">
      <c r="A755" s="6"/>
      <c r="D755" s="7"/>
      <c r="E755" s="7"/>
    </row>
    <row r="756" spans="1:5" x14ac:dyDescent="0.25">
      <c r="A756" s="6"/>
      <c r="D756" s="7"/>
      <c r="E756" s="7"/>
    </row>
    <row r="757" spans="1:5" x14ac:dyDescent="0.25">
      <c r="A757" s="6"/>
      <c r="D757" s="7"/>
      <c r="E757" s="7"/>
    </row>
    <row r="758" spans="1:5" x14ac:dyDescent="0.25">
      <c r="A758" s="6"/>
      <c r="D758" s="7"/>
      <c r="E758" s="7"/>
    </row>
    <row r="759" spans="1:5" x14ac:dyDescent="0.25">
      <c r="A759" s="6"/>
      <c r="D759" s="7"/>
      <c r="E759" s="7"/>
    </row>
    <row r="760" spans="1:5" x14ac:dyDescent="0.25">
      <c r="A760" s="6"/>
      <c r="D760" s="7"/>
      <c r="E760" s="7"/>
    </row>
    <row r="761" spans="1:5" x14ac:dyDescent="0.25">
      <c r="A761" s="6"/>
      <c r="D761" s="7"/>
      <c r="E761" s="7"/>
    </row>
    <row r="762" spans="1:5" x14ac:dyDescent="0.25">
      <c r="A762" s="6"/>
      <c r="D762" s="7"/>
      <c r="E762" s="7"/>
    </row>
    <row r="763" spans="1:5" x14ac:dyDescent="0.25">
      <c r="A763" s="6"/>
      <c r="D763" s="7"/>
      <c r="E763" s="7"/>
    </row>
    <row r="764" spans="1:5" x14ac:dyDescent="0.25">
      <c r="A764" s="6"/>
      <c r="D764" s="7"/>
      <c r="E764" s="7"/>
    </row>
    <row r="765" spans="1:5" x14ac:dyDescent="0.25">
      <c r="A765" s="6"/>
      <c r="D765" s="7"/>
      <c r="E765" s="7"/>
    </row>
    <row r="766" spans="1:5" x14ac:dyDescent="0.25">
      <c r="A766" s="6"/>
      <c r="D766" s="7"/>
      <c r="E766" s="7"/>
    </row>
    <row r="767" spans="1:5" x14ac:dyDescent="0.25">
      <c r="A767" s="6"/>
      <c r="D767" s="7"/>
      <c r="E767" s="7"/>
    </row>
    <row r="768" spans="1:5" x14ac:dyDescent="0.25">
      <c r="A768" s="6"/>
      <c r="D768" s="7"/>
      <c r="E768" s="7"/>
    </row>
    <row r="769" spans="1:5" x14ac:dyDescent="0.25">
      <c r="A769" s="6"/>
      <c r="D769" s="7"/>
      <c r="E769" s="7"/>
    </row>
    <row r="770" spans="1:5" x14ac:dyDescent="0.25">
      <c r="A770" s="6"/>
      <c r="D770" s="7"/>
      <c r="E770" s="7"/>
    </row>
    <row r="771" spans="1:5" x14ac:dyDescent="0.25">
      <c r="A771" s="6"/>
      <c r="D771" s="7"/>
      <c r="E771" s="7"/>
    </row>
    <row r="772" spans="1:5" x14ac:dyDescent="0.25">
      <c r="A772" s="6"/>
      <c r="D772" s="7"/>
      <c r="E772" s="7"/>
    </row>
    <row r="773" spans="1:5" x14ac:dyDescent="0.25">
      <c r="A773" s="6"/>
      <c r="D773" s="7"/>
      <c r="E773" s="7"/>
    </row>
    <row r="774" spans="1:5" x14ac:dyDescent="0.25">
      <c r="A774" s="6"/>
      <c r="D774" s="7"/>
      <c r="E774" s="7"/>
    </row>
    <row r="775" spans="1:5" x14ac:dyDescent="0.25">
      <c r="A775" s="6"/>
      <c r="D775" s="7"/>
      <c r="E775" s="7"/>
    </row>
    <row r="776" spans="1:5" x14ac:dyDescent="0.25">
      <c r="A776" s="6"/>
      <c r="D776" s="7"/>
      <c r="E776" s="7"/>
    </row>
    <row r="777" spans="1:5" x14ac:dyDescent="0.25">
      <c r="A777" s="6"/>
      <c r="D777" s="7"/>
      <c r="E777" s="7"/>
    </row>
    <row r="778" spans="1:5" x14ac:dyDescent="0.25">
      <c r="A778" s="6"/>
      <c r="D778" s="7"/>
      <c r="E778" s="7"/>
    </row>
    <row r="779" spans="1:5" x14ac:dyDescent="0.25">
      <c r="A779" s="6"/>
      <c r="D779" s="7"/>
      <c r="E779" s="7"/>
    </row>
    <row r="780" spans="1:5" x14ac:dyDescent="0.25">
      <c r="A780" s="6"/>
      <c r="D780" s="7"/>
      <c r="E780" s="7"/>
    </row>
    <row r="781" spans="1:5" x14ac:dyDescent="0.25">
      <c r="A781" s="6"/>
      <c r="D781" s="7"/>
      <c r="E781" s="7"/>
    </row>
    <row r="782" spans="1:5" x14ac:dyDescent="0.25">
      <c r="A782" s="6"/>
      <c r="D782" s="7"/>
      <c r="E782" s="7"/>
    </row>
    <row r="783" spans="1:5" x14ac:dyDescent="0.25">
      <c r="A783" s="6"/>
      <c r="D783" s="7"/>
      <c r="E783" s="7"/>
    </row>
    <row r="784" spans="1:5" x14ac:dyDescent="0.25">
      <c r="A784" s="6"/>
      <c r="D784" s="7"/>
      <c r="E784" s="7"/>
    </row>
    <row r="785" spans="1:5" x14ac:dyDescent="0.25">
      <c r="A785" s="6"/>
      <c r="D785" s="7"/>
      <c r="E785" s="7"/>
    </row>
    <row r="786" spans="1:5" x14ac:dyDescent="0.25">
      <c r="A786" s="6"/>
      <c r="D786" s="7"/>
      <c r="E786" s="7"/>
    </row>
    <row r="787" spans="1:5" x14ac:dyDescent="0.25">
      <c r="A787" s="6"/>
      <c r="D787" s="7"/>
      <c r="E787" s="7"/>
    </row>
    <row r="788" spans="1:5" x14ac:dyDescent="0.25">
      <c r="A788" s="6"/>
      <c r="D788" s="7"/>
      <c r="E788" s="7"/>
    </row>
    <row r="789" spans="1:5" x14ac:dyDescent="0.25">
      <c r="A789" s="6"/>
      <c r="D789" s="7"/>
      <c r="E789" s="7"/>
    </row>
    <row r="790" spans="1:5" x14ac:dyDescent="0.25">
      <c r="A790" s="6"/>
      <c r="D790" s="7"/>
      <c r="E790" s="7"/>
    </row>
    <row r="791" spans="1:5" x14ac:dyDescent="0.25">
      <c r="A791" s="6"/>
      <c r="D791" s="7"/>
      <c r="E791" s="7"/>
    </row>
    <row r="792" spans="1:5" x14ac:dyDescent="0.25">
      <c r="A792" s="6"/>
      <c r="D792" s="7"/>
      <c r="E792" s="7"/>
    </row>
    <row r="793" spans="1:5" x14ac:dyDescent="0.25">
      <c r="A793" s="6"/>
      <c r="D793" s="7"/>
      <c r="E793" s="7"/>
    </row>
    <row r="794" spans="1:5" x14ac:dyDescent="0.25">
      <c r="A794" s="6"/>
      <c r="D794" s="7"/>
      <c r="E794" s="7"/>
    </row>
    <row r="795" spans="1:5" x14ac:dyDescent="0.25">
      <c r="A795" s="6"/>
      <c r="D795" s="7"/>
      <c r="E795" s="7"/>
    </row>
    <row r="796" spans="1:5" x14ac:dyDescent="0.25">
      <c r="A796" s="6"/>
      <c r="D796" s="7"/>
      <c r="E796" s="7"/>
    </row>
    <row r="797" spans="1:5" x14ac:dyDescent="0.25">
      <c r="A797" s="6"/>
      <c r="D797" s="7"/>
      <c r="E797" s="7"/>
    </row>
    <row r="798" spans="1:5" x14ac:dyDescent="0.25">
      <c r="A798" s="6"/>
      <c r="D798" s="7"/>
      <c r="E798" s="7"/>
    </row>
    <row r="799" spans="1:5" x14ac:dyDescent="0.25">
      <c r="A799" s="6"/>
      <c r="D799" s="7"/>
      <c r="E799" s="7"/>
    </row>
    <row r="800" spans="1:5" x14ac:dyDescent="0.25">
      <c r="A800" s="6"/>
      <c r="D800" s="7"/>
      <c r="E800" s="7"/>
    </row>
    <row r="801" spans="1:5" x14ac:dyDescent="0.25">
      <c r="A801" s="6"/>
      <c r="D801" s="7"/>
      <c r="E801" s="7"/>
    </row>
    <row r="802" spans="1:5" x14ac:dyDescent="0.25">
      <c r="A802" s="6"/>
      <c r="D802" s="7"/>
      <c r="E802" s="7"/>
    </row>
    <row r="803" spans="1:5" x14ac:dyDescent="0.25">
      <c r="A803" s="6"/>
      <c r="D803" s="7"/>
      <c r="E803" s="7"/>
    </row>
    <row r="804" spans="1:5" x14ac:dyDescent="0.25">
      <c r="A804" s="6"/>
      <c r="D804" s="7"/>
      <c r="E804" s="7"/>
    </row>
    <row r="805" spans="1:5" x14ac:dyDescent="0.25">
      <c r="A805" s="6"/>
      <c r="D805" s="7"/>
      <c r="E805" s="7"/>
    </row>
    <row r="806" spans="1:5" x14ac:dyDescent="0.25">
      <c r="A806" s="6"/>
      <c r="D806" s="7"/>
      <c r="E806" s="7"/>
    </row>
    <row r="807" spans="1:5" x14ac:dyDescent="0.25">
      <c r="A807" s="6"/>
      <c r="D807" s="7"/>
      <c r="E807" s="7"/>
    </row>
    <row r="808" spans="1:5" x14ac:dyDescent="0.25">
      <c r="A808" s="6"/>
      <c r="D808" s="7"/>
      <c r="E808" s="7"/>
    </row>
    <row r="809" spans="1:5" x14ac:dyDescent="0.25">
      <c r="A809" s="6"/>
      <c r="D809" s="7"/>
      <c r="E809" s="7"/>
    </row>
    <row r="810" spans="1:5" x14ac:dyDescent="0.25">
      <c r="A810" s="6"/>
      <c r="D810" s="7"/>
      <c r="E810" s="7"/>
    </row>
    <row r="811" spans="1:5" x14ac:dyDescent="0.25">
      <c r="A811" s="6"/>
      <c r="D811" s="7"/>
      <c r="E811" s="7"/>
    </row>
    <row r="812" spans="1:5" x14ac:dyDescent="0.25">
      <c r="A812" s="6"/>
      <c r="D812" s="7"/>
      <c r="E812" s="7"/>
    </row>
    <row r="813" spans="1:5" x14ac:dyDescent="0.25">
      <c r="A813" s="6"/>
      <c r="D813" s="7"/>
      <c r="E813" s="7"/>
    </row>
    <row r="814" spans="1:5" x14ac:dyDescent="0.25">
      <c r="A814" s="6"/>
      <c r="D814" s="7"/>
      <c r="E814" s="7"/>
    </row>
    <row r="815" spans="1:5" x14ac:dyDescent="0.25">
      <c r="A815" s="6"/>
      <c r="D815" s="7"/>
      <c r="E815" s="7"/>
    </row>
    <row r="816" spans="1:5" x14ac:dyDescent="0.25">
      <c r="A816" s="6"/>
      <c r="D816" s="7"/>
      <c r="E816" s="7"/>
    </row>
    <row r="817" spans="1:5" x14ac:dyDescent="0.25">
      <c r="A817" s="6"/>
      <c r="D817" s="7"/>
      <c r="E817" s="7"/>
    </row>
    <row r="818" spans="1:5" x14ac:dyDescent="0.25">
      <c r="A818" s="6"/>
      <c r="D818" s="7"/>
      <c r="E818" s="7"/>
    </row>
    <row r="819" spans="1:5" x14ac:dyDescent="0.25">
      <c r="A819" s="6"/>
      <c r="D819" s="7"/>
      <c r="E819" s="7"/>
    </row>
    <row r="820" spans="1:5" x14ac:dyDescent="0.25">
      <c r="A820" s="6"/>
      <c r="D820" s="7"/>
      <c r="E820" s="7"/>
    </row>
    <row r="821" spans="1:5" x14ac:dyDescent="0.25">
      <c r="A821" s="6"/>
      <c r="D821" s="7"/>
      <c r="E821" s="7"/>
    </row>
    <row r="822" spans="1:5" x14ac:dyDescent="0.25">
      <c r="A822" s="6"/>
      <c r="D822" s="7"/>
      <c r="E822" s="7"/>
    </row>
    <row r="823" spans="1:5" x14ac:dyDescent="0.25">
      <c r="A823" s="6"/>
      <c r="D823" s="7"/>
      <c r="E823" s="7"/>
    </row>
    <row r="824" spans="1:5" x14ac:dyDescent="0.25">
      <c r="A824" s="6"/>
      <c r="D824" s="7"/>
      <c r="E824" s="7"/>
    </row>
    <row r="825" spans="1:5" x14ac:dyDescent="0.25">
      <c r="A825" s="6"/>
      <c r="D825" s="7"/>
      <c r="E825" s="7"/>
    </row>
    <row r="826" spans="1:5" x14ac:dyDescent="0.25">
      <c r="A826" s="6"/>
      <c r="D826" s="7"/>
      <c r="E826" s="7"/>
    </row>
    <row r="827" spans="1:5" x14ac:dyDescent="0.25">
      <c r="A827" s="6"/>
      <c r="D827" s="7"/>
      <c r="E827" s="7"/>
    </row>
    <row r="828" spans="1:5" x14ac:dyDescent="0.25">
      <c r="A828" s="6"/>
      <c r="D828" s="7"/>
      <c r="E828" s="7"/>
    </row>
    <row r="829" spans="1:5" x14ac:dyDescent="0.25">
      <c r="A829" s="6"/>
      <c r="D829" s="7"/>
      <c r="E829" s="7"/>
    </row>
    <row r="830" spans="1:5" x14ac:dyDescent="0.25">
      <c r="A830" s="6"/>
      <c r="D830" s="7"/>
      <c r="E830" s="7"/>
    </row>
    <row r="831" spans="1:5" x14ac:dyDescent="0.25">
      <c r="A831" s="6"/>
      <c r="D831" s="7"/>
      <c r="E831" s="7"/>
    </row>
    <row r="832" spans="1:5" x14ac:dyDescent="0.25">
      <c r="A832" s="6"/>
      <c r="D832" s="7"/>
      <c r="E832" s="7"/>
    </row>
    <row r="833" spans="1:5" x14ac:dyDescent="0.25">
      <c r="A833" s="6"/>
      <c r="D833" s="7"/>
      <c r="E833" s="7"/>
    </row>
    <row r="834" spans="1:5" x14ac:dyDescent="0.25">
      <c r="A834" s="6"/>
      <c r="D834" s="7"/>
      <c r="E834" s="7"/>
    </row>
    <row r="835" spans="1:5" x14ac:dyDescent="0.25">
      <c r="A835" s="6"/>
      <c r="D835" s="7"/>
      <c r="E835" s="7"/>
    </row>
    <row r="836" spans="1:5" x14ac:dyDescent="0.25">
      <c r="A836" s="6"/>
      <c r="D836" s="7"/>
      <c r="E836" s="7"/>
    </row>
    <row r="837" spans="1:5" x14ac:dyDescent="0.25">
      <c r="A837" s="6"/>
      <c r="D837" s="7"/>
      <c r="E837" s="7"/>
    </row>
    <row r="838" spans="1:5" x14ac:dyDescent="0.25">
      <c r="A838" s="6"/>
      <c r="D838" s="7"/>
      <c r="E838" s="7"/>
    </row>
    <row r="839" spans="1:5" x14ac:dyDescent="0.25">
      <c r="A839" s="6"/>
      <c r="D839" s="7"/>
      <c r="E839" s="7"/>
    </row>
    <row r="840" spans="1:5" x14ac:dyDescent="0.25">
      <c r="A840" s="6"/>
      <c r="D840" s="7"/>
      <c r="E840" s="7"/>
    </row>
    <row r="841" spans="1:5" x14ac:dyDescent="0.25">
      <c r="A841" s="6"/>
      <c r="D841" s="7"/>
      <c r="E841" s="7"/>
    </row>
    <row r="842" spans="1:5" x14ac:dyDescent="0.25">
      <c r="A842" s="6"/>
      <c r="D842" s="7"/>
      <c r="E842" s="7"/>
    </row>
    <row r="843" spans="1:5" x14ac:dyDescent="0.25">
      <c r="A843" s="6"/>
      <c r="D843" s="7"/>
      <c r="E843" s="7"/>
    </row>
    <row r="844" spans="1:5" x14ac:dyDescent="0.25">
      <c r="A844" s="6"/>
      <c r="D844" s="7"/>
      <c r="E844" s="7"/>
    </row>
    <row r="845" spans="1:5" x14ac:dyDescent="0.25">
      <c r="A845" s="6"/>
      <c r="D845" s="7"/>
      <c r="E845" s="7"/>
    </row>
    <row r="846" spans="1:5" x14ac:dyDescent="0.25">
      <c r="A846" s="6"/>
      <c r="D846" s="7"/>
      <c r="E846" s="7"/>
    </row>
    <row r="847" spans="1:5" x14ac:dyDescent="0.25">
      <c r="A847" s="6"/>
      <c r="D847" s="7"/>
      <c r="E847" s="7"/>
    </row>
    <row r="848" spans="1:5" x14ac:dyDescent="0.25">
      <c r="A848" s="6"/>
      <c r="D848" s="7"/>
      <c r="E848" s="7"/>
    </row>
    <row r="849" spans="1:5" x14ac:dyDescent="0.25">
      <c r="A849" s="6"/>
      <c r="D849" s="7"/>
      <c r="E849" s="7"/>
    </row>
    <row r="850" spans="1:5" x14ac:dyDescent="0.25">
      <c r="A850" s="6"/>
      <c r="D850" s="7"/>
      <c r="E850" s="7"/>
    </row>
    <row r="851" spans="1:5" x14ac:dyDescent="0.25">
      <c r="A851" s="6"/>
      <c r="D851" s="7"/>
      <c r="E851" s="7"/>
    </row>
    <row r="852" spans="1:5" x14ac:dyDescent="0.25">
      <c r="A852" s="6"/>
      <c r="D852" s="7"/>
      <c r="E852" s="7"/>
    </row>
    <row r="853" spans="1:5" x14ac:dyDescent="0.25">
      <c r="A853" s="6"/>
      <c r="D853" s="7"/>
      <c r="E853" s="7"/>
    </row>
    <row r="854" spans="1:5" x14ac:dyDescent="0.25">
      <c r="A854" s="6"/>
      <c r="D854" s="7"/>
      <c r="E854" s="7"/>
    </row>
    <row r="855" spans="1:5" x14ac:dyDescent="0.25">
      <c r="A855" s="6"/>
      <c r="D855" s="7"/>
      <c r="E855" s="7"/>
    </row>
    <row r="856" spans="1:5" x14ac:dyDescent="0.25">
      <c r="A856" s="6"/>
      <c r="D856" s="7"/>
      <c r="E856" s="7"/>
    </row>
    <row r="857" spans="1:5" x14ac:dyDescent="0.25">
      <c r="A857" s="6"/>
      <c r="D857" s="7"/>
      <c r="E857" s="7"/>
    </row>
    <row r="858" spans="1:5" x14ac:dyDescent="0.25">
      <c r="A858" s="6"/>
      <c r="D858" s="7"/>
      <c r="E858" s="7"/>
    </row>
    <row r="859" spans="1:5" x14ac:dyDescent="0.25">
      <c r="A859" s="6"/>
      <c r="D859" s="7"/>
      <c r="E859" s="7"/>
    </row>
    <row r="860" spans="1:5" x14ac:dyDescent="0.25">
      <c r="A860" s="6"/>
      <c r="D860" s="7"/>
      <c r="E860" s="7"/>
    </row>
    <row r="861" spans="1:5" x14ac:dyDescent="0.25">
      <c r="A861" s="6"/>
      <c r="D861" s="7"/>
      <c r="E861" s="7"/>
    </row>
    <row r="862" spans="1:5" x14ac:dyDescent="0.25">
      <c r="A862" s="6"/>
      <c r="D862" s="7"/>
      <c r="E862" s="7"/>
    </row>
    <row r="863" spans="1:5" x14ac:dyDescent="0.25">
      <c r="A863" s="6"/>
      <c r="D863" s="7"/>
      <c r="E863" s="7"/>
    </row>
    <row r="864" spans="1:5" x14ac:dyDescent="0.25">
      <c r="A864" s="6"/>
      <c r="D864" s="7"/>
      <c r="E864" s="7"/>
    </row>
    <row r="865" spans="1:5" x14ac:dyDescent="0.25">
      <c r="A865" s="6"/>
      <c r="D865" s="7"/>
      <c r="E865" s="7"/>
    </row>
    <row r="866" spans="1:5" x14ac:dyDescent="0.25">
      <c r="A866" s="6"/>
      <c r="D866" s="7"/>
      <c r="E866" s="7"/>
    </row>
    <row r="867" spans="1:5" x14ac:dyDescent="0.25">
      <c r="A867" s="6"/>
      <c r="D867" s="7"/>
      <c r="E867" s="7"/>
    </row>
    <row r="868" spans="1:5" x14ac:dyDescent="0.25">
      <c r="A868" s="6"/>
      <c r="D868" s="7"/>
      <c r="E868" s="7"/>
    </row>
    <row r="869" spans="1:5" x14ac:dyDescent="0.25">
      <c r="A869" s="6"/>
      <c r="D869" s="7"/>
      <c r="E869" s="7"/>
    </row>
    <row r="870" spans="1:5" x14ac:dyDescent="0.25">
      <c r="A870" s="6"/>
      <c r="D870" s="7"/>
      <c r="E870" s="7"/>
    </row>
    <row r="871" spans="1:5" x14ac:dyDescent="0.25">
      <c r="A871" s="6"/>
      <c r="D871" s="7"/>
      <c r="E871" s="7"/>
    </row>
    <row r="872" spans="1:5" x14ac:dyDescent="0.25">
      <c r="A872" s="6"/>
      <c r="D872" s="7"/>
      <c r="E872" s="7"/>
    </row>
    <row r="873" spans="1:5" x14ac:dyDescent="0.25">
      <c r="A873" s="6"/>
      <c r="D873" s="7"/>
      <c r="E873" s="7"/>
    </row>
    <row r="874" spans="1:5" x14ac:dyDescent="0.25">
      <c r="A874" s="6"/>
      <c r="D874" s="7"/>
      <c r="E874" s="7"/>
    </row>
    <row r="875" spans="1:5" x14ac:dyDescent="0.25">
      <c r="A875" s="6"/>
      <c r="D875" s="7"/>
      <c r="E875" s="7"/>
    </row>
    <row r="876" spans="1:5" x14ac:dyDescent="0.25">
      <c r="A876" s="6"/>
      <c r="D876" s="7"/>
      <c r="E876" s="7"/>
    </row>
    <row r="877" spans="1:5" x14ac:dyDescent="0.25">
      <c r="A877" s="6"/>
      <c r="D877" s="7"/>
      <c r="E877" s="7"/>
    </row>
    <row r="878" spans="1:5" x14ac:dyDescent="0.25">
      <c r="A878" s="6"/>
      <c r="D878" s="7"/>
      <c r="E878" s="7"/>
    </row>
    <row r="879" spans="1:5" x14ac:dyDescent="0.25">
      <c r="A879" s="6"/>
      <c r="D879" s="7"/>
      <c r="E879" s="7"/>
    </row>
    <row r="880" spans="1:5" x14ac:dyDescent="0.25">
      <c r="A880" s="6"/>
      <c r="D880" s="7"/>
      <c r="E880" s="7"/>
    </row>
    <row r="881" spans="1:5" x14ac:dyDescent="0.25">
      <c r="A881" s="6"/>
      <c r="D881" s="7"/>
      <c r="E881" s="7"/>
    </row>
    <row r="882" spans="1:5" x14ac:dyDescent="0.25">
      <c r="A882" s="6"/>
      <c r="D882" s="7"/>
      <c r="E882" s="7"/>
    </row>
    <row r="883" spans="1:5" x14ac:dyDescent="0.25">
      <c r="A883" s="6"/>
      <c r="D883" s="7"/>
      <c r="E883" s="7"/>
    </row>
    <row r="884" spans="1:5" x14ac:dyDescent="0.25">
      <c r="A884" s="6"/>
      <c r="D884" s="7"/>
      <c r="E884" s="7"/>
    </row>
    <row r="885" spans="1:5" x14ac:dyDescent="0.25">
      <c r="A885" s="6"/>
      <c r="D885" s="7"/>
      <c r="E885" s="7"/>
    </row>
    <row r="886" spans="1:5" x14ac:dyDescent="0.25">
      <c r="A886" s="6"/>
      <c r="D886" s="7"/>
      <c r="E886" s="7"/>
    </row>
    <row r="887" spans="1:5" x14ac:dyDescent="0.25">
      <c r="A887" s="6"/>
      <c r="D887" s="7"/>
      <c r="E887" s="7"/>
    </row>
    <row r="888" spans="1:5" x14ac:dyDescent="0.25">
      <c r="A888" s="6"/>
      <c r="D888" s="7"/>
      <c r="E888" s="7"/>
    </row>
    <row r="889" spans="1:5" x14ac:dyDescent="0.25">
      <c r="A889" s="6"/>
      <c r="D889" s="7"/>
      <c r="E889" s="7"/>
    </row>
    <row r="890" spans="1:5" x14ac:dyDescent="0.25">
      <c r="A890" s="6"/>
      <c r="D890" s="7"/>
      <c r="E890" s="7"/>
    </row>
    <row r="891" spans="1:5" x14ac:dyDescent="0.25">
      <c r="A891" s="6"/>
      <c r="D891" s="7"/>
      <c r="E891" s="7"/>
    </row>
    <row r="892" spans="1:5" x14ac:dyDescent="0.25">
      <c r="A892" s="6"/>
      <c r="D892" s="7"/>
      <c r="E892" s="7"/>
    </row>
    <row r="893" spans="1:5" x14ac:dyDescent="0.25">
      <c r="A893" s="6"/>
      <c r="D893" s="7"/>
      <c r="E893" s="7"/>
    </row>
    <row r="894" spans="1:5" x14ac:dyDescent="0.25">
      <c r="A894" s="6"/>
      <c r="D894" s="7"/>
      <c r="E894" s="7"/>
    </row>
    <row r="895" spans="1:5" x14ac:dyDescent="0.25">
      <c r="A895" s="6"/>
      <c r="D895" s="7"/>
      <c r="E895" s="7"/>
    </row>
    <row r="896" spans="1:5" x14ac:dyDescent="0.25">
      <c r="A896" s="6"/>
      <c r="D896" s="7"/>
      <c r="E896" s="7"/>
    </row>
    <row r="897" spans="1:5" x14ac:dyDescent="0.25">
      <c r="A897" s="6"/>
      <c r="D897" s="7"/>
      <c r="E897" s="7"/>
    </row>
    <row r="898" spans="1:5" x14ac:dyDescent="0.25">
      <c r="A898" s="6"/>
      <c r="D898" s="7"/>
      <c r="E898" s="7"/>
    </row>
    <row r="899" spans="1:5" x14ac:dyDescent="0.25">
      <c r="A899" s="6"/>
      <c r="D899" s="7"/>
      <c r="E899" s="7"/>
    </row>
    <row r="900" spans="1:5" x14ac:dyDescent="0.25">
      <c r="A900" s="6"/>
      <c r="D900" s="7"/>
      <c r="E900" s="7"/>
    </row>
    <row r="901" spans="1:5" x14ac:dyDescent="0.25">
      <c r="A901" s="6"/>
      <c r="D901" s="7"/>
      <c r="E901" s="7"/>
    </row>
    <row r="902" spans="1:5" x14ac:dyDescent="0.25">
      <c r="A902" s="6"/>
      <c r="D902" s="7"/>
      <c r="E902" s="7"/>
    </row>
    <row r="903" spans="1:5" x14ac:dyDescent="0.25">
      <c r="A903" s="6"/>
      <c r="D903" s="7"/>
      <c r="E903" s="7"/>
    </row>
    <row r="904" spans="1:5" x14ac:dyDescent="0.25">
      <c r="A904" s="6"/>
      <c r="D904" s="7"/>
      <c r="E904" s="7"/>
    </row>
    <row r="905" spans="1:5" x14ac:dyDescent="0.25">
      <c r="A905" s="6"/>
      <c r="D905" s="7"/>
      <c r="E905" s="7"/>
    </row>
    <row r="906" spans="1:5" x14ac:dyDescent="0.25">
      <c r="A906" s="6"/>
      <c r="D906" s="7"/>
      <c r="E906" s="7"/>
    </row>
    <row r="907" spans="1:5" x14ac:dyDescent="0.25">
      <c r="A907" s="6"/>
      <c r="D907" s="7"/>
      <c r="E907" s="7"/>
    </row>
    <row r="908" spans="1:5" x14ac:dyDescent="0.25">
      <c r="A908" s="6"/>
      <c r="D908" s="7"/>
      <c r="E908" s="7"/>
    </row>
    <row r="909" spans="1:5" x14ac:dyDescent="0.25">
      <c r="A909" s="6"/>
      <c r="D909" s="7"/>
      <c r="E909" s="7"/>
    </row>
    <row r="910" spans="1:5" x14ac:dyDescent="0.25">
      <c r="A910" s="6"/>
      <c r="D910" s="7"/>
      <c r="E910" s="7"/>
    </row>
    <row r="911" spans="1:5" x14ac:dyDescent="0.25">
      <c r="A911" s="6"/>
      <c r="D911" s="7"/>
      <c r="E911" s="7"/>
    </row>
    <row r="912" spans="1:5" x14ac:dyDescent="0.25">
      <c r="A912" s="6"/>
      <c r="D912" s="7"/>
      <c r="E912" s="7"/>
    </row>
    <row r="913" spans="1:5" x14ac:dyDescent="0.25">
      <c r="A913" s="6"/>
      <c r="D913" s="7"/>
      <c r="E913" s="7"/>
    </row>
    <row r="914" spans="1:5" x14ac:dyDescent="0.25">
      <c r="A914" s="6"/>
      <c r="D914" s="7"/>
      <c r="E914" s="7"/>
    </row>
    <row r="915" spans="1:5" x14ac:dyDescent="0.25">
      <c r="A915" s="6"/>
      <c r="D915" s="7"/>
      <c r="E915" s="7"/>
    </row>
    <row r="916" spans="1:5" x14ac:dyDescent="0.25">
      <c r="A916" s="6"/>
      <c r="D916" s="7"/>
      <c r="E916" s="7"/>
    </row>
    <row r="917" spans="1:5" x14ac:dyDescent="0.25">
      <c r="A917" s="6"/>
      <c r="D917" s="7"/>
      <c r="E917" s="7"/>
    </row>
    <row r="918" spans="1:5" x14ac:dyDescent="0.25">
      <c r="A918" s="6"/>
      <c r="D918" s="7"/>
      <c r="E918" s="7"/>
    </row>
    <row r="919" spans="1:5" x14ac:dyDescent="0.25">
      <c r="A919" s="6"/>
      <c r="D919" s="7"/>
      <c r="E919" s="7"/>
    </row>
    <row r="920" spans="1:5" x14ac:dyDescent="0.25">
      <c r="A920" s="6"/>
      <c r="D920" s="7"/>
      <c r="E920" s="7"/>
    </row>
    <row r="921" spans="1:5" x14ac:dyDescent="0.25">
      <c r="A921" s="6"/>
      <c r="D921" s="7"/>
      <c r="E921" s="7"/>
    </row>
    <row r="922" spans="1:5" x14ac:dyDescent="0.25">
      <c r="A922" s="6"/>
      <c r="D922" s="7"/>
      <c r="E922" s="7"/>
    </row>
    <row r="923" spans="1:5" x14ac:dyDescent="0.25">
      <c r="A923" s="6"/>
      <c r="D923" s="7"/>
      <c r="E923" s="7"/>
    </row>
    <row r="924" spans="1:5" x14ac:dyDescent="0.25">
      <c r="A924" s="6"/>
      <c r="D924" s="7"/>
      <c r="E924" s="7"/>
    </row>
    <row r="925" spans="1:5" x14ac:dyDescent="0.25">
      <c r="A925" s="6"/>
      <c r="D925" s="7"/>
      <c r="E925" s="7"/>
    </row>
    <row r="926" spans="1:5" x14ac:dyDescent="0.25">
      <c r="A926" s="6"/>
      <c r="D926" s="7"/>
      <c r="E926" s="7"/>
    </row>
    <row r="927" spans="1:5" x14ac:dyDescent="0.25">
      <c r="A927" s="6"/>
      <c r="D927" s="7"/>
      <c r="E927" s="7"/>
    </row>
    <row r="928" spans="1:5" x14ac:dyDescent="0.25">
      <c r="A928" s="6"/>
      <c r="D928" s="7"/>
      <c r="E928" s="7"/>
    </row>
    <row r="929" spans="1:5" x14ac:dyDescent="0.25">
      <c r="A929" s="6"/>
      <c r="D929" s="7"/>
      <c r="E929" s="7"/>
    </row>
    <row r="930" spans="1:5" x14ac:dyDescent="0.25">
      <c r="A930" s="6"/>
      <c r="D930" s="7"/>
      <c r="E930" s="7"/>
    </row>
    <row r="931" spans="1:5" x14ac:dyDescent="0.25">
      <c r="A931" s="6"/>
      <c r="D931" s="7"/>
      <c r="E931" s="7"/>
    </row>
    <row r="932" spans="1:5" x14ac:dyDescent="0.25">
      <c r="A932" s="6"/>
      <c r="D932" s="7"/>
      <c r="E932" s="7"/>
    </row>
    <row r="933" spans="1:5" x14ac:dyDescent="0.25">
      <c r="A933" s="6"/>
      <c r="D933" s="7"/>
      <c r="E933" s="7"/>
    </row>
    <row r="934" spans="1:5" x14ac:dyDescent="0.25">
      <c r="A934" s="6"/>
      <c r="D934" s="7"/>
      <c r="E934" s="7"/>
    </row>
    <row r="935" spans="1:5" x14ac:dyDescent="0.25">
      <c r="A935" s="6"/>
      <c r="D935" s="7"/>
      <c r="E935" s="7"/>
    </row>
    <row r="936" spans="1:5" x14ac:dyDescent="0.25">
      <c r="A936" s="6"/>
      <c r="D936" s="7"/>
      <c r="E936" s="7"/>
    </row>
    <row r="937" spans="1:5" x14ac:dyDescent="0.25">
      <c r="A937" s="6"/>
      <c r="D937" s="7"/>
      <c r="E937" s="7"/>
    </row>
    <row r="938" spans="1:5" x14ac:dyDescent="0.25">
      <c r="A938" s="6"/>
      <c r="D938" s="7"/>
      <c r="E938" s="7"/>
    </row>
    <row r="939" spans="1:5" x14ac:dyDescent="0.25">
      <c r="A939" s="6"/>
      <c r="D939" s="7"/>
      <c r="E939" s="7"/>
    </row>
    <row r="940" spans="1:5" x14ac:dyDescent="0.25">
      <c r="A940" s="6"/>
      <c r="D940" s="7"/>
      <c r="E940" s="7"/>
    </row>
    <row r="941" spans="1:5" x14ac:dyDescent="0.25">
      <c r="A941" s="6"/>
      <c r="D941" s="7"/>
      <c r="E941" s="7"/>
    </row>
    <row r="942" spans="1:5" x14ac:dyDescent="0.25">
      <c r="A942" s="6"/>
      <c r="D942" s="7"/>
      <c r="E942" s="7"/>
    </row>
    <row r="943" spans="1:5" x14ac:dyDescent="0.25">
      <c r="A943" s="6"/>
      <c r="D943" s="7"/>
      <c r="E943" s="7"/>
    </row>
    <row r="944" spans="1:5" x14ac:dyDescent="0.25">
      <c r="A944" s="6"/>
      <c r="D944" s="7"/>
      <c r="E944" s="7"/>
    </row>
    <row r="945" spans="1:5" x14ac:dyDescent="0.25">
      <c r="A945" s="6"/>
      <c r="D945" s="7"/>
      <c r="E945" s="7"/>
    </row>
    <row r="946" spans="1:5" x14ac:dyDescent="0.25">
      <c r="A946" s="6"/>
      <c r="D946" s="7"/>
      <c r="E946" s="7"/>
    </row>
    <row r="947" spans="1:5" x14ac:dyDescent="0.25">
      <c r="A947" s="6"/>
      <c r="D947" s="7"/>
      <c r="E947" s="7"/>
    </row>
    <row r="948" spans="1:5" x14ac:dyDescent="0.25">
      <c r="A948" s="6"/>
      <c r="D948" s="7"/>
      <c r="E948" s="7"/>
    </row>
    <row r="949" spans="1:5" x14ac:dyDescent="0.25">
      <c r="A949" s="6"/>
      <c r="D949" s="7"/>
      <c r="E949" s="7"/>
    </row>
    <row r="950" spans="1:5" x14ac:dyDescent="0.25">
      <c r="A950" s="6"/>
      <c r="D950" s="7"/>
      <c r="E950" s="7"/>
    </row>
    <row r="951" spans="1:5" x14ac:dyDescent="0.25">
      <c r="A951" s="6"/>
      <c r="D951" s="7"/>
      <c r="E951" s="7"/>
    </row>
    <row r="952" spans="1:5" x14ac:dyDescent="0.25">
      <c r="A952" s="6"/>
      <c r="D952" s="7"/>
      <c r="E952" s="7"/>
    </row>
    <row r="953" spans="1:5" x14ac:dyDescent="0.25">
      <c r="A953" s="6"/>
      <c r="D953" s="7"/>
      <c r="E953" s="7"/>
    </row>
    <row r="954" spans="1:5" x14ac:dyDescent="0.25">
      <c r="A954" s="6"/>
      <c r="D954" s="7"/>
      <c r="E954" s="7"/>
    </row>
    <row r="955" spans="1:5" x14ac:dyDescent="0.25">
      <c r="A955" s="6"/>
      <c r="D955" s="7"/>
      <c r="E955" s="7"/>
    </row>
    <row r="956" spans="1:5" x14ac:dyDescent="0.25">
      <c r="A956" s="6"/>
      <c r="D956" s="7"/>
      <c r="E956" s="7"/>
    </row>
    <row r="957" spans="1:5" x14ac:dyDescent="0.25">
      <c r="A957" s="6"/>
      <c r="D957" s="7"/>
      <c r="E957" s="7"/>
    </row>
    <row r="958" spans="1:5" x14ac:dyDescent="0.25">
      <c r="A958" s="6"/>
      <c r="D958" s="7"/>
      <c r="E958" s="7"/>
    </row>
    <row r="959" spans="1:5" x14ac:dyDescent="0.25">
      <c r="A959" s="6"/>
      <c r="D959" s="7"/>
      <c r="E959" s="7"/>
    </row>
    <row r="960" spans="1:5" x14ac:dyDescent="0.25">
      <c r="A960" s="6"/>
      <c r="D960" s="7"/>
      <c r="E960" s="7"/>
    </row>
    <row r="961" spans="1:5" x14ac:dyDescent="0.25">
      <c r="A961" s="6"/>
      <c r="D961" s="7"/>
      <c r="E961" s="7"/>
    </row>
    <row r="962" spans="1:5" x14ac:dyDescent="0.25">
      <c r="A962" s="6"/>
      <c r="D962" s="7"/>
      <c r="E962" s="7"/>
    </row>
    <row r="963" spans="1:5" x14ac:dyDescent="0.25">
      <c r="A963" s="6"/>
      <c r="D963" s="7"/>
      <c r="E963" s="7"/>
    </row>
    <row r="964" spans="1:5" x14ac:dyDescent="0.25">
      <c r="A964" s="6"/>
      <c r="D964" s="7"/>
      <c r="E964" s="7"/>
    </row>
    <row r="965" spans="1:5" x14ac:dyDescent="0.25">
      <c r="A965" s="6"/>
      <c r="D965" s="7"/>
      <c r="E965" s="7"/>
    </row>
    <row r="966" spans="1:5" x14ac:dyDescent="0.25">
      <c r="A966" s="6"/>
      <c r="D966" s="7"/>
      <c r="E966" s="7"/>
    </row>
    <row r="967" spans="1:5" x14ac:dyDescent="0.25">
      <c r="A967" s="6"/>
      <c r="D967" s="7"/>
      <c r="E967" s="7"/>
    </row>
    <row r="968" spans="1:5" x14ac:dyDescent="0.25">
      <c r="A968" s="6"/>
      <c r="D968" s="7"/>
      <c r="E968" s="7"/>
    </row>
    <row r="969" spans="1:5" x14ac:dyDescent="0.25">
      <c r="A969" s="6"/>
      <c r="D969" s="7"/>
      <c r="E969" s="7"/>
    </row>
    <row r="970" spans="1:5" x14ac:dyDescent="0.25">
      <c r="A970" s="6"/>
      <c r="D970" s="7"/>
      <c r="E970" s="7"/>
    </row>
    <row r="971" spans="1:5" x14ac:dyDescent="0.25">
      <c r="A971" s="6"/>
      <c r="D971" s="7"/>
      <c r="E971" s="7"/>
    </row>
    <row r="972" spans="1:5" x14ac:dyDescent="0.25">
      <c r="A972" s="6"/>
      <c r="D972" s="7"/>
      <c r="E972" s="7"/>
    </row>
    <row r="973" spans="1:5" x14ac:dyDescent="0.25">
      <c r="A973" s="6"/>
      <c r="D973" s="7"/>
      <c r="E973" s="7"/>
    </row>
    <row r="974" spans="1:5" x14ac:dyDescent="0.25">
      <c r="A974" s="6"/>
      <c r="D974" s="7"/>
      <c r="E974" s="7"/>
    </row>
    <row r="975" spans="1:5" x14ac:dyDescent="0.25">
      <c r="A975" s="6"/>
      <c r="D975" s="7"/>
      <c r="E975" s="7"/>
    </row>
    <row r="976" spans="1:5" x14ac:dyDescent="0.25">
      <c r="A976" s="6"/>
      <c r="D976" s="7"/>
      <c r="E976" s="7"/>
    </row>
    <row r="977" spans="1:5" x14ac:dyDescent="0.25">
      <c r="A977" s="6"/>
      <c r="D977" s="7"/>
      <c r="E977" s="7"/>
    </row>
    <row r="978" spans="1:5" x14ac:dyDescent="0.25">
      <c r="A978" s="6"/>
      <c r="D978" s="7"/>
      <c r="E978" s="7"/>
    </row>
    <row r="979" spans="1:5" x14ac:dyDescent="0.25">
      <c r="A979" s="6"/>
      <c r="D979" s="7"/>
      <c r="E979" s="7"/>
    </row>
    <row r="980" spans="1:5" x14ac:dyDescent="0.25">
      <c r="A980" s="6"/>
      <c r="D980" s="7"/>
      <c r="E980" s="7"/>
    </row>
    <row r="981" spans="1:5" x14ac:dyDescent="0.25">
      <c r="A981" s="6"/>
      <c r="D981" s="7"/>
      <c r="E981" s="7"/>
    </row>
    <row r="982" spans="1:5" x14ac:dyDescent="0.25">
      <c r="A982" s="6"/>
      <c r="D982" s="7"/>
      <c r="E982" s="7"/>
    </row>
    <row r="983" spans="1:5" x14ac:dyDescent="0.25">
      <c r="A983" s="6"/>
      <c r="D983" s="7"/>
      <c r="E983" s="7"/>
    </row>
    <row r="984" spans="1:5" x14ac:dyDescent="0.25">
      <c r="A984" s="6"/>
      <c r="D984" s="7"/>
      <c r="E984" s="7"/>
    </row>
    <row r="985" spans="1:5" x14ac:dyDescent="0.25">
      <c r="A985" s="6"/>
      <c r="D985" s="7"/>
      <c r="E985" s="7"/>
    </row>
    <row r="986" spans="1:5" x14ac:dyDescent="0.25">
      <c r="A986" s="6"/>
      <c r="D986" s="7"/>
      <c r="E986" s="7"/>
    </row>
    <row r="987" spans="1:5" x14ac:dyDescent="0.25">
      <c r="A987" s="6"/>
      <c r="D987" s="7"/>
      <c r="E987" s="7"/>
    </row>
    <row r="988" spans="1:5" x14ac:dyDescent="0.25">
      <c r="A988" s="6"/>
      <c r="D988" s="7"/>
      <c r="E988" s="7"/>
    </row>
    <row r="989" spans="1:5" x14ac:dyDescent="0.25">
      <c r="A989" s="6"/>
      <c r="D989" s="7"/>
      <c r="E989" s="7"/>
    </row>
    <row r="990" spans="1:5" x14ac:dyDescent="0.25">
      <c r="A990" s="6"/>
      <c r="D990" s="7"/>
      <c r="E990" s="7"/>
    </row>
    <row r="991" spans="1:5" x14ac:dyDescent="0.25">
      <c r="A991" s="6"/>
      <c r="D991" s="7"/>
      <c r="E991" s="7"/>
    </row>
    <row r="992" spans="1:5" x14ac:dyDescent="0.25">
      <c r="A992" s="6"/>
      <c r="D992" s="7"/>
      <c r="E992" s="7"/>
    </row>
    <row r="993" spans="1:5" x14ac:dyDescent="0.25">
      <c r="A993" s="6"/>
      <c r="D993" s="7"/>
      <c r="E993" s="7"/>
    </row>
    <row r="994" spans="1:5" x14ac:dyDescent="0.25">
      <c r="A994" s="6"/>
      <c r="D994" s="7"/>
      <c r="E994" s="7"/>
    </row>
    <row r="995" spans="1:5" x14ac:dyDescent="0.25">
      <c r="A995" s="6"/>
      <c r="D995" s="7"/>
      <c r="E995" s="7"/>
    </row>
    <row r="996" spans="1:5" x14ac:dyDescent="0.25">
      <c r="A996" s="6"/>
      <c r="D996" s="7"/>
      <c r="E996" s="7"/>
    </row>
    <row r="997" spans="1:5" x14ac:dyDescent="0.25">
      <c r="A997" s="6"/>
      <c r="D997" s="7"/>
      <c r="E997" s="7"/>
    </row>
    <row r="998" spans="1:5" x14ac:dyDescent="0.25">
      <c r="A998" s="6"/>
      <c r="D998" s="7"/>
      <c r="E998" s="7"/>
    </row>
    <row r="999" spans="1:5" x14ac:dyDescent="0.25">
      <c r="A999" s="6"/>
      <c r="D999" s="7"/>
      <c r="E999" s="7"/>
    </row>
    <row r="1000" spans="1:5" x14ac:dyDescent="0.25">
      <c r="A1000" s="6"/>
      <c r="D1000" s="7"/>
      <c r="E1000" s="7"/>
    </row>
    <row r="1001" spans="1:5" x14ac:dyDescent="0.25">
      <c r="A1001" s="6"/>
      <c r="D1001" s="7"/>
      <c r="E1001" s="7"/>
    </row>
    <row r="1002" spans="1:5" x14ac:dyDescent="0.25">
      <c r="A1002" s="6"/>
      <c r="D1002" s="7"/>
      <c r="E1002" s="7"/>
    </row>
    <row r="1003" spans="1:5" x14ac:dyDescent="0.25">
      <c r="A1003" s="6"/>
      <c r="D1003" s="7"/>
      <c r="E1003" s="7"/>
    </row>
    <row r="1004" spans="1:5" x14ac:dyDescent="0.25">
      <c r="A1004" s="6"/>
      <c r="D1004" s="7"/>
      <c r="E1004" s="7"/>
    </row>
    <row r="1005" spans="1:5" x14ac:dyDescent="0.25">
      <c r="A1005" s="6"/>
      <c r="D1005" s="7"/>
      <c r="E1005" s="7"/>
    </row>
    <row r="1006" spans="1:5" x14ac:dyDescent="0.25">
      <c r="A1006" s="6"/>
      <c r="D1006" s="7"/>
      <c r="E1006" s="7"/>
    </row>
    <row r="1007" spans="1:5" x14ac:dyDescent="0.25">
      <c r="A1007" s="6"/>
      <c r="D1007" s="7"/>
      <c r="E1007" s="7"/>
    </row>
    <row r="1008" spans="1:5" x14ac:dyDescent="0.25">
      <c r="A1008" s="6"/>
      <c r="D1008" s="7"/>
      <c r="E1008" s="7"/>
    </row>
    <row r="1009" spans="1:5" x14ac:dyDescent="0.25">
      <c r="A1009" s="6"/>
      <c r="D1009" s="7"/>
      <c r="E1009" s="7"/>
    </row>
    <row r="1010" spans="1:5" x14ac:dyDescent="0.25">
      <c r="A1010" s="6"/>
      <c r="D1010" s="7"/>
      <c r="E1010" s="7"/>
    </row>
    <row r="1011" spans="1:5" x14ac:dyDescent="0.25">
      <c r="A1011" s="6"/>
      <c r="D1011" s="7"/>
      <c r="E1011" s="7"/>
    </row>
    <row r="1012" spans="1:5" x14ac:dyDescent="0.25">
      <c r="A1012" s="6"/>
      <c r="D1012" s="7"/>
      <c r="E1012" s="7"/>
    </row>
    <row r="1013" spans="1:5" x14ac:dyDescent="0.25">
      <c r="A1013" s="6"/>
      <c r="D1013" s="7"/>
      <c r="E1013" s="7"/>
    </row>
    <row r="1014" spans="1:5" x14ac:dyDescent="0.25">
      <c r="A1014" s="6"/>
      <c r="D1014" s="7"/>
      <c r="E1014" s="7"/>
    </row>
    <row r="1015" spans="1:5" x14ac:dyDescent="0.25">
      <c r="A1015" s="6"/>
      <c r="D1015" s="7"/>
      <c r="E1015" s="7"/>
    </row>
    <row r="1016" spans="1:5" x14ac:dyDescent="0.25">
      <c r="A1016" s="6"/>
      <c r="D1016" s="7"/>
      <c r="E1016" s="7"/>
    </row>
    <row r="1017" spans="1:5" x14ac:dyDescent="0.25">
      <c r="A1017" s="6"/>
      <c r="D1017" s="7"/>
      <c r="E1017" s="7"/>
    </row>
    <row r="1018" spans="1:5" x14ac:dyDescent="0.25">
      <c r="A1018" s="6"/>
      <c r="D1018" s="7"/>
      <c r="E1018" s="7"/>
    </row>
    <row r="1019" spans="1:5" x14ac:dyDescent="0.25">
      <c r="A1019" s="6"/>
      <c r="D1019" s="7"/>
      <c r="E1019" s="7"/>
    </row>
    <row r="1020" spans="1:5" x14ac:dyDescent="0.25">
      <c r="A1020" s="6"/>
      <c r="D1020" s="7"/>
      <c r="E1020" s="7"/>
    </row>
    <row r="1021" spans="1:5" x14ac:dyDescent="0.25">
      <c r="A1021" s="6"/>
      <c r="D1021" s="7"/>
      <c r="E1021" s="7"/>
    </row>
    <row r="1022" spans="1:5" x14ac:dyDescent="0.25">
      <c r="A1022" s="6"/>
      <c r="D1022" s="7"/>
      <c r="E1022" s="7"/>
    </row>
    <row r="1023" spans="1:5" x14ac:dyDescent="0.25">
      <c r="A1023" s="6"/>
      <c r="D1023" s="7"/>
      <c r="E1023" s="7"/>
    </row>
    <row r="1024" spans="1:5" x14ac:dyDescent="0.25">
      <c r="A1024" s="6"/>
      <c r="D1024" s="7"/>
      <c r="E1024" s="7"/>
    </row>
    <row r="1025" spans="1:5" x14ac:dyDescent="0.25">
      <c r="A1025" s="6"/>
      <c r="D1025" s="7"/>
      <c r="E1025" s="7"/>
    </row>
    <row r="1026" spans="1:5" x14ac:dyDescent="0.25">
      <c r="A1026" s="6"/>
      <c r="D1026" s="7"/>
      <c r="E1026" s="7"/>
    </row>
    <row r="1027" spans="1:5" x14ac:dyDescent="0.25">
      <c r="A1027" s="6"/>
      <c r="D1027" s="7"/>
      <c r="E1027" s="7"/>
    </row>
    <row r="1028" spans="1:5" x14ac:dyDescent="0.25">
      <c r="A1028" s="6"/>
      <c r="D1028" s="7"/>
      <c r="E1028" s="7"/>
    </row>
    <row r="1029" spans="1:5" x14ac:dyDescent="0.25">
      <c r="A1029" s="6"/>
      <c r="D1029" s="7"/>
      <c r="E1029" s="7"/>
    </row>
    <row r="1030" spans="1:5" x14ac:dyDescent="0.25">
      <c r="A1030" s="6"/>
      <c r="D1030" s="7"/>
      <c r="E1030" s="7"/>
    </row>
    <row r="1031" spans="1:5" x14ac:dyDescent="0.25">
      <c r="A1031" s="6"/>
      <c r="D1031" s="7"/>
      <c r="E1031" s="7"/>
    </row>
    <row r="1032" spans="1:5" x14ac:dyDescent="0.25">
      <c r="A1032" s="6"/>
      <c r="D1032" s="7"/>
      <c r="E1032" s="7"/>
    </row>
    <row r="1033" spans="1:5" x14ac:dyDescent="0.25">
      <c r="A1033" s="6"/>
      <c r="D1033" s="7"/>
      <c r="E1033" s="7"/>
    </row>
    <row r="1034" spans="1:5" x14ac:dyDescent="0.25">
      <c r="A1034" s="6"/>
      <c r="D1034" s="7"/>
      <c r="E1034" s="7"/>
    </row>
    <row r="1035" spans="1:5" x14ac:dyDescent="0.25">
      <c r="A1035" s="6"/>
      <c r="D1035" s="7"/>
      <c r="E1035" s="7"/>
    </row>
    <row r="1036" spans="1:5" x14ac:dyDescent="0.25">
      <c r="A1036" s="6"/>
      <c r="D1036" s="7"/>
      <c r="E1036" s="7"/>
    </row>
    <row r="1037" spans="1:5" x14ac:dyDescent="0.25">
      <c r="A1037" s="6"/>
      <c r="D1037" s="7"/>
      <c r="E1037" s="7"/>
    </row>
    <row r="1038" spans="1:5" x14ac:dyDescent="0.25">
      <c r="A1038" s="6"/>
      <c r="D1038" s="7"/>
      <c r="E1038" s="7"/>
    </row>
    <row r="1039" spans="1:5" x14ac:dyDescent="0.25">
      <c r="A1039" s="6"/>
      <c r="D1039" s="7"/>
      <c r="E1039" s="7"/>
    </row>
    <row r="1040" spans="1:5" x14ac:dyDescent="0.25">
      <c r="A1040" s="6"/>
      <c r="D1040" s="7"/>
      <c r="E1040" s="7"/>
    </row>
    <row r="1041" spans="1:5" x14ac:dyDescent="0.25">
      <c r="A1041" s="6"/>
      <c r="D1041" s="7"/>
      <c r="E1041" s="7"/>
    </row>
    <row r="1042" spans="1:5" x14ac:dyDescent="0.25">
      <c r="A1042" s="6"/>
      <c r="D1042" s="7"/>
      <c r="E1042" s="7"/>
    </row>
    <row r="1043" spans="1:5" x14ac:dyDescent="0.25">
      <c r="A1043" s="6"/>
      <c r="D1043" s="7"/>
      <c r="E1043" s="7"/>
    </row>
    <row r="1044" spans="1:5" x14ac:dyDescent="0.25">
      <c r="A1044" s="6"/>
      <c r="D1044" s="7"/>
      <c r="E1044" s="7"/>
    </row>
    <row r="1045" spans="1:5" x14ac:dyDescent="0.25">
      <c r="A1045" s="6"/>
      <c r="D1045" s="7"/>
      <c r="E1045" s="7"/>
    </row>
    <row r="1046" spans="1:5" x14ac:dyDescent="0.25">
      <c r="A1046" s="6"/>
      <c r="D1046" s="7"/>
      <c r="E1046" s="7"/>
    </row>
    <row r="1047" spans="1:5" x14ac:dyDescent="0.25">
      <c r="A1047" s="6"/>
      <c r="D1047" s="7"/>
      <c r="E1047" s="7"/>
    </row>
    <row r="1048" spans="1:5" x14ac:dyDescent="0.25">
      <c r="A1048" s="6"/>
      <c r="D1048" s="7"/>
      <c r="E1048" s="7"/>
    </row>
    <row r="1049" spans="1:5" x14ac:dyDescent="0.25">
      <c r="A1049" s="6"/>
      <c r="D1049" s="7"/>
      <c r="E1049" s="7"/>
    </row>
    <row r="1050" spans="1:5" x14ac:dyDescent="0.25">
      <c r="A1050" s="6"/>
      <c r="D1050" s="7"/>
      <c r="E1050" s="7"/>
    </row>
    <row r="1051" spans="1:5" x14ac:dyDescent="0.25">
      <c r="A1051" s="6"/>
      <c r="D1051" s="7"/>
      <c r="E1051" s="7"/>
    </row>
    <row r="1052" spans="1:5" x14ac:dyDescent="0.25">
      <c r="A1052" s="6"/>
      <c r="D1052" s="7"/>
      <c r="E1052" s="7"/>
    </row>
    <row r="1053" spans="1:5" x14ac:dyDescent="0.25">
      <c r="A1053" s="6"/>
      <c r="D1053" s="7"/>
      <c r="E1053" s="7"/>
    </row>
    <row r="1054" spans="1:5" x14ac:dyDescent="0.25">
      <c r="A1054" s="6"/>
      <c r="D1054" s="7"/>
      <c r="E1054" s="7"/>
    </row>
    <row r="1055" spans="1:5" x14ac:dyDescent="0.25">
      <c r="A1055" s="6"/>
      <c r="D1055" s="7"/>
      <c r="E1055" s="7"/>
    </row>
    <row r="1056" spans="1:5" x14ac:dyDescent="0.25">
      <c r="A1056" s="6"/>
      <c r="D1056" s="7"/>
      <c r="E1056" s="7"/>
    </row>
    <row r="1057" spans="1:5" x14ac:dyDescent="0.25">
      <c r="A1057" s="6"/>
      <c r="D1057" s="7"/>
      <c r="E1057" s="7"/>
    </row>
    <row r="1058" spans="1:5" x14ac:dyDescent="0.25">
      <c r="A1058" s="6"/>
      <c r="D1058" s="7"/>
      <c r="E1058" s="7"/>
    </row>
    <row r="1059" spans="1:5" x14ac:dyDescent="0.25">
      <c r="A1059" s="6"/>
      <c r="D1059" s="7"/>
      <c r="E1059" s="7"/>
    </row>
    <row r="1060" spans="1:5" x14ac:dyDescent="0.25">
      <c r="A1060" s="6"/>
      <c r="D1060" s="7"/>
      <c r="E1060" s="7"/>
    </row>
    <row r="1061" spans="1:5" x14ac:dyDescent="0.25">
      <c r="A1061" s="6"/>
      <c r="D1061" s="7"/>
      <c r="E1061" s="7"/>
    </row>
    <row r="1062" spans="1:5" x14ac:dyDescent="0.25">
      <c r="A1062" s="6"/>
      <c r="D1062" s="7"/>
      <c r="E1062" s="7"/>
    </row>
    <row r="1063" spans="1:5" x14ac:dyDescent="0.25">
      <c r="A1063" s="6"/>
      <c r="D1063" s="7"/>
      <c r="E1063" s="7"/>
    </row>
    <row r="1064" spans="1:5" x14ac:dyDescent="0.25">
      <c r="A1064" s="6"/>
      <c r="D1064" s="7"/>
      <c r="E1064" s="7"/>
    </row>
    <row r="1065" spans="1:5" x14ac:dyDescent="0.25">
      <c r="A1065" s="6"/>
      <c r="D1065" s="7"/>
      <c r="E1065" s="7"/>
    </row>
    <row r="1066" spans="1:5" x14ac:dyDescent="0.25">
      <c r="A1066" s="6"/>
      <c r="D1066" s="7"/>
      <c r="E1066" s="7"/>
    </row>
    <row r="1067" spans="1:5" x14ac:dyDescent="0.25">
      <c r="A1067" s="6"/>
      <c r="D1067" s="7"/>
      <c r="E1067" s="7"/>
    </row>
    <row r="1068" spans="1:5" x14ac:dyDescent="0.25">
      <c r="A1068" s="6"/>
      <c r="D1068" s="7"/>
      <c r="E1068" s="7"/>
    </row>
    <row r="1069" spans="1:5" x14ac:dyDescent="0.25">
      <c r="A1069" s="6"/>
      <c r="D1069" s="7"/>
      <c r="E1069" s="7"/>
    </row>
    <row r="1070" spans="1:5" x14ac:dyDescent="0.25">
      <c r="A1070" s="6"/>
      <c r="D1070" s="7"/>
      <c r="E1070" s="7"/>
    </row>
    <row r="1071" spans="1:5" x14ac:dyDescent="0.25">
      <c r="A1071" s="6"/>
      <c r="D1071" s="7"/>
      <c r="E1071" s="7"/>
    </row>
    <row r="1072" spans="1:5" x14ac:dyDescent="0.25">
      <c r="A1072" s="6"/>
      <c r="D1072" s="7"/>
      <c r="E1072" s="7"/>
    </row>
    <row r="1073" spans="1:5" x14ac:dyDescent="0.25">
      <c r="A1073" s="6"/>
      <c r="D1073" s="7"/>
      <c r="E1073" s="7"/>
    </row>
    <row r="1074" spans="1:5" x14ac:dyDescent="0.25">
      <c r="A1074" s="6"/>
      <c r="D1074" s="7"/>
      <c r="E1074" s="7"/>
    </row>
    <row r="1075" spans="1:5" x14ac:dyDescent="0.25">
      <c r="A1075" s="6"/>
      <c r="D1075" s="7"/>
      <c r="E1075" s="7"/>
    </row>
    <row r="1076" spans="1:5" x14ac:dyDescent="0.25">
      <c r="A1076" s="6"/>
      <c r="D1076" s="7"/>
      <c r="E1076" s="7"/>
    </row>
    <row r="1077" spans="1:5" x14ac:dyDescent="0.25">
      <c r="A1077" s="6"/>
      <c r="D1077" s="7"/>
      <c r="E1077" s="7"/>
    </row>
    <row r="1078" spans="1:5" x14ac:dyDescent="0.25">
      <c r="A1078" s="6"/>
      <c r="D1078" s="7"/>
      <c r="E1078" s="7"/>
    </row>
    <row r="1079" spans="1:5" x14ac:dyDescent="0.25">
      <c r="A1079" s="6"/>
      <c r="D1079" s="7"/>
      <c r="E1079" s="7"/>
    </row>
    <row r="1080" spans="1:5" x14ac:dyDescent="0.25">
      <c r="A1080" s="6"/>
      <c r="D1080" s="7"/>
      <c r="E1080" s="7"/>
    </row>
    <row r="1081" spans="1:5" x14ac:dyDescent="0.25">
      <c r="A1081" s="6"/>
      <c r="D1081" s="7"/>
      <c r="E1081" s="7"/>
    </row>
    <row r="1082" spans="1:5" x14ac:dyDescent="0.25">
      <c r="A1082" s="6"/>
      <c r="D1082" s="7"/>
      <c r="E1082" s="7"/>
    </row>
    <row r="1083" spans="1:5" x14ac:dyDescent="0.25">
      <c r="A1083" s="6"/>
      <c r="D1083" s="7"/>
      <c r="E1083" s="7"/>
    </row>
    <row r="1084" spans="1:5" x14ac:dyDescent="0.25">
      <c r="A1084" s="6"/>
      <c r="D1084" s="7"/>
      <c r="E1084" s="7"/>
    </row>
    <row r="1085" spans="1:5" x14ac:dyDescent="0.25">
      <c r="A1085" s="6"/>
      <c r="D1085" s="7"/>
      <c r="E1085" s="7"/>
    </row>
    <row r="1086" spans="1:5" x14ac:dyDescent="0.25">
      <c r="A1086" s="6"/>
      <c r="D1086" s="7"/>
      <c r="E1086" s="7"/>
    </row>
    <row r="1087" spans="1:5" x14ac:dyDescent="0.25">
      <c r="A1087" s="6"/>
      <c r="D1087" s="7"/>
      <c r="E1087" s="7"/>
    </row>
    <row r="1088" spans="1:5" x14ac:dyDescent="0.25">
      <c r="A1088" s="6"/>
      <c r="D1088" s="7"/>
      <c r="E1088" s="7"/>
    </row>
    <row r="1089" spans="1:5" x14ac:dyDescent="0.25">
      <c r="A1089" s="6"/>
      <c r="D1089" s="7"/>
      <c r="E1089" s="7"/>
    </row>
    <row r="1090" spans="1:5" x14ac:dyDescent="0.25">
      <c r="A1090" s="6"/>
      <c r="D1090" s="7"/>
      <c r="E1090" s="7"/>
    </row>
    <row r="1091" spans="1:5" x14ac:dyDescent="0.25">
      <c r="A1091" s="6"/>
      <c r="D1091" s="7"/>
      <c r="E1091" s="7"/>
    </row>
    <row r="1092" spans="1:5" x14ac:dyDescent="0.25">
      <c r="A1092" s="6"/>
      <c r="D1092" s="7"/>
      <c r="E1092" s="7"/>
    </row>
    <row r="1093" spans="1:5" x14ac:dyDescent="0.25">
      <c r="A1093" s="6"/>
      <c r="D1093" s="7"/>
      <c r="E1093" s="7"/>
    </row>
    <row r="1094" spans="1:5" x14ac:dyDescent="0.25">
      <c r="A1094" s="6"/>
      <c r="D1094" s="7"/>
      <c r="E1094" s="7"/>
    </row>
    <row r="1095" spans="1:5" x14ac:dyDescent="0.25">
      <c r="A1095" s="6"/>
      <c r="D1095" s="7"/>
      <c r="E1095" s="7"/>
    </row>
    <row r="1096" spans="1:5" x14ac:dyDescent="0.25">
      <c r="A1096" s="6"/>
      <c r="D1096" s="7"/>
      <c r="E1096" s="7"/>
    </row>
    <row r="1097" spans="1:5" x14ac:dyDescent="0.25">
      <c r="A1097" s="6"/>
      <c r="D1097" s="7"/>
      <c r="E1097" s="7"/>
    </row>
    <row r="1098" spans="1:5" x14ac:dyDescent="0.25">
      <c r="A1098" s="6"/>
      <c r="D1098" s="7"/>
      <c r="E1098" s="7"/>
    </row>
    <row r="1099" spans="1:5" x14ac:dyDescent="0.25">
      <c r="A1099" s="6"/>
      <c r="D1099" s="7"/>
      <c r="E1099" s="7"/>
    </row>
    <row r="1100" spans="1:5" x14ac:dyDescent="0.25">
      <c r="A1100" s="6"/>
      <c r="D1100" s="7"/>
      <c r="E1100" s="7"/>
    </row>
    <row r="1101" spans="1:5" x14ac:dyDescent="0.25">
      <c r="A1101" s="6"/>
      <c r="D1101" s="7"/>
      <c r="E1101" s="7"/>
    </row>
    <row r="1102" spans="1:5" x14ac:dyDescent="0.25">
      <c r="A1102" s="6"/>
      <c r="D1102" s="7"/>
      <c r="E1102" s="7"/>
    </row>
    <row r="1103" spans="1:5" x14ac:dyDescent="0.25">
      <c r="A1103" s="6"/>
      <c r="D1103" s="7"/>
      <c r="E1103" s="7"/>
    </row>
    <row r="1104" spans="1:5" x14ac:dyDescent="0.25">
      <c r="A1104" s="6"/>
      <c r="D1104" s="7"/>
      <c r="E1104" s="7"/>
    </row>
    <row r="1105" spans="1:5" x14ac:dyDescent="0.25">
      <c r="A1105" s="6"/>
      <c r="D1105" s="7"/>
      <c r="E1105" s="7"/>
    </row>
    <row r="1106" spans="1:5" x14ac:dyDescent="0.25">
      <c r="A1106" s="6"/>
      <c r="D1106" s="7"/>
      <c r="E1106" s="7"/>
    </row>
    <row r="1107" spans="1:5" x14ac:dyDescent="0.25">
      <c r="A1107" s="6"/>
      <c r="D1107" s="7"/>
      <c r="E1107" s="7"/>
    </row>
    <row r="1108" spans="1:5" x14ac:dyDescent="0.25">
      <c r="A1108" s="6"/>
      <c r="D1108" s="7"/>
      <c r="E1108" s="7"/>
    </row>
    <row r="1109" spans="1:5" x14ac:dyDescent="0.25">
      <c r="A1109" s="6"/>
      <c r="D1109" s="7"/>
      <c r="E1109" s="7"/>
    </row>
    <row r="1110" spans="1:5" x14ac:dyDescent="0.25">
      <c r="A1110" s="6"/>
      <c r="D1110" s="7"/>
      <c r="E1110" s="7"/>
    </row>
    <row r="1111" spans="1:5" x14ac:dyDescent="0.25">
      <c r="A1111" s="6"/>
      <c r="D1111" s="7"/>
      <c r="E1111" s="7"/>
    </row>
    <row r="1112" spans="1:5" x14ac:dyDescent="0.25">
      <c r="A1112" s="6"/>
      <c r="D1112" s="7"/>
      <c r="E1112" s="7"/>
    </row>
    <row r="1113" spans="1:5" x14ac:dyDescent="0.25">
      <c r="A1113" s="6"/>
      <c r="D1113" s="7"/>
      <c r="E1113" s="7"/>
    </row>
    <row r="1114" spans="1:5" x14ac:dyDescent="0.25">
      <c r="A1114" s="6"/>
      <c r="D1114" s="7"/>
      <c r="E1114" s="7"/>
    </row>
    <row r="1115" spans="1:5" x14ac:dyDescent="0.25">
      <c r="A1115" s="6"/>
      <c r="D1115" s="7"/>
      <c r="E1115" s="7"/>
    </row>
    <row r="1116" spans="1:5" x14ac:dyDescent="0.25">
      <c r="A1116" s="6"/>
      <c r="D1116" s="7"/>
      <c r="E1116" s="7"/>
    </row>
    <row r="1117" spans="1:5" x14ac:dyDescent="0.25">
      <c r="A1117" s="6"/>
      <c r="D1117" s="7"/>
      <c r="E1117" s="7"/>
    </row>
    <row r="1118" spans="1:5" x14ac:dyDescent="0.25">
      <c r="A1118" s="6"/>
      <c r="D1118" s="7"/>
      <c r="E1118" s="7"/>
    </row>
    <row r="1119" spans="1:5" x14ac:dyDescent="0.25">
      <c r="A1119" s="6"/>
      <c r="D1119" s="7"/>
      <c r="E1119" s="7"/>
    </row>
    <row r="1120" spans="1:5" x14ac:dyDescent="0.25">
      <c r="A1120" s="6"/>
      <c r="D1120" s="7"/>
      <c r="E1120" s="7"/>
    </row>
    <row r="1121" spans="1:5" x14ac:dyDescent="0.25">
      <c r="A1121" s="6"/>
      <c r="D1121" s="7"/>
      <c r="E1121" s="7"/>
    </row>
    <row r="1122" spans="1:5" x14ac:dyDescent="0.25">
      <c r="A1122" s="6"/>
      <c r="D1122" s="7"/>
      <c r="E1122" s="7"/>
    </row>
    <row r="1123" spans="1:5" x14ac:dyDescent="0.25">
      <c r="A1123" s="6"/>
      <c r="D1123" s="7"/>
      <c r="E1123" s="7"/>
    </row>
    <row r="1124" spans="1:5" x14ac:dyDescent="0.25">
      <c r="A1124" s="6"/>
      <c r="D1124" s="7"/>
      <c r="E1124" s="7"/>
    </row>
    <row r="1125" spans="1:5" x14ac:dyDescent="0.25">
      <c r="A1125" s="6"/>
      <c r="D1125" s="7"/>
      <c r="E1125" s="7"/>
    </row>
    <row r="1126" spans="1:5" x14ac:dyDescent="0.25">
      <c r="A1126" s="6"/>
      <c r="D1126" s="7"/>
      <c r="E1126" s="7"/>
    </row>
    <row r="1127" spans="1:5" x14ac:dyDescent="0.25">
      <c r="A1127" s="6"/>
      <c r="D1127" s="7"/>
      <c r="E1127" s="7"/>
    </row>
    <row r="1128" spans="1:5" x14ac:dyDescent="0.25">
      <c r="A1128" s="6"/>
      <c r="D1128" s="7"/>
      <c r="E1128" s="7"/>
    </row>
    <row r="1129" spans="1:5" x14ac:dyDescent="0.25">
      <c r="A1129" s="6"/>
      <c r="D1129" s="7"/>
      <c r="E1129" s="7"/>
    </row>
    <row r="1130" spans="1:5" x14ac:dyDescent="0.25">
      <c r="A1130" s="6"/>
      <c r="D1130" s="7"/>
      <c r="E1130" s="7"/>
    </row>
    <row r="1131" spans="1:5" x14ac:dyDescent="0.25">
      <c r="A1131" s="6"/>
      <c r="D1131" s="7"/>
      <c r="E1131" s="7"/>
    </row>
    <row r="1132" spans="1:5" x14ac:dyDescent="0.25">
      <c r="A1132" s="6"/>
      <c r="D1132" s="7"/>
      <c r="E1132" s="7"/>
    </row>
    <row r="1133" spans="1:5" x14ac:dyDescent="0.25">
      <c r="A1133" s="6"/>
      <c r="D1133" s="7"/>
      <c r="E1133" s="7"/>
    </row>
    <row r="1134" spans="1:5" x14ac:dyDescent="0.25">
      <c r="A1134" s="6"/>
      <c r="D1134" s="7"/>
      <c r="E1134" s="7"/>
    </row>
    <row r="1135" spans="1:5" x14ac:dyDescent="0.25">
      <c r="A1135" s="6"/>
      <c r="D1135" s="7"/>
      <c r="E1135" s="7"/>
    </row>
    <row r="1136" spans="1:5" x14ac:dyDescent="0.25">
      <c r="A1136" s="6"/>
      <c r="D1136" s="7"/>
      <c r="E1136" s="7"/>
    </row>
    <row r="1137" spans="1:5" x14ac:dyDescent="0.25">
      <c r="A1137" s="6"/>
      <c r="D1137" s="7"/>
      <c r="E1137" s="7"/>
    </row>
    <row r="1138" spans="1:5" x14ac:dyDescent="0.25">
      <c r="A1138" s="6"/>
      <c r="D1138" s="7"/>
      <c r="E1138" s="7"/>
    </row>
    <row r="1139" spans="1:5" x14ac:dyDescent="0.25">
      <c r="A1139" s="6"/>
      <c r="D1139" s="7"/>
      <c r="E1139" s="7"/>
    </row>
    <row r="1140" spans="1:5" x14ac:dyDescent="0.25">
      <c r="A1140" s="6"/>
      <c r="D1140" s="7"/>
      <c r="E1140" s="7"/>
    </row>
    <row r="1141" spans="1:5" x14ac:dyDescent="0.25">
      <c r="A1141" s="6"/>
      <c r="D1141" s="7"/>
      <c r="E1141" s="7"/>
    </row>
    <row r="1142" spans="1:5" x14ac:dyDescent="0.25">
      <c r="A1142" s="6"/>
      <c r="D1142" s="7"/>
      <c r="E1142" s="7"/>
    </row>
    <row r="1143" spans="1:5" x14ac:dyDescent="0.25">
      <c r="A1143" s="6"/>
      <c r="D1143" s="7"/>
      <c r="E1143" s="7"/>
    </row>
    <row r="1144" spans="1:5" x14ac:dyDescent="0.25">
      <c r="A1144" s="6"/>
      <c r="D1144" s="7"/>
      <c r="E1144" s="7"/>
    </row>
    <row r="1145" spans="1:5" x14ac:dyDescent="0.25">
      <c r="A1145" s="6"/>
      <c r="D1145" s="7"/>
      <c r="E1145" s="7"/>
    </row>
    <row r="1146" spans="1:5" x14ac:dyDescent="0.25">
      <c r="A1146" s="6"/>
      <c r="D1146" s="7"/>
      <c r="E1146" s="7"/>
    </row>
    <row r="1147" spans="1:5" x14ac:dyDescent="0.25">
      <c r="A1147" s="6"/>
      <c r="D1147" s="7"/>
      <c r="E1147" s="7"/>
    </row>
    <row r="1148" spans="1:5" x14ac:dyDescent="0.25">
      <c r="A1148" s="6"/>
      <c r="D1148" s="7"/>
      <c r="E1148" s="7"/>
    </row>
    <row r="1149" spans="1:5" x14ac:dyDescent="0.25">
      <c r="A1149" s="6"/>
      <c r="D1149" s="7"/>
      <c r="E1149" s="7"/>
    </row>
    <row r="1150" spans="1:5" x14ac:dyDescent="0.25">
      <c r="A1150" s="6"/>
      <c r="D1150" s="7"/>
      <c r="E1150" s="7"/>
    </row>
    <row r="1151" spans="1:5" x14ac:dyDescent="0.25">
      <c r="A1151" s="6"/>
      <c r="D1151" s="7"/>
      <c r="E1151" s="7"/>
    </row>
    <row r="1152" spans="1:5" x14ac:dyDescent="0.25">
      <c r="A1152" s="6"/>
      <c r="D1152" s="7"/>
      <c r="E1152" s="7"/>
    </row>
    <row r="1153" spans="1:5" x14ac:dyDescent="0.25">
      <c r="A1153" s="6"/>
      <c r="D1153" s="7"/>
      <c r="E1153" s="7"/>
    </row>
    <row r="1154" spans="1:5" x14ac:dyDescent="0.25">
      <c r="A1154" s="6"/>
      <c r="D1154" s="7"/>
      <c r="E1154" s="7"/>
    </row>
    <row r="1155" spans="1:5" x14ac:dyDescent="0.25">
      <c r="A1155" s="6"/>
      <c r="D1155" s="7"/>
      <c r="E1155" s="7"/>
    </row>
    <row r="1156" spans="1:5" x14ac:dyDescent="0.25">
      <c r="A1156" s="6"/>
      <c r="D1156" s="7"/>
      <c r="E1156" s="7"/>
    </row>
    <row r="1157" spans="1:5" x14ac:dyDescent="0.25">
      <c r="A1157" s="6"/>
      <c r="D1157" s="7"/>
      <c r="E1157" s="7"/>
    </row>
    <row r="1158" spans="1:5" x14ac:dyDescent="0.25">
      <c r="A1158" s="6"/>
      <c r="D1158" s="7"/>
      <c r="E1158" s="7"/>
    </row>
    <row r="1159" spans="1:5" x14ac:dyDescent="0.25">
      <c r="A1159" s="6"/>
      <c r="D1159" s="7"/>
      <c r="E1159" s="7"/>
    </row>
    <row r="1160" spans="1:5" x14ac:dyDescent="0.25">
      <c r="A1160" s="6"/>
      <c r="D1160" s="7"/>
      <c r="E1160" s="7"/>
    </row>
    <row r="1161" spans="1:5" x14ac:dyDescent="0.25">
      <c r="A1161" s="6"/>
      <c r="D1161" s="7"/>
      <c r="E1161" s="7"/>
    </row>
    <row r="1162" spans="1:5" x14ac:dyDescent="0.25">
      <c r="A1162" s="6"/>
      <c r="D1162" s="7"/>
      <c r="E1162" s="7"/>
    </row>
    <row r="1163" spans="1:5" x14ac:dyDescent="0.25">
      <c r="A1163" s="6"/>
      <c r="D1163" s="7"/>
      <c r="E1163" s="7"/>
    </row>
    <row r="1164" spans="1:5" x14ac:dyDescent="0.25">
      <c r="A1164" s="6"/>
      <c r="D1164" s="7"/>
      <c r="E1164" s="7"/>
    </row>
    <row r="1165" spans="1:5" x14ac:dyDescent="0.25">
      <c r="A1165" s="6"/>
      <c r="D1165" s="7"/>
      <c r="E1165" s="7"/>
    </row>
    <row r="1166" spans="1:5" x14ac:dyDescent="0.25">
      <c r="A1166" s="6"/>
      <c r="D1166" s="7"/>
      <c r="E1166" s="7"/>
    </row>
    <row r="1167" spans="1:5" x14ac:dyDescent="0.25">
      <c r="A1167" s="6"/>
      <c r="D1167" s="7"/>
      <c r="E1167" s="7"/>
    </row>
    <row r="1168" spans="1:5" x14ac:dyDescent="0.25">
      <c r="A1168" s="6"/>
      <c r="D1168" s="7"/>
      <c r="E1168" s="7"/>
    </row>
    <row r="1169" spans="1:5" x14ac:dyDescent="0.25">
      <c r="A1169" s="6"/>
      <c r="D1169" s="7"/>
      <c r="E1169" s="7"/>
    </row>
    <row r="1170" spans="1:5" x14ac:dyDescent="0.25">
      <c r="A1170" s="6"/>
      <c r="D1170" s="7"/>
      <c r="E1170" s="7"/>
    </row>
    <row r="1171" spans="1:5" x14ac:dyDescent="0.25">
      <c r="A1171" s="6"/>
      <c r="D1171" s="7"/>
      <c r="E1171" s="7"/>
    </row>
    <row r="1172" spans="1:5" x14ac:dyDescent="0.25">
      <c r="A1172" s="6"/>
      <c r="D1172" s="7"/>
      <c r="E1172" s="7"/>
    </row>
    <row r="1173" spans="1:5" x14ac:dyDescent="0.25">
      <c r="A1173" s="6"/>
      <c r="D1173" s="7"/>
      <c r="E1173" s="7"/>
    </row>
    <row r="1174" spans="1:5" x14ac:dyDescent="0.25">
      <c r="A1174" s="6"/>
      <c r="D1174" s="7"/>
      <c r="E1174" s="7"/>
    </row>
    <row r="1175" spans="1:5" x14ac:dyDescent="0.25">
      <c r="A1175" s="6"/>
      <c r="D1175" s="7"/>
      <c r="E1175" s="7"/>
    </row>
    <row r="1176" spans="1:5" x14ac:dyDescent="0.25">
      <c r="A1176" s="6"/>
      <c r="D1176" s="7"/>
      <c r="E1176" s="7"/>
    </row>
    <row r="1177" spans="1:5" x14ac:dyDescent="0.25">
      <c r="A1177" s="6"/>
      <c r="D1177" s="7"/>
      <c r="E1177" s="7"/>
    </row>
    <row r="1178" spans="1:5" x14ac:dyDescent="0.25">
      <c r="A1178" s="6"/>
      <c r="D1178" s="7"/>
      <c r="E1178" s="7"/>
    </row>
    <row r="1179" spans="1:5" x14ac:dyDescent="0.25">
      <c r="A1179" s="6"/>
      <c r="D1179" s="7"/>
      <c r="E1179" s="7"/>
    </row>
    <row r="1180" spans="1:5" x14ac:dyDescent="0.25">
      <c r="A1180" s="6"/>
      <c r="D1180" s="7"/>
      <c r="E1180" s="7"/>
    </row>
    <row r="1181" spans="1:5" x14ac:dyDescent="0.25">
      <c r="A1181" s="6"/>
      <c r="D1181" s="7"/>
      <c r="E1181" s="7"/>
    </row>
    <row r="1182" spans="1:5" x14ac:dyDescent="0.25">
      <c r="A1182" s="6"/>
      <c r="D1182" s="7"/>
      <c r="E1182" s="7"/>
    </row>
    <row r="1183" spans="1:5" x14ac:dyDescent="0.25">
      <c r="A1183" s="6"/>
      <c r="D1183" s="7"/>
      <c r="E1183" s="7"/>
    </row>
    <row r="1184" spans="1:5" x14ac:dyDescent="0.25">
      <c r="A1184" s="6"/>
      <c r="D1184" s="7"/>
      <c r="E1184" s="7"/>
    </row>
    <row r="1185" spans="1:5" x14ac:dyDescent="0.25">
      <c r="A1185" s="6"/>
      <c r="D1185" s="7"/>
      <c r="E1185" s="7"/>
    </row>
    <row r="1186" spans="1:5" x14ac:dyDescent="0.25">
      <c r="A1186" s="6"/>
      <c r="D1186" s="7"/>
      <c r="E1186" s="7"/>
    </row>
    <row r="1187" spans="1:5" x14ac:dyDescent="0.25">
      <c r="A1187" s="6"/>
      <c r="D1187" s="7"/>
      <c r="E1187" s="7"/>
    </row>
    <row r="1188" spans="1:5" x14ac:dyDescent="0.25">
      <c r="A1188" s="6"/>
      <c r="D1188" s="7"/>
      <c r="E1188" s="7"/>
    </row>
    <row r="1189" spans="1:5" x14ac:dyDescent="0.25">
      <c r="A1189" s="6"/>
      <c r="D1189" s="7"/>
      <c r="E1189" s="7"/>
    </row>
    <row r="1190" spans="1:5" x14ac:dyDescent="0.25">
      <c r="A1190" s="6"/>
      <c r="D1190" s="7"/>
      <c r="E1190" s="7"/>
    </row>
    <row r="1191" spans="1:5" x14ac:dyDescent="0.25">
      <c r="A1191" s="6"/>
      <c r="D1191" s="7"/>
      <c r="E1191" s="7"/>
    </row>
    <row r="1192" spans="1:5" x14ac:dyDescent="0.25">
      <c r="A1192" s="6"/>
      <c r="D1192" s="7"/>
      <c r="E1192" s="7"/>
    </row>
    <row r="1193" spans="1:5" x14ac:dyDescent="0.25">
      <c r="A1193" s="6"/>
      <c r="D1193" s="7"/>
      <c r="E1193" s="7"/>
    </row>
    <row r="1194" spans="1:5" x14ac:dyDescent="0.25">
      <c r="A1194" s="6"/>
      <c r="D1194" s="7"/>
      <c r="E1194" s="7"/>
    </row>
    <row r="1195" spans="1:5" x14ac:dyDescent="0.25">
      <c r="A1195" s="6"/>
      <c r="D1195" s="7"/>
      <c r="E1195" s="7"/>
    </row>
    <row r="1196" spans="1:5" x14ac:dyDescent="0.25">
      <c r="A1196" s="6"/>
      <c r="D1196" s="7"/>
      <c r="E1196" s="7"/>
    </row>
    <row r="1197" spans="1:5" x14ac:dyDescent="0.25">
      <c r="A1197" s="6"/>
      <c r="D1197" s="7"/>
      <c r="E1197" s="7"/>
    </row>
    <row r="1198" spans="1:5" x14ac:dyDescent="0.25">
      <c r="A1198" s="6"/>
      <c r="D1198" s="7"/>
      <c r="E1198" s="7"/>
    </row>
    <row r="1199" spans="1:5" x14ac:dyDescent="0.25">
      <c r="A1199" s="6"/>
      <c r="D1199" s="7"/>
      <c r="E1199" s="7"/>
    </row>
    <row r="1200" spans="1:5" x14ac:dyDescent="0.25">
      <c r="A1200" s="6"/>
      <c r="D1200" s="7"/>
      <c r="E1200" s="7"/>
    </row>
    <row r="1201" spans="1:5" x14ac:dyDescent="0.25">
      <c r="A1201" s="6"/>
      <c r="D1201" s="7"/>
      <c r="E1201" s="7"/>
    </row>
    <row r="1202" spans="1:5" x14ac:dyDescent="0.25">
      <c r="A1202" s="6"/>
      <c r="D1202" s="7"/>
      <c r="E1202" s="7"/>
    </row>
    <row r="1203" spans="1:5" x14ac:dyDescent="0.25">
      <c r="A1203" s="6"/>
      <c r="D1203" s="7"/>
      <c r="E1203" s="7"/>
    </row>
    <row r="1204" spans="1:5" x14ac:dyDescent="0.25">
      <c r="A1204" s="6"/>
      <c r="D1204" s="7"/>
      <c r="E1204" s="7"/>
    </row>
    <row r="1205" spans="1:5" x14ac:dyDescent="0.25">
      <c r="A1205" s="6"/>
      <c r="D1205" s="7"/>
      <c r="E1205" s="7"/>
    </row>
    <row r="1206" spans="1:5" x14ac:dyDescent="0.25">
      <c r="A1206" s="6"/>
      <c r="D1206" s="7"/>
      <c r="E1206" s="7"/>
    </row>
    <row r="1207" spans="1:5" x14ac:dyDescent="0.25">
      <c r="A1207" s="6"/>
      <c r="D1207" s="7"/>
      <c r="E1207" s="7"/>
    </row>
    <row r="1208" spans="1:5" x14ac:dyDescent="0.25">
      <c r="A1208" s="6"/>
      <c r="D1208" s="7"/>
      <c r="E1208" s="7"/>
    </row>
    <row r="1209" spans="1:5" x14ac:dyDescent="0.25">
      <c r="A1209" s="6"/>
      <c r="D1209" s="7"/>
      <c r="E1209" s="7"/>
    </row>
    <row r="1210" spans="1:5" x14ac:dyDescent="0.25">
      <c r="A1210" s="6"/>
      <c r="D1210" s="7"/>
      <c r="E1210" s="7"/>
    </row>
    <row r="1211" spans="1:5" x14ac:dyDescent="0.25">
      <c r="A1211" s="6"/>
      <c r="D1211" s="7"/>
      <c r="E1211" s="7"/>
    </row>
    <row r="1212" spans="1:5" x14ac:dyDescent="0.25">
      <c r="A1212" s="6"/>
      <c r="D1212" s="7"/>
      <c r="E1212" s="7"/>
    </row>
    <row r="1213" spans="1:5" x14ac:dyDescent="0.25">
      <c r="A1213" s="6"/>
      <c r="D1213" s="7"/>
      <c r="E1213" s="7"/>
    </row>
    <row r="1214" spans="1:5" x14ac:dyDescent="0.25">
      <c r="A1214" s="6"/>
      <c r="D1214" s="7"/>
      <c r="E1214" s="7"/>
    </row>
    <row r="1215" spans="1:5" x14ac:dyDescent="0.25">
      <c r="A1215" s="6"/>
      <c r="D1215" s="7"/>
      <c r="E1215" s="7"/>
    </row>
    <row r="1216" spans="1:5" x14ac:dyDescent="0.25">
      <c r="A1216" s="6"/>
      <c r="D1216" s="7"/>
      <c r="E1216" s="7"/>
    </row>
    <row r="1217" spans="1:5" x14ac:dyDescent="0.25">
      <c r="A1217" s="6"/>
      <c r="D1217" s="7"/>
      <c r="E1217" s="7"/>
    </row>
    <row r="1218" spans="1:5" x14ac:dyDescent="0.25">
      <c r="A1218" s="6"/>
      <c r="D1218" s="7"/>
      <c r="E1218" s="7"/>
    </row>
    <row r="1219" spans="1:5" x14ac:dyDescent="0.25">
      <c r="A1219" s="6"/>
      <c r="D1219" s="7"/>
      <c r="E1219" s="7"/>
    </row>
    <row r="1220" spans="1:5" x14ac:dyDescent="0.25">
      <c r="A1220" s="6"/>
      <c r="D1220" s="7"/>
      <c r="E1220" s="7"/>
    </row>
    <row r="1221" spans="1:5" x14ac:dyDescent="0.25">
      <c r="A1221" s="6"/>
      <c r="D1221" s="7"/>
      <c r="E1221" s="7"/>
    </row>
    <row r="1222" spans="1:5" x14ac:dyDescent="0.25">
      <c r="A1222" s="6"/>
      <c r="D1222" s="7"/>
      <c r="E1222" s="7"/>
    </row>
    <row r="1223" spans="1:5" x14ac:dyDescent="0.25">
      <c r="A1223" s="6"/>
      <c r="D1223" s="7"/>
      <c r="E1223" s="7"/>
    </row>
    <row r="1224" spans="1:5" x14ac:dyDescent="0.25">
      <c r="A1224" s="6"/>
      <c r="D1224" s="7"/>
      <c r="E1224" s="7"/>
    </row>
    <row r="1225" spans="1:5" x14ac:dyDescent="0.25">
      <c r="A1225" s="6"/>
      <c r="D1225" s="7"/>
      <c r="E1225" s="7"/>
    </row>
    <row r="1226" spans="1:5" x14ac:dyDescent="0.25">
      <c r="A1226" s="6"/>
      <c r="D1226" s="7"/>
      <c r="E1226" s="7"/>
    </row>
    <row r="1227" spans="1:5" x14ac:dyDescent="0.25">
      <c r="A1227" s="6"/>
      <c r="D1227" s="7"/>
      <c r="E1227" s="7"/>
    </row>
    <row r="1228" spans="1:5" x14ac:dyDescent="0.25">
      <c r="A1228" s="6"/>
      <c r="D1228" s="7"/>
      <c r="E1228" s="7"/>
    </row>
    <row r="1229" spans="1:5" x14ac:dyDescent="0.25">
      <c r="A1229" s="6"/>
      <c r="D1229" s="7"/>
      <c r="E1229" s="7"/>
    </row>
    <row r="1230" spans="1:5" x14ac:dyDescent="0.25">
      <c r="A1230" s="6"/>
      <c r="D1230" s="7"/>
      <c r="E1230" s="7"/>
    </row>
    <row r="1231" spans="1:5" x14ac:dyDescent="0.25">
      <c r="A1231" s="6"/>
      <c r="D1231" s="7"/>
      <c r="E1231" s="7"/>
    </row>
    <row r="1232" spans="1:5" x14ac:dyDescent="0.25">
      <c r="A1232" s="6"/>
      <c r="D1232" s="7"/>
      <c r="E1232" s="7"/>
    </row>
    <row r="1233" spans="1:5" x14ac:dyDescent="0.25">
      <c r="A1233" s="6"/>
      <c r="D1233" s="7"/>
      <c r="E1233" s="7"/>
    </row>
    <row r="1234" spans="1:5" x14ac:dyDescent="0.25">
      <c r="A1234" s="6"/>
      <c r="D1234" s="7"/>
      <c r="E1234" s="7"/>
    </row>
    <row r="1235" spans="1:5" x14ac:dyDescent="0.25">
      <c r="A1235" s="6"/>
      <c r="D1235" s="7"/>
      <c r="E1235" s="7"/>
    </row>
    <row r="1236" spans="1:5" x14ac:dyDescent="0.25">
      <c r="A1236" s="6"/>
      <c r="D1236" s="7"/>
      <c r="E1236" s="7"/>
    </row>
    <row r="1237" spans="1:5" x14ac:dyDescent="0.25">
      <c r="A1237" s="6"/>
      <c r="D1237" s="7"/>
      <c r="E1237" s="7"/>
    </row>
    <row r="1238" spans="1:5" x14ac:dyDescent="0.25">
      <c r="A1238" s="6"/>
      <c r="D1238" s="7"/>
      <c r="E1238" s="7"/>
    </row>
    <row r="1239" spans="1:5" x14ac:dyDescent="0.25">
      <c r="A1239" s="6"/>
      <c r="D1239" s="7"/>
      <c r="E1239" s="7"/>
    </row>
    <row r="1240" spans="1:5" x14ac:dyDescent="0.25">
      <c r="A1240" s="6"/>
      <c r="D1240" s="7"/>
      <c r="E1240" s="7"/>
    </row>
    <row r="1241" spans="1:5" x14ac:dyDescent="0.25">
      <c r="A1241" s="6"/>
      <c r="D1241" s="7"/>
      <c r="E1241" s="7"/>
    </row>
    <row r="1242" spans="1:5" x14ac:dyDescent="0.25">
      <c r="A1242" s="6"/>
      <c r="D1242" s="7"/>
      <c r="E1242" s="7"/>
    </row>
    <row r="1243" spans="1:5" x14ac:dyDescent="0.25">
      <c r="A1243" s="6"/>
      <c r="D1243" s="7"/>
      <c r="E1243" s="7"/>
    </row>
    <row r="1244" spans="1:5" x14ac:dyDescent="0.25">
      <c r="A1244" s="6"/>
      <c r="D1244" s="7"/>
      <c r="E1244" s="7"/>
    </row>
    <row r="1245" spans="1:5" x14ac:dyDescent="0.25">
      <c r="A1245" s="6"/>
      <c r="D1245" s="7"/>
      <c r="E1245" s="7"/>
    </row>
    <row r="1246" spans="1:5" x14ac:dyDescent="0.25">
      <c r="A1246" s="6"/>
      <c r="D1246" s="7"/>
      <c r="E1246" s="7"/>
    </row>
    <row r="1247" spans="1:5" x14ac:dyDescent="0.25">
      <c r="A1247" s="6"/>
      <c r="D1247" s="7"/>
      <c r="E1247" s="7"/>
    </row>
    <row r="1248" spans="1:5" x14ac:dyDescent="0.25">
      <c r="A1248" s="6"/>
      <c r="D1248" s="7"/>
      <c r="E1248" s="7"/>
    </row>
    <row r="1249" spans="1:5" x14ac:dyDescent="0.25">
      <c r="A1249" s="6"/>
      <c r="D1249" s="7"/>
      <c r="E1249" s="7"/>
    </row>
    <row r="1250" spans="1:5" x14ac:dyDescent="0.25">
      <c r="A1250" s="6"/>
      <c r="D1250" s="7"/>
      <c r="E1250" s="7"/>
    </row>
    <row r="1251" spans="1:5" x14ac:dyDescent="0.25">
      <c r="A1251" s="6"/>
      <c r="D1251" s="7"/>
      <c r="E1251" s="7"/>
    </row>
    <row r="1252" spans="1:5" x14ac:dyDescent="0.25">
      <c r="A1252" s="6"/>
      <c r="D1252" s="7"/>
      <c r="E1252" s="7"/>
    </row>
    <row r="1253" spans="1:5" x14ac:dyDescent="0.25">
      <c r="A1253" s="6"/>
      <c r="D1253" s="7"/>
      <c r="E1253" s="7"/>
    </row>
    <row r="1254" spans="1:5" x14ac:dyDescent="0.25">
      <c r="A1254" s="6"/>
      <c r="D1254" s="7"/>
      <c r="E1254" s="7"/>
    </row>
    <row r="1255" spans="1:5" x14ac:dyDescent="0.25">
      <c r="A1255" s="6"/>
      <c r="D1255" s="7"/>
      <c r="E1255" s="7"/>
    </row>
    <row r="1256" spans="1:5" x14ac:dyDescent="0.25">
      <c r="A1256" s="6"/>
      <c r="D1256" s="7"/>
      <c r="E1256" s="7"/>
    </row>
    <row r="1257" spans="1:5" x14ac:dyDescent="0.25">
      <c r="A1257" s="6"/>
      <c r="D1257" s="7"/>
      <c r="E1257" s="7"/>
    </row>
    <row r="1258" spans="1:5" x14ac:dyDescent="0.25">
      <c r="A1258" s="6"/>
      <c r="D1258" s="7"/>
      <c r="E1258" s="7"/>
    </row>
    <row r="1259" spans="1:5" x14ac:dyDescent="0.25">
      <c r="A1259" s="6"/>
      <c r="D1259" s="7"/>
      <c r="E1259" s="7"/>
    </row>
    <row r="1260" spans="1:5" x14ac:dyDescent="0.25">
      <c r="A1260" s="6"/>
      <c r="D1260" s="7"/>
      <c r="E1260" s="7"/>
    </row>
    <row r="1261" spans="1:5" x14ac:dyDescent="0.25">
      <c r="A1261" s="6"/>
      <c r="D1261" s="7"/>
      <c r="E1261" s="7"/>
    </row>
    <row r="1262" spans="1:5" x14ac:dyDescent="0.25">
      <c r="A1262" s="6"/>
      <c r="D1262" s="7"/>
      <c r="E1262" s="7"/>
    </row>
    <row r="1263" spans="1:5" x14ac:dyDescent="0.25">
      <c r="A1263" s="6"/>
      <c r="D1263" s="7"/>
      <c r="E1263" s="7"/>
    </row>
    <row r="1264" spans="1:5" x14ac:dyDescent="0.25">
      <c r="A1264" s="6"/>
      <c r="D1264" s="7"/>
      <c r="E1264" s="7"/>
    </row>
    <row r="1265" spans="1:5" x14ac:dyDescent="0.25">
      <c r="A1265" s="6"/>
      <c r="D1265" s="7"/>
      <c r="E1265" s="7"/>
    </row>
    <row r="1266" spans="1:5" x14ac:dyDescent="0.25">
      <c r="A1266" s="6"/>
      <c r="D1266" s="7"/>
      <c r="E1266" s="7"/>
    </row>
    <row r="1267" spans="1:5" x14ac:dyDescent="0.25">
      <c r="A1267" s="6"/>
      <c r="D1267" s="7"/>
      <c r="E1267" s="7"/>
    </row>
    <row r="1268" spans="1:5" x14ac:dyDescent="0.25">
      <c r="A1268" s="6"/>
      <c r="D1268" s="7"/>
      <c r="E1268" s="7"/>
    </row>
    <row r="1269" spans="1:5" x14ac:dyDescent="0.25">
      <c r="A1269" s="6"/>
      <c r="D1269" s="7"/>
      <c r="E1269" s="7"/>
    </row>
    <row r="1270" spans="1:5" x14ac:dyDescent="0.25">
      <c r="A1270" s="6"/>
      <c r="D1270" s="7"/>
      <c r="E1270" s="7"/>
    </row>
    <row r="1271" spans="1:5" x14ac:dyDescent="0.25">
      <c r="A1271" s="6"/>
      <c r="D1271" s="7"/>
      <c r="E1271" s="7"/>
    </row>
    <row r="1272" spans="1:5" x14ac:dyDescent="0.25">
      <c r="A1272" s="6"/>
      <c r="D1272" s="7"/>
      <c r="E1272" s="7"/>
    </row>
    <row r="1273" spans="1:5" x14ac:dyDescent="0.25">
      <c r="A1273" s="6"/>
      <c r="D1273" s="7"/>
      <c r="E1273" s="7"/>
    </row>
    <row r="1274" spans="1:5" x14ac:dyDescent="0.25">
      <c r="A1274" s="6"/>
      <c r="D1274" s="7"/>
      <c r="E1274" s="7"/>
    </row>
    <row r="1275" spans="1:5" x14ac:dyDescent="0.25">
      <c r="A1275" s="6"/>
      <c r="D1275" s="7"/>
      <c r="E1275" s="7"/>
    </row>
    <row r="1276" spans="1:5" x14ac:dyDescent="0.25">
      <c r="A1276" s="6"/>
      <c r="D1276" s="7"/>
      <c r="E1276" s="7"/>
    </row>
    <row r="1277" spans="1:5" x14ac:dyDescent="0.25">
      <c r="A1277" s="6"/>
      <c r="D1277" s="7"/>
      <c r="E1277" s="7"/>
    </row>
    <row r="1278" spans="1:5" x14ac:dyDescent="0.25">
      <c r="A1278" s="6"/>
      <c r="D1278" s="7"/>
      <c r="E1278" s="7"/>
    </row>
    <row r="1279" spans="1:5" x14ac:dyDescent="0.25">
      <c r="A1279" s="6"/>
      <c r="D1279" s="7"/>
      <c r="E1279" s="7"/>
    </row>
    <row r="1280" spans="1:5" x14ac:dyDescent="0.25">
      <c r="A1280" s="6"/>
      <c r="D1280" s="7"/>
      <c r="E1280" s="7"/>
    </row>
    <row r="1281" spans="1:5" x14ac:dyDescent="0.25">
      <c r="A1281" s="6"/>
      <c r="D1281" s="7"/>
      <c r="E1281" s="7"/>
    </row>
    <row r="1282" spans="1:5" x14ac:dyDescent="0.25">
      <c r="A1282" s="6"/>
      <c r="D1282" s="7"/>
      <c r="E1282" s="7"/>
    </row>
    <row r="1283" spans="1:5" x14ac:dyDescent="0.25">
      <c r="A1283" s="6"/>
      <c r="D1283" s="7"/>
      <c r="E1283" s="7"/>
    </row>
    <row r="1284" spans="1:5" x14ac:dyDescent="0.25">
      <c r="A1284" s="6"/>
      <c r="D1284" s="7"/>
      <c r="E1284" s="7"/>
    </row>
    <row r="1285" spans="1:5" x14ac:dyDescent="0.25">
      <c r="A1285" s="6"/>
      <c r="D1285" s="7"/>
      <c r="E1285" s="7"/>
    </row>
    <row r="1286" spans="1:5" x14ac:dyDescent="0.25">
      <c r="A1286" s="6"/>
      <c r="D1286" s="7"/>
      <c r="E1286" s="7"/>
    </row>
    <row r="1287" spans="1:5" x14ac:dyDescent="0.25">
      <c r="A1287" s="6"/>
      <c r="D1287" s="7"/>
      <c r="E1287" s="7"/>
    </row>
    <row r="1288" spans="1:5" x14ac:dyDescent="0.25">
      <c r="A1288" s="6"/>
      <c r="D1288" s="7"/>
      <c r="E1288" s="7"/>
    </row>
    <row r="1289" spans="1:5" x14ac:dyDescent="0.25">
      <c r="A1289" s="6"/>
      <c r="D1289" s="7"/>
      <c r="E1289" s="7"/>
    </row>
    <row r="1290" spans="1:5" x14ac:dyDescent="0.25">
      <c r="A1290" s="6"/>
      <c r="D1290" s="7"/>
      <c r="E1290" s="7"/>
    </row>
    <row r="1291" spans="1:5" x14ac:dyDescent="0.25">
      <c r="A1291" s="6"/>
      <c r="D1291" s="7"/>
      <c r="E1291" s="7"/>
    </row>
    <row r="1292" spans="1:5" x14ac:dyDescent="0.25">
      <c r="A1292" s="6"/>
      <c r="D1292" s="7"/>
      <c r="E1292" s="7"/>
    </row>
    <row r="1293" spans="1:5" x14ac:dyDescent="0.25">
      <c r="A1293" s="6"/>
      <c r="D1293" s="7"/>
      <c r="E1293" s="7"/>
    </row>
    <row r="1294" spans="1:5" x14ac:dyDescent="0.25">
      <c r="A1294" s="6"/>
      <c r="D1294" s="7"/>
      <c r="E1294" s="7"/>
    </row>
    <row r="1295" spans="1:5" x14ac:dyDescent="0.25">
      <c r="A1295" s="6"/>
      <c r="D1295" s="7"/>
      <c r="E1295" s="7"/>
    </row>
    <row r="1296" spans="1:5" x14ac:dyDescent="0.25">
      <c r="A1296" s="6"/>
      <c r="D1296" s="7"/>
      <c r="E1296" s="7"/>
    </row>
    <row r="1297" spans="1:5" x14ac:dyDescent="0.25">
      <c r="A1297" s="6"/>
      <c r="D1297" s="7"/>
      <c r="E1297" s="7"/>
    </row>
    <row r="1298" spans="1:5" x14ac:dyDescent="0.25">
      <c r="A1298" s="6"/>
      <c r="D1298" s="7"/>
      <c r="E1298" s="7"/>
    </row>
    <row r="1299" spans="1:5" x14ac:dyDescent="0.25">
      <c r="A1299" s="6"/>
      <c r="D1299" s="7"/>
      <c r="E1299" s="7"/>
    </row>
    <row r="1300" spans="1:5" x14ac:dyDescent="0.25">
      <c r="A1300" s="6"/>
      <c r="D1300" s="7"/>
      <c r="E1300" s="7"/>
    </row>
    <row r="1301" spans="1:5" x14ac:dyDescent="0.25">
      <c r="A1301" s="6"/>
      <c r="D1301" s="7"/>
      <c r="E1301" s="7"/>
    </row>
    <row r="1302" spans="1:5" x14ac:dyDescent="0.25">
      <c r="A1302" s="6"/>
      <c r="D1302" s="7"/>
      <c r="E1302" s="7"/>
    </row>
    <row r="1303" spans="1:5" x14ac:dyDescent="0.25">
      <c r="A1303" s="6"/>
      <c r="D1303" s="7"/>
      <c r="E1303" s="7"/>
    </row>
    <row r="1304" spans="1:5" x14ac:dyDescent="0.25">
      <c r="A1304" s="6"/>
      <c r="D1304" s="7"/>
      <c r="E1304" s="7"/>
    </row>
    <row r="1305" spans="1:5" x14ac:dyDescent="0.25">
      <c r="A1305" s="6"/>
      <c r="D1305" s="7"/>
      <c r="E1305" s="7"/>
    </row>
    <row r="1306" spans="1:5" x14ac:dyDescent="0.25">
      <c r="A1306" s="6"/>
      <c r="D1306" s="7"/>
      <c r="E1306" s="7"/>
    </row>
    <row r="1307" spans="1:5" x14ac:dyDescent="0.25">
      <c r="A1307" s="6"/>
      <c r="D1307" s="7"/>
      <c r="E1307" s="7"/>
    </row>
    <row r="1308" spans="1:5" x14ac:dyDescent="0.25">
      <c r="A1308" s="6"/>
      <c r="D1308" s="7"/>
      <c r="E1308" s="7"/>
    </row>
    <row r="1309" spans="1:5" x14ac:dyDescent="0.25">
      <c r="A1309" s="6"/>
      <c r="D1309" s="7"/>
      <c r="E1309" s="7"/>
    </row>
    <row r="1310" spans="1:5" x14ac:dyDescent="0.25">
      <c r="A1310" s="6"/>
      <c r="D1310" s="7"/>
      <c r="E1310" s="7"/>
    </row>
    <row r="1311" spans="1:5" x14ac:dyDescent="0.25">
      <c r="A1311" s="6"/>
      <c r="D1311" s="7"/>
      <c r="E1311" s="7"/>
    </row>
    <row r="1312" spans="1:5" x14ac:dyDescent="0.25">
      <c r="A1312" s="6"/>
      <c r="D1312" s="7"/>
      <c r="E1312" s="7"/>
    </row>
    <row r="1313" spans="1:5" x14ac:dyDescent="0.25">
      <c r="A1313" s="6"/>
      <c r="D1313" s="7"/>
      <c r="E1313" s="7"/>
    </row>
    <row r="1314" spans="1:5" x14ac:dyDescent="0.25">
      <c r="A1314" s="6"/>
      <c r="D1314" s="7"/>
      <c r="E1314" s="7"/>
    </row>
    <row r="1315" spans="1:5" x14ac:dyDescent="0.25">
      <c r="A1315" s="6"/>
      <c r="D1315" s="7"/>
      <c r="E1315" s="7"/>
    </row>
    <row r="1316" spans="1:5" x14ac:dyDescent="0.25">
      <c r="A1316" s="6"/>
      <c r="D1316" s="7"/>
      <c r="E1316" s="7"/>
    </row>
    <row r="1317" spans="1:5" x14ac:dyDescent="0.25">
      <c r="A1317" s="6"/>
      <c r="D1317" s="7"/>
      <c r="E1317" s="7"/>
    </row>
    <row r="1318" spans="1:5" x14ac:dyDescent="0.25">
      <c r="A1318" s="6"/>
      <c r="D1318" s="7"/>
      <c r="E1318" s="7"/>
    </row>
    <row r="1319" spans="1:5" x14ac:dyDescent="0.25">
      <c r="A1319" s="6"/>
      <c r="D1319" s="7"/>
      <c r="E1319" s="7"/>
    </row>
    <row r="1320" spans="1:5" x14ac:dyDescent="0.25">
      <c r="A1320" s="6"/>
      <c r="D1320" s="7"/>
      <c r="E1320" s="7"/>
    </row>
    <row r="1321" spans="1:5" x14ac:dyDescent="0.25">
      <c r="A1321" s="6"/>
      <c r="D1321" s="7"/>
      <c r="E1321" s="7"/>
    </row>
    <row r="1322" spans="1:5" x14ac:dyDescent="0.25">
      <c r="A1322" s="6"/>
      <c r="D1322" s="7"/>
      <c r="E1322" s="7"/>
    </row>
    <row r="1323" spans="1:5" x14ac:dyDescent="0.25">
      <c r="A1323" s="6"/>
      <c r="D1323" s="7"/>
      <c r="E1323" s="7"/>
    </row>
    <row r="1324" spans="1:5" x14ac:dyDescent="0.25">
      <c r="A1324" s="6"/>
      <c r="D1324" s="7"/>
      <c r="E1324" s="7"/>
    </row>
    <row r="1325" spans="1:5" x14ac:dyDescent="0.25">
      <c r="A1325" s="6"/>
      <c r="D1325" s="7"/>
      <c r="E1325" s="7"/>
    </row>
    <row r="1326" spans="1:5" x14ac:dyDescent="0.25">
      <c r="A1326" s="6"/>
      <c r="D1326" s="7"/>
      <c r="E1326" s="7"/>
    </row>
    <row r="1327" spans="1:5" x14ac:dyDescent="0.25">
      <c r="A1327" s="6"/>
      <c r="D1327" s="7"/>
      <c r="E1327" s="7"/>
    </row>
    <row r="1328" spans="1:5" x14ac:dyDescent="0.25">
      <c r="A1328" s="6"/>
      <c r="D1328" s="7"/>
      <c r="E1328" s="7"/>
    </row>
    <row r="1329" spans="1:5" x14ac:dyDescent="0.25">
      <c r="A1329" s="6"/>
      <c r="D1329" s="7"/>
      <c r="E1329" s="7"/>
    </row>
    <row r="1330" spans="1:5" x14ac:dyDescent="0.25">
      <c r="A1330" s="6"/>
      <c r="D1330" s="7"/>
      <c r="E1330" s="7"/>
    </row>
    <row r="1331" spans="1:5" x14ac:dyDescent="0.25">
      <c r="A1331" s="6"/>
      <c r="D1331" s="7"/>
      <c r="E1331" s="7"/>
    </row>
    <row r="1332" spans="1:5" x14ac:dyDescent="0.25">
      <c r="A1332" s="6"/>
      <c r="D1332" s="7"/>
      <c r="E1332" s="7"/>
    </row>
    <row r="1333" spans="1:5" x14ac:dyDescent="0.25">
      <c r="A1333" s="6"/>
      <c r="D1333" s="7"/>
      <c r="E1333" s="7"/>
    </row>
    <row r="1334" spans="1:5" x14ac:dyDescent="0.25">
      <c r="A1334" s="6"/>
      <c r="D1334" s="7"/>
      <c r="E1334" s="7"/>
    </row>
    <row r="1335" spans="1:5" x14ac:dyDescent="0.25">
      <c r="A1335" s="6"/>
      <c r="D1335" s="7"/>
      <c r="E1335" s="7"/>
    </row>
    <row r="1336" spans="1:5" x14ac:dyDescent="0.25">
      <c r="A1336" s="6"/>
      <c r="D1336" s="7"/>
      <c r="E1336" s="7"/>
    </row>
    <row r="1337" spans="1:5" x14ac:dyDescent="0.25">
      <c r="A1337" s="6"/>
      <c r="D1337" s="7"/>
      <c r="E1337" s="7"/>
    </row>
    <row r="1338" spans="1:5" x14ac:dyDescent="0.25">
      <c r="A1338" s="6"/>
      <c r="D1338" s="7"/>
      <c r="E1338" s="7"/>
    </row>
    <row r="1339" spans="1:5" x14ac:dyDescent="0.25">
      <c r="A1339" s="6"/>
      <c r="D1339" s="7"/>
      <c r="E1339" s="7"/>
    </row>
    <row r="1340" spans="1:5" x14ac:dyDescent="0.25">
      <c r="A1340" s="6"/>
      <c r="D1340" s="7"/>
      <c r="E1340" s="7"/>
    </row>
    <row r="1341" spans="1:5" x14ac:dyDescent="0.25">
      <c r="A1341" s="6"/>
      <c r="D1341" s="7"/>
      <c r="E1341" s="7"/>
    </row>
    <row r="1342" spans="1:5" x14ac:dyDescent="0.25">
      <c r="A1342" s="6"/>
      <c r="D1342" s="7"/>
      <c r="E1342" s="7"/>
    </row>
    <row r="1343" spans="1:5" x14ac:dyDescent="0.25">
      <c r="A1343" s="6"/>
      <c r="D1343" s="7"/>
      <c r="E1343" s="7"/>
    </row>
    <row r="1344" spans="1:5" x14ac:dyDescent="0.25">
      <c r="A1344" s="6"/>
      <c r="D1344" s="7"/>
      <c r="E1344" s="7"/>
    </row>
    <row r="1345" spans="1:5" x14ac:dyDescent="0.25">
      <c r="A1345" s="6"/>
      <c r="D1345" s="7"/>
      <c r="E1345" s="7"/>
    </row>
    <row r="1346" spans="1:5" x14ac:dyDescent="0.25">
      <c r="A1346" s="6"/>
      <c r="D1346" s="7"/>
      <c r="E1346" s="7"/>
    </row>
    <row r="1347" spans="1:5" x14ac:dyDescent="0.25">
      <c r="A1347" s="6"/>
      <c r="D1347" s="7"/>
      <c r="E1347" s="7"/>
    </row>
    <row r="1348" spans="1:5" x14ac:dyDescent="0.25">
      <c r="A1348" s="6"/>
      <c r="D1348" s="7"/>
      <c r="E1348" s="7"/>
    </row>
    <row r="1349" spans="1:5" x14ac:dyDescent="0.25">
      <c r="A1349" s="6"/>
      <c r="D1349" s="7"/>
      <c r="E1349" s="7"/>
    </row>
    <row r="1350" spans="1:5" x14ac:dyDescent="0.25">
      <c r="A1350" s="6"/>
      <c r="D1350" s="7"/>
      <c r="E1350" s="7"/>
    </row>
    <row r="1351" spans="1:5" x14ac:dyDescent="0.25">
      <c r="A1351" s="6"/>
      <c r="D1351" s="7"/>
      <c r="E1351" s="7"/>
    </row>
    <row r="1352" spans="1:5" x14ac:dyDescent="0.25">
      <c r="A1352" s="6"/>
      <c r="D1352" s="7"/>
      <c r="E1352" s="7"/>
    </row>
    <row r="1353" spans="1:5" x14ac:dyDescent="0.25">
      <c r="A1353" s="6"/>
      <c r="D1353" s="7"/>
      <c r="E1353" s="7"/>
    </row>
    <row r="1354" spans="1:5" x14ac:dyDescent="0.25">
      <c r="A1354" s="6"/>
      <c r="D1354" s="7"/>
      <c r="E1354" s="7"/>
    </row>
    <row r="1355" spans="1:5" x14ac:dyDescent="0.25">
      <c r="A1355" s="6"/>
      <c r="D1355" s="7"/>
      <c r="E1355" s="7"/>
    </row>
    <row r="1356" spans="1:5" x14ac:dyDescent="0.25">
      <c r="A1356" s="6"/>
      <c r="D1356" s="7"/>
      <c r="E1356" s="7"/>
    </row>
    <row r="1357" spans="1:5" x14ac:dyDescent="0.25">
      <c r="A1357" s="6"/>
      <c r="D1357" s="7"/>
      <c r="E1357" s="7"/>
    </row>
    <row r="1358" spans="1:5" x14ac:dyDescent="0.25">
      <c r="A1358" s="6"/>
      <c r="D1358" s="7"/>
      <c r="E1358" s="7"/>
    </row>
    <row r="1359" spans="1:5" x14ac:dyDescent="0.25">
      <c r="A1359" s="6"/>
      <c r="D1359" s="7"/>
      <c r="E1359" s="7"/>
    </row>
    <row r="1360" spans="1:5" x14ac:dyDescent="0.25">
      <c r="A1360" s="6"/>
      <c r="D1360" s="7"/>
      <c r="E1360" s="7"/>
    </row>
    <row r="1361" spans="1:5" x14ac:dyDescent="0.25">
      <c r="A1361" s="6"/>
      <c r="D1361" s="7"/>
      <c r="E1361" s="7"/>
    </row>
    <row r="1362" spans="1:5" x14ac:dyDescent="0.25">
      <c r="A1362" s="6"/>
      <c r="D1362" s="7"/>
      <c r="E1362" s="7"/>
    </row>
    <row r="1363" spans="1:5" x14ac:dyDescent="0.25">
      <c r="A1363" s="6"/>
      <c r="D1363" s="7"/>
      <c r="E1363" s="7"/>
    </row>
    <row r="1364" spans="1:5" x14ac:dyDescent="0.25">
      <c r="A1364" s="6"/>
      <c r="D1364" s="7"/>
      <c r="E1364" s="7"/>
    </row>
    <row r="1365" spans="1:5" x14ac:dyDescent="0.25">
      <c r="A1365" s="6"/>
      <c r="D1365" s="7"/>
      <c r="E1365" s="7"/>
    </row>
    <row r="1366" spans="1:5" x14ac:dyDescent="0.25">
      <c r="A1366" s="6"/>
      <c r="D1366" s="7"/>
      <c r="E1366" s="7"/>
    </row>
    <row r="1367" spans="1:5" x14ac:dyDescent="0.25">
      <c r="A1367" s="6"/>
      <c r="D1367" s="7"/>
      <c r="E1367" s="7"/>
    </row>
    <row r="1368" spans="1:5" x14ac:dyDescent="0.25">
      <c r="A1368" s="6"/>
      <c r="D1368" s="7"/>
      <c r="E1368" s="7"/>
    </row>
    <row r="1369" spans="1:5" x14ac:dyDescent="0.25">
      <c r="A1369" s="6"/>
      <c r="D1369" s="7"/>
      <c r="E1369" s="7"/>
    </row>
    <row r="1370" spans="1:5" x14ac:dyDescent="0.25">
      <c r="A1370" s="6"/>
      <c r="D1370" s="7"/>
      <c r="E1370" s="7"/>
    </row>
    <row r="1371" spans="1:5" x14ac:dyDescent="0.25">
      <c r="A1371" s="6"/>
      <c r="D1371" s="7"/>
      <c r="E1371" s="7"/>
    </row>
    <row r="1372" spans="1:5" x14ac:dyDescent="0.25">
      <c r="A1372" s="6"/>
      <c r="D1372" s="7"/>
      <c r="E1372" s="7"/>
    </row>
    <row r="1373" spans="1:5" x14ac:dyDescent="0.25">
      <c r="A1373" s="6"/>
      <c r="D1373" s="7"/>
      <c r="E1373" s="7"/>
    </row>
    <row r="1374" spans="1:5" x14ac:dyDescent="0.25">
      <c r="A1374" s="6"/>
      <c r="D1374" s="7"/>
      <c r="E1374" s="7"/>
    </row>
    <row r="1375" spans="1:5" x14ac:dyDescent="0.25">
      <c r="A1375" s="6"/>
      <c r="D1375" s="7"/>
      <c r="E1375" s="7"/>
    </row>
    <row r="1376" spans="1:5" x14ac:dyDescent="0.25">
      <c r="A1376" s="6"/>
      <c r="D1376" s="7"/>
      <c r="E1376" s="7"/>
    </row>
    <row r="1377" spans="1:5" x14ac:dyDescent="0.25">
      <c r="A1377" s="6"/>
      <c r="D1377" s="7"/>
      <c r="E1377" s="7"/>
    </row>
    <row r="1378" spans="1:5" x14ac:dyDescent="0.25">
      <c r="A1378" s="6"/>
      <c r="D1378" s="7"/>
      <c r="E1378" s="7"/>
    </row>
    <row r="1379" spans="1:5" x14ac:dyDescent="0.25">
      <c r="A1379" s="6"/>
      <c r="D1379" s="7"/>
      <c r="E1379" s="7"/>
    </row>
    <row r="1380" spans="1:5" x14ac:dyDescent="0.25">
      <c r="A1380" s="6"/>
      <c r="D1380" s="7"/>
      <c r="E1380" s="7"/>
    </row>
    <row r="1381" spans="1:5" x14ac:dyDescent="0.25">
      <c r="A1381" s="6"/>
      <c r="D1381" s="7"/>
      <c r="E1381" s="7"/>
    </row>
    <row r="1382" spans="1:5" x14ac:dyDescent="0.25">
      <c r="A1382" s="6"/>
      <c r="D1382" s="7"/>
      <c r="E1382" s="7"/>
    </row>
    <row r="1383" spans="1:5" x14ac:dyDescent="0.25">
      <c r="A1383" s="6"/>
      <c r="D1383" s="7"/>
      <c r="E1383" s="7"/>
    </row>
    <row r="1384" spans="1:5" x14ac:dyDescent="0.25">
      <c r="A1384" s="6"/>
      <c r="D1384" s="7"/>
      <c r="E1384" s="7"/>
    </row>
    <row r="1385" spans="1:5" x14ac:dyDescent="0.25">
      <c r="A1385" s="6"/>
      <c r="D1385" s="7"/>
      <c r="E1385" s="7"/>
    </row>
    <row r="1386" spans="1:5" x14ac:dyDescent="0.25">
      <c r="A1386" s="6"/>
      <c r="D1386" s="7"/>
      <c r="E1386" s="7"/>
    </row>
    <row r="1387" spans="1:5" x14ac:dyDescent="0.25">
      <c r="A1387" s="6"/>
      <c r="D1387" s="7"/>
      <c r="E1387" s="7"/>
    </row>
    <row r="1388" spans="1:5" x14ac:dyDescent="0.25">
      <c r="A1388" s="6"/>
      <c r="D1388" s="7"/>
      <c r="E1388" s="7"/>
    </row>
    <row r="1389" spans="1:5" x14ac:dyDescent="0.25">
      <c r="A1389" s="6"/>
      <c r="D1389" s="7"/>
      <c r="E1389" s="7"/>
    </row>
    <row r="1390" spans="1:5" x14ac:dyDescent="0.25">
      <c r="A1390" s="6"/>
      <c r="D1390" s="7"/>
      <c r="E1390" s="7"/>
    </row>
    <row r="1391" spans="1:5" x14ac:dyDescent="0.25">
      <c r="A1391" s="6"/>
      <c r="D1391" s="7"/>
      <c r="E1391" s="7"/>
    </row>
    <row r="1392" spans="1:5" x14ac:dyDescent="0.25">
      <c r="A1392" s="6"/>
      <c r="D1392" s="7"/>
      <c r="E1392" s="7"/>
    </row>
    <row r="1393" spans="1:5" x14ac:dyDescent="0.25">
      <c r="A1393" s="6"/>
      <c r="D1393" s="7"/>
      <c r="E1393" s="7"/>
    </row>
    <row r="1394" spans="1:5" x14ac:dyDescent="0.25">
      <c r="A1394" s="6"/>
      <c r="D1394" s="7"/>
      <c r="E1394" s="7"/>
    </row>
    <row r="1395" spans="1:5" x14ac:dyDescent="0.25">
      <c r="A1395" s="6"/>
      <c r="D1395" s="7"/>
      <c r="E1395" s="7"/>
    </row>
    <row r="1396" spans="1:5" x14ac:dyDescent="0.25">
      <c r="A1396" s="6"/>
      <c r="D1396" s="7"/>
      <c r="E1396" s="7"/>
    </row>
    <row r="1397" spans="1:5" x14ac:dyDescent="0.25">
      <c r="A1397" s="6"/>
      <c r="D1397" s="7"/>
      <c r="E1397" s="7"/>
    </row>
    <row r="1398" spans="1:5" x14ac:dyDescent="0.25">
      <c r="A1398" s="6"/>
      <c r="D1398" s="7"/>
      <c r="E1398" s="7"/>
    </row>
    <row r="1399" spans="1:5" x14ac:dyDescent="0.25">
      <c r="A1399" s="6"/>
      <c r="D1399" s="7"/>
      <c r="E1399" s="7"/>
    </row>
    <row r="1400" spans="1:5" x14ac:dyDescent="0.25">
      <c r="A1400" s="6"/>
      <c r="D1400" s="7"/>
      <c r="E1400" s="7"/>
    </row>
    <row r="1401" spans="1:5" x14ac:dyDescent="0.25">
      <c r="A1401" s="6"/>
      <c r="D1401" s="7"/>
      <c r="E1401" s="7"/>
    </row>
    <row r="1402" spans="1:5" x14ac:dyDescent="0.25">
      <c r="A1402" s="6"/>
      <c r="D1402" s="7"/>
      <c r="E1402" s="7"/>
    </row>
    <row r="1403" spans="1:5" x14ac:dyDescent="0.25">
      <c r="A1403" s="6"/>
      <c r="D1403" s="7"/>
      <c r="E1403" s="7"/>
    </row>
    <row r="1404" spans="1:5" x14ac:dyDescent="0.25">
      <c r="A1404" s="6"/>
      <c r="D1404" s="7"/>
      <c r="E1404" s="7"/>
    </row>
    <row r="1405" spans="1:5" x14ac:dyDescent="0.25">
      <c r="A1405" s="6"/>
      <c r="D1405" s="7"/>
      <c r="E1405" s="7"/>
    </row>
    <row r="1406" spans="1:5" x14ac:dyDescent="0.25">
      <c r="A1406" s="6"/>
      <c r="D1406" s="7"/>
      <c r="E1406" s="7"/>
    </row>
    <row r="1407" spans="1:5" x14ac:dyDescent="0.25">
      <c r="A1407" s="6"/>
      <c r="D1407" s="7"/>
      <c r="E1407" s="7"/>
    </row>
    <row r="1408" spans="1:5" x14ac:dyDescent="0.25">
      <c r="A1408" s="6"/>
      <c r="D1408" s="7"/>
      <c r="E1408" s="7"/>
    </row>
    <row r="1409" spans="1:5" x14ac:dyDescent="0.25">
      <c r="A1409" s="6"/>
      <c r="D1409" s="7"/>
      <c r="E1409" s="7"/>
    </row>
    <row r="1410" spans="1:5" x14ac:dyDescent="0.25">
      <c r="A1410" s="6"/>
      <c r="D1410" s="7"/>
      <c r="E1410" s="7"/>
    </row>
    <row r="1411" spans="1:5" x14ac:dyDescent="0.25">
      <c r="A1411" s="6"/>
      <c r="D1411" s="7"/>
      <c r="E1411" s="7"/>
    </row>
    <row r="1412" spans="1:5" x14ac:dyDescent="0.25">
      <c r="A1412" s="6"/>
      <c r="D1412" s="7"/>
      <c r="E1412" s="7"/>
    </row>
    <row r="1413" spans="1:5" x14ac:dyDescent="0.25">
      <c r="A1413" s="6"/>
      <c r="D1413" s="7"/>
      <c r="E1413" s="7"/>
    </row>
    <row r="1414" spans="1:5" x14ac:dyDescent="0.25">
      <c r="A1414" s="6"/>
      <c r="D1414" s="7"/>
      <c r="E1414" s="7"/>
    </row>
    <row r="1415" spans="1:5" x14ac:dyDescent="0.25">
      <c r="A1415" s="6"/>
      <c r="D1415" s="7"/>
      <c r="E1415" s="7"/>
    </row>
    <row r="1416" spans="1:5" x14ac:dyDescent="0.25">
      <c r="A1416" s="6"/>
      <c r="D1416" s="7"/>
      <c r="E1416" s="7"/>
    </row>
    <row r="1417" spans="1:5" x14ac:dyDescent="0.25">
      <c r="A1417" s="6"/>
      <c r="D1417" s="7"/>
      <c r="E1417" s="7"/>
    </row>
    <row r="1418" spans="1:5" x14ac:dyDescent="0.25">
      <c r="A1418" s="6"/>
      <c r="D1418" s="7"/>
      <c r="E1418" s="7"/>
    </row>
    <row r="1419" spans="1:5" x14ac:dyDescent="0.25">
      <c r="A1419" s="6"/>
      <c r="D1419" s="7"/>
      <c r="E1419" s="7"/>
    </row>
    <row r="1420" spans="1:5" x14ac:dyDescent="0.25">
      <c r="A1420" s="6"/>
      <c r="D1420" s="7"/>
      <c r="E1420" s="7"/>
    </row>
    <row r="1421" spans="1:5" x14ac:dyDescent="0.25">
      <c r="A1421" s="6"/>
      <c r="D1421" s="7"/>
      <c r="E1421" s="7"/>
    </row>
    <row r="1422" spans="1:5" x14ac:dyDescent="0.25">
      <c r="A1422" s="6"/>
      <c r="D1422" s="7"/>
      <c r="E1422" s="7"/>
    </row>
    <row r="1423" spans="1:5" x14ac:dyDescent="0.25">
      <c r="A1423" s="6"/>
      <c r="D1423" s="7"/>
      <c r="E1423" s="7"/>
    </row>
    <row r="1424" spans="1:5" x14ac:dyDescent="0.25">
      <c r="A1424" s="6"/>
      <c r="D1424" s="7"/>
      <c r="E1424" s="7"/>
    </row>
    <row r="1425" spans="1:5" x14ac:dyDescent="0.25">
      <c r="A1425" s="6"/>
      <c r="D1425" s="7"/>
      <c r="E1425" s="7"/>
    </row>
    <row r="1426" spans="1:5" x14ac:dyDescent="0.25">
      <c r="A1426" s="6"/>
      <c r="D1426" s="7"/>
      <c r="E1426" s="7"/>
    </row>
    <row r="1427" spans="1:5" x14ac:dyDescent="0.25">
      <c r="A1427" s="6"/>
      <c r="D1427" s="7"/>
      <c r="E1427" s="7"/>
    </row>
    <row r="1428" spans="1:5" x14ac:dyDescent="0.25">
      <c r="A1428" s="6"/>
      <c r="D1428" s="7"/>
      <c r="E1428" s="7"/>
    </row>
    <row r="1429" spans="1:5" x14ac:dyDescent="0.25">
      <c r="A1429" s="6"/>
      <c r="D1429" s="7"/>
      <c r="E1429" s="7"/>
    </row>
    <row r="1430" spans="1:5" x14ac:dyDescent="0.25">
      <c r="A1430" s="6"/>
      <c r="D1430" s="7"/>
      <c r="E1430" s="7"/>
    </row>
    <row r="1431" spans="1:5" x14ac:dyDescent="0.25">
      <c r="A1431" s="6"/>
      <c r="D1431" s="7"/>
      <c r="E1431" s="7"/>
    </row>
    <row r="1432" spans="1:5" x14ac:dyDescent="0.25">
      <c r="A1432" s="6"/>
      <c r="D1432" s="7"/>
      <c r="E1432" s="7"/>
    </row>
    <row r="1433" spans="1:5" x14ac:dyDescent="0.25">
      <c r="A1433" s="6"/>
      <c r="D1433" s="7"/>
      <c r="E1433" s="7"/>
    </row>
    <row r="1434" spans="1:5" x14ac:dyDescent="0.25">
      <c r="A1434" s="6"/>
      <c r="D1434" s="7"/>
      <c r="E1434" s="7"/>
    </row>
    <row r="1435" spans="1:5" x14ac:dyDescent="0.25">
      <c r="A1435" s="6"/>
      <c r="D1435" s="7"/>
      <c r="E1435" s="7"/>
    </row>
    <row r="1436" spans="1:5" x14ac:dyDescent="0.25">
      <c r="A1436" s="6"/>
      <c r="D1436" s="7"/>
      <c r="E1436" s="7"/>
    </row>
    <row r="1437" spans="1:5" x14ac:dyDescent="0.25">
      <c r="A1437" s="6"/>
      <c r="D1437" s="7"/>
      <c r="E1437" s="7"/>
    </row>
    <row r="1438" spans="1:5" x14ac:dyDescent="0.25">
      <c r="A1438" s="6"/>
      <c r="D1438" s="7"/>
      <c r="E1438" s="7"/>
    </row>
    <row r="1439" spans="1:5" x14ac:dyDescent="0.25">
      <c r="A1439" s="6"/>
      <c r="D1439" s="7"/>
      <c r="E1439" s="7"/>
    </row>
    <row r="1440" spans="1:5" x14ac:dyDescent="0.25">
      <c r="A1440" s="6"/>
      <c r="D1440" s="7"/>
      <c r="E1440" s="7"/>
    </row>
    <row r="1441" spans="1:5" x14ac:dyDescent="0.25">
      <c r="A1441" s="6"/>
      <c r="D1441" s="7"/>
      <c r="E1441" s="7"/>
    </row>
    <row r="1442" spans="1:5" x14ac:dyDescent="0.25">
      <c r="A1442" s="6"/>
      <c r="D1442" s="7"/>
      <c r="E1442" s="7"/>
    </row>
    <row r="1443" spans="1:5" x14ac:dyDescent="0.25">
      <c r="A1443" s="6"/>
      <c r="D1443" s="7"/>
      <c r="E1443" s="7"/>
    </row>
    <row r="1444" spans="1:5" x14ac:dyDescent="0.25">
      <c r="A1444" s="6"/>
      <c r="D1444" s="7"/>
      <c r="E1444" s="7"/>
    </row>
    <row r="1445" spans="1:5" x14ac:dyDescent="0.25">
      <c r="A1445" s="6"/>
      <c r="D1445" s="7"/>
      <c r="E1445" s="7"/>
    </row>
    <row r="1446" spans="1:5" x14ac:dyDescent="0.25">
      <c r="A1446" s="6"/>
      <c r="D1446" s="7"/>
      <c r="E1446" s="7"/>
    </row>
    <row r="1447" spans="1:5" x14ac:dyDescent="0.25">
      <c r="A1447" s="6"/>
      <c r="D1447" s="7"/>
      <c r="E1447" s="7"/>
    </row>
    <row r="1448" spans="1:5" x14ac:dyDescent="0.25">
      <c r="A1448" s="6"/>
      <c r="D1448" s="7"/>
      <c r="E1448" s="7"/>
    </row>
    <row r="1449" spans="1:5" x14ac:dyDescent="0.25">
      <c r="A1449" s="6"/>
      <c r="D1449" s="7"/>
      <c r="E1449" s="7"/>
    </row>
    <row r="1450" spans="1:5" x14ac:dyDescent="0.25">
      <c r="A1450" s="6"/>
      <c r="D1450" s="7"/>
      <c r="E1450" s="7"/>
    </row>
    <row r="1451" spans="1:5" x14ac:dyDescent="0.25">
      <c r="A1451" s="6"/>
      <c r="D1451" s="7"/>
      <c r="E1451" s="7"/>
    </row>
    <row r="1452" spans="1:5" x14ac:dyDescent="0.25">
      <c r="A1452" s="6"/>
      <c r="D1452" s="7"/>
      <c r="E1452" s="7"/>
    </row>
    <row r="1453" spans="1:5" x14ac:dyDescent="0.25">
      <c r="A1453" s="6"/>
      <c r="D1453" s="7"/>
      <c r="E1453" s="7"/>
    </row>
    <row r="1454" spans="1:5" x14ac:dyDescent="0.25">
      <c r="A1454" s="6"/>
      <c r="D1454" s="7"/>
      <c r="E1454" s="7"/>
    </row>
    <row r="1455" spans="1:5" x14ac:dyDescent="0.25">
      <c r="A1455" s="6"/>
      <c r="D1455" s="7"/>
      <c r="E1455" s="7"/>
    </row>
    <row r="1456" spans="1:5" x14ac:dyDescent="0.25">
      <c r="A1456" s="6"/>
      <c r="D1456" s="7"/>
      <c r="E1456" s="7"/>
    </row>
    <row r="1457" spans="1:5" x14ac:dyDescent="0.25">
      <c r="A1457" s="6"/>
      <c r="D1457" s="7"/>
      <c r="E1457" s="7"/>
    </row>
    <row r="1458" spans="1:5" x14ac:dyDescent="0.25">
      <c r="A1458" s="6"/>
      <c r="D1458" s="7"/>
      <c r="E1458" s="7"/>
    </row>
    <row r="1459" spans="1:5" x14ac:dyDescent="0.25">
      <c r="A1459" s="6"/>
      <c r="D1459" s="7"/>
      <c r="E1459" s="7"/>
    </row>
    <row r="1460" spans="1:5" x14ac:dyDescent="0.25">
      <c r="A1460" s="6"/>
      <c r="D1460" s="7"/>
      <c r="E1460" s="7"/>
    </row>
    <row r="1461" spans="1:5" x14ac:dyDescent="0.25">
      <c r="A1461" s="6"/>
      <c r="D1461" s="7"/>
      <c r="E1461" s="7"/>
    </row>
    <row r="1462" spans="1:5" x14ac:dyDescent="0.25">
      <c r="A1462" s="6"/>
      <c r="D1462" s="7"/>
      <c r="E1462" s="7"/>
    </row>
    <row r="1463" spans="1:5" x14ac:dyDescent="0.25">
      <c r="A1463" s="6"/>
      <c r="D1463" s="7"/>
      <c r="E1463" s="7"/>
    </row>
    <row r="1464" spans="1:5" x14ac:dyDescent="0.25">
      <c r="A1464" s="6"/>
      <c r="D1464" s="7"/>
      <c r="E1464" s="7"/>
    </row>
    <row r="1465" spans="1:5" x14ac:dyDescent="0.25">
      <c r="A1465" s="6"/>
      <c r="D1465" s="7"/>
      <c r="E1465" s="7"/>
    </row>
    <row r="1466" spans="1:5" x14ac:dyDescent="0.25">
      <c r="A1466" s="6"/>
      <c r="D1466" s="7"/>
      <c r="E1466" s="7"/>
    </row>
    <row r="1467" spans="1:5" x14ac:dyDescent="0.25">
      <c r="A1467" s="6"/>
      <c r="D1467" s="7"/>
      <c r="E1467" s="7"/>
    </row>
    <row r="1468" spans="1:5" x14ac:dyDescent="0.25">
      <c r="A1468" s="6"/>
      <c r="D1468" s="7"/>
      <c r="E1468" s="7"/>
    </row>
    <row r="1469" spans="1:5" x14ac:dyDescent="0.25">
      <c r="A1469" s="6"/>
      <c r="D1469" s="7"/>
      <c r="E1469" s="7"/>
    </row>
    <row r="1470" spans="1:5" x14ac:dyDescent="0.25">
      <c r="A1470" s="6"/>
      <c r="D1470" s="7"/>
      <c r="E1470" s="7"/>
    </row>
    <row r="1471" spans="1:5" x14ac:dyDescent="0.25">
      <c r="A1471" s="6"/>
      <c r="D1471" s="7"/>
      <c r="E1471" s="7"/>
    </row>
    <row r="1472" spans="1:5" x14ac:dyDescent="0.25">
      <c r="A1472" s="6"/>
      <c r="D1472" s="7"/>
      <c r="E1472" s="7"/>
    </row>
    <row r="1473" spans="1:5" x14ac:dyDescent="0.25">
      <c r="A1473" s="6"/>
      <c r="D1473" s="7"/>
      <c r="E1473" s="7"/>
    </row>
    <row r="1474" spans="1:5" x14ac:dyDescent="0.25">
      <c r="A1474" s="6"/>
      <c r="D1474" s="7"/>
      <c r="E1474" s="7"/>
    </row>
    <row r="1475" spans="1:5" x14ac:dyDescent="0.25">
      <c r="A1475" s="6"/>
      <c r="D1475" s="7"/>
      <c r="E1475" s="7"/>
    </row>
    <row r="1476" spans="1:5" x14ac:dyDescent="0.25">
      <c r="A1476" s="6"/>
      <c r="D1476" s="7"/>
      <c r="E1476" s="7"/>
    </row>
    <row r="1477" spans="1:5" x14ac:dyDescent="0.25">
      <c r="A1477" s="6"/>
      <c r="D1477" s="7"/>
      <c r="E1477" s="7"/>
    </row>
    <row r="1478" spans="1:5" x14ac:dyDescent="0.25">
      <c r="A1478" s="6"/>
      <c r="D1478" s="7"/>
      <c r="E1478" s="7"/>
    </row>
    <row r="1479" spans="1:5" x14ac:dyDescent="0.25">
      <c r="A1479" s="6"/>
      <c r="D1479" s="7"/>
      <c r="E1479" s="7"/>
    </row>
    <row r="1480" spans="1:5" x14ac:dyDescent="0.25">
      <c r="A1480" s="6"/>
      <c r="D1480" s="7"/>
      <c r="E1480" s="7"/>
    </row>
    <row r="1481" spans="1:5" x14ac:dyDescent="0.25">
      <c r="A1481" s="6"/>
      <c r="D1481" s="7"/>
      <c r="E1481" s="7"/>
    </row>
    <row r="1482" spans="1:5" x14ac:dyDescent="0.25">
      <c r="A1482" s="6"/>
      <c r="D1482" s="7"/>
      <c r="E1482" s="7"/>
    </row>
    <row r="1483" spans="1:5" x14ac:dyDescent="0.25">
      <c r="A1483" s="6"/>
      <c r="D1483" s="7"/>
      <c r="E1483" s="7"/>
    </row>
    <row r="1484" spans="1:5" x14ac:dyDescent="0.25">
      <c r="A1484" s="6"/>
      <c r="D1484" s="7"/>
      <c r="E1484" s="7"/>
    </row>
    <row r="1485" spans="1:5" x14ac:dyDescent="0.25">
      <c r="A1485" s="6"/>
      <c r="D1485" s="7"/>
      <c r="E1485" s="7"/>
    </row>
    <row r="1486" spans="1:5" x14ac:dyDescent="0.25">
      <c r="A1486" s="6"/>
      <c r="D1486" s="7"/>
      <c r="E1486" s="7"/>
    </row>
    <row r="1487" spans="1:5" x14ac:dyDescent="0.25">
      <c r="A1487" s="6"/>
      <c r="D1487" s="7"/>
      <c r="E1487" s="7"/>
    </row>
    <row r="1488" spans="1:5" x14ac:dyDescent="0.25">
      <c r="A1488" s="6"/>
      <c r="D1488" s="7"/>
      <c r="E1488" s="7"/>
    </row>
    <row r="1489" spans="1:5" x14ac:dyDescent="0.25">
      <c r="A1489" s="6"/>
      <c r="D1489" s="7"/>
      <c r="E1489" s="7"/>
    </row>
    <row r="1490" spans="1:5" x14ac:dyDescent="0.25">
      <c r="A1490" s="6"/>
      <c r="D1490" s="7"/>
      <c r="E1490" s="7"/>
    </row>
    <row r="1491" spans="1:5" x14ac:dyDescent="0.25">
      <c r="A1491" s="6"/>
      <c r="D1491" s="7"/>
      <c r="E1491" s="7"/>
    </row>
    <row r="1492" spans="1:5" x14ac:dyDescent="0.25">
      <c r="A1492" s="6"/>
      <c r="D1492" s="7"/>
      <c r="E1492" s="7"/>
    </row>
    <row r="1493" spans="1:5" x14ac:dyDescent="0.25">
      <c r="A1493" s="6"/>
      <c r="D1493" s="7"/>
      <c r="E1493" s="7"/>
    </row>
    <row r="1494" spans="1:5" x14ac:dyDescent="0.25">
      <c r="A1494" s="6"/>
      <c r="D1494" s="7"/>
      <c r="E1494" s="7"/>
    </row>
    <row r="1495" spans="1:5" x14ac:dyDescent="0.25">
      <c r="A1495" s="6"/>
      <c r="D1495" s="7"/>
      <c r="E1495" s="7"/>
    </row>
    <row r="1496" spans="1:5" x14ac:dyDescent="0.25">
      <c r="A1496" s="6"/>
      <c r="D1496" s="7"/>
      <c r="E1496" s="7"/>
    </row>
    <row r="1497" spans="1:5" x14ac:dyDescent="0.25">
      <c r="A1497" s="6"/>
      <c r="D1497" s="7"/>
      <c r="E1497" s="7"/>
    </row>
    <row r="1498" spans="1:5" x14ac:dyDescent="0.25">
      <c r="A1498" s="6"/>
      <c r="D1498" s="7"/>
      <c r="E1498" s="7"/>
    </row>
    <row r="1499" spans="1:5" x14ac:dyDescent="0.25">
      <c r="A1499" s="6"/>
      <c r="D1499" s="7"/>
      <c r="E1499" s="7"/>
    </row>
    <row r="1500" spans="1:5" x14ac:dyDescent="0.25">
      <c r="A1500" s="6"/>
      <c r="D1500" s="7"/>
      <c r="E1500" s="7"/>
    </row>
    <row r="1501" spans="1:5" x14ac:dyDescent="0.25">
      <c r="A1501" s="6"/>
      <c r="D1501" s="7"/>
      <c r="E1501" s="7"/>
    </row>
    <row r="1502" spans="1:5" x14ac:dyDescent="0.25">
      <c r="A1502" s="6"/>
      <c r="D1502" s="7"/>
      <c r="E1502" s="7"/>
    </row>
    <row r="1503" spans="1:5" x14ac:dyDescent="0.25">
      <c r="A1503" s="6"/>
      <c r="D1503" s="7"/>
      <c r="E1503" s="7"/>
    </row>
    <row r="1504" spans="1:5" x14ac:dyDescent="0.25">
      <c r="A1504" s="6"/>
      <c r="D1504" s="7"/>
      <c r="E1504" s="7"/>
    </row>
    <row r="1505" spans="1:5" x14ac:dyDescent="0.25">
      <c r="A1505" s="6"/>
      <c r="D1505" s="7"/>
      <c r="E1505" s="7"/>
    </row>
    <row r="1506" spans="1:5" x14ac:dyDescent="0.25">
      <c r="A1506" s="6"/>
      <c r="D1506" s="7"/>
      <c r="E1506" s="7"/>
    </row>
    <row r="1507" spans="1:5" x14ac:dyDescent="0.25">
      <c r="A1507" s="6"/>
      <c r="D1507" s="7"/>
      <c r="E1507" s="7"/>
    </row>
    <row r="1508" spans="1:5" x14ac:dyDescent="0.25">
      <c r="A1508" s="6"/>
      <c r="D1508" s="7"/>
      <c r="E1508" s="7"/>
    </row>
    <row r="1509" spans="1:5" x14ac:dyDescent="0.25">
      <c r="A1509" s="6"/>
      <c r="D1509" s="7"/>
      <c r="E1509" s="7"/>
    </row>
    <row r="1510" spans="1:5" x14ac:dyDescent="0.25">
      <c r="A1510" s="6"/>
      <c r="D1510" s="7"/>
      <c r="E1510" s="7"/>
    </row>
    <row r="1511" spans="1:5" x14ac:dyDescent="0.25">
      <c r="A1511" s="6"/>
      <c r="D1511" s="7"/>
      <c r="E1511" s="7"/>
    </row>
    <row r="1512" spans="1:5" x14ac:dyDescent="0.25">
      <c r="A1512" s="6"/>
      <c r="D1512" s="7"/>
      <c r="E1512" s="7"/>
    </row>
    <row r="1513" spans="1:5" x14ac:dyDescent="0.25">
      <c r="A1513" s="6"/>
      <c r="D1513" s="7"/>
      <c r="E1513" s="7"/>
    </row>
    <row r="1514" spans="1:5" x14ac:dyDescent="0.25">
      <c r="A1514" s="6"/>
      <c r="D1514" s="7"/>
      <c r="E1514" s="7"/>
    </row>
    <row r="1515" spans="1:5" x14ac:dyDescent="0.25">
      <c r="A1515" s="6"/>
      <c r="D1515" s="7"/>
      <c r="E1515" s="7"/>
    </row>
    <row r="1516" spans="1:5" x14ac:dyDescent="0.25">
      <c r="A1516" s="6"/>
      <c r="D1516" s="7"/>
      <c r="E1516" s="7"/>
    </row>
    <row r="1517" spans="1:5" x14ac:dyDescent="0.25">
      <c r="A1517" s="6"/>
      <c r="D1517" s="7"/>
      <c r="E1517" s="7"/>
    </row>
    <row r="1518" spans="1:5" x14ac:dyDescent="0.25">
      <c r="A1518" s="6"/>
      <c r="D1518" s="7"/>
      <c r="E1518" s="7"/>
    </row>
    <row r="1519" spans="1:5" x14ac:dyDescent="0.25">
      <c r="A1519" s="6"/>
      <c r="D1519" s="7"/>
      <c r="E1519" s="7"/>
    </row>
    <row r="1520" spans="1:5" x14ac:dyDescent="0.25">
      <c r="A1520" s="6"/>
      <c r="D1520" s="7"/>
      <c r="E1520" s="7"/>
    </row>
    <row r="1521" spans="1:5" x14ac:dyDescent="0.25">
      <c r="A1521" s="6"/>
      <c r="D1521" s="7"/>
      <c r="E1521" s="7"/>
    </row>
    <row r="1522" spans="1:5" x14ac:dyDescent="0.25">
      <c r="A1522" s="6"/>
      <c r="D1522" s="7"/>
      <c r="E1522" s="7"/>
    </row>
    <row r="1523" spans="1:5" x14ac:dyDescent="0.25">
      <c r="A1523" s="6"/>
      <c r="D1523" s="7"/>
      <c r="E1523" s="7"/>
    </row>
    <row r="1524" spans="1:5" x14ac:dyDescent="0.25">
      <c r="A1524" s="6"/>
      <c r="D1524" s="7"/>
      <c r="E1524" s="7"/>
    </row>
    <row r="1525" spans="1:5" x14ac:dyDescent="0.25">
      <c r="A1525" s="6"/>
      <c r="D1525" s="7"/>
      <c r="E1525" s="7"/>
    </row>
    <row r="1526" spans="1:5" x14ac:dyDescent="0.25">
      <c r="A1526" s="6"/>
      <c r="D1526" s="7"/>
      <c r="E1526" s="7"/>
    </row>
    <row r="1527" spans="1:5" x14ac:dyDescent="0.25">
      <c r="A1527" s="6"/>
      <c r="D1527" s="7"/>
      <c r="E1527" s="7"/>
    </row>
    <row r="1528" spans="1:5" x14ac:dyDescent="0.25">
      <c r="A1528" s="6"/>
      <c r="D1528" s="7"/>
      <c r="E1528" s="7"/>
    </row>
    <row r="1529" spans="1:5" x14ac:dyDescent="0.25">
      <c r="A1529" s="6"/>
      <c r="D1529" s="7"/>
      <c r="E1529" s="7"/>
    </row>
    <row r="1530" spans="1:5" x14ac:dyDescent="0.25">
      <c r="A1530" s="6"/>
      <c r="D1530" s="7"/>
      <c r="E1530" s="7"/>
    </row>
    <row r="1531" spans="1:5" x14ac:dyDescent="0.25">
      <c r="A1531" s="6"/>
      <c r="D1531" s="7"/>
      <c r="E1531" s="7"/>
    </row>
    <row r="1532" spans="1:5" x14ac:dyDescent="0.25">
      <c r="A1532" s="6"/>
      <c r="D1532" s="7"/>
      <c r="E1532" s="7"/>
    </row>
    <row r="1533" spans="1:5" x14ac:dyDescent="0.25">
      <c r="A1533" s="6"/>
      <c r="D1533" s="7"/>
      <c r="E1533" s="7"/>
    </row>
    <row r="1534" spans="1:5" x14ac:dyDescent="0.25">
      <c r="A1534" s="6"/>
      <c r="D1534" s="7"/>
      <c r="E1534" s="7"/>
    </row>
    <row r="1535" spans="1:5" x14ac:dyDescent="0.25">
      <c r="A1535" s="6"/>
      <c r="D1535" s="7"/>
      <c r="E1535" s="7"/>
    </row>
    <row r="1536" spans="1:5" x14ac:dyDescent="0.25">
      <c r="A1536" s="6"/>
      <c r="D1536" s="7"/>
      <c r="E1536" s="7"/>
    </row>
    <row r="1537" spans="1:5" x14ac:dyDescent="0.25">
      <c r="A1537" s="6"/>
      <c r="D1537" s="7"/>
      <c r="E1537" s="7"/>
    </row>
    <row r="1538" spans="1:5" x14ac:dyDescent="0.25">
      <c r="A1538" s="6"/>
      <c r="D1538" s="7"/>
      <c r="E1538" s="7"/>
    </row>
    <row r="1539" spans="1:5" x14ac:dyDescent="0.25">
      <c r="A1539" s="6"/>
      <c r="D1539" s="7"/>
      <c r="E1539" s="7"/>
    </row>
    <row r="1540" spans="1:5" x14ac:dyDescent="0.25">
      <c r="A1540" s="6"/>
      <c r="D1540" s="7"/>
      <c r="E1540" s="7"/>
    </row>
    <row r="1541" spans="1:5" x14ac:dyDescent="0.25">
      <c r="A1541" s="6"/>
      <c r="D1541" s="7"/>
      <c r="E1541" s="7"/>
    </row>
    <row r="1542" spans="1:5" x14ac:dyDescent="0.25">
      <c r="A1542" s="6"/>
      <c r="D1542" s="7"/>
      <c r="E1542" s="7"/>
    </row>
    <row r="1543" spans="1:5" x14ac:dyDescent="0.25">
      <c r="A1543" s="6"/>
      <c r="D1543" s="7"/>
      <c r="E1543" s="7"/>
    </row>
    <row r="1544" spans="1:5" x14ac:dyDescent="0.25">
      <c r="A1544" s="6"/>
      <c r="D1544" s="7"/>
      <c r="E1544" s="7"/>
    </row>
    <row r="1545" spans="1:5" x14ac:dyDescent="0.25">
      <c r="A1545" s="6"/>
      <c r="D1545" s="7"/>
      <c r="E1545" s="7"/>
    </row>
    <row r="1546" spans="1:5" x14ac:dyDescent="0.25">
      <c r="A1546" s="6"/>
      <c r="D1546" s="7"/>
      <c r="E1546" s="7"/>
    </row>
    <row r="1547" spans="1:5" x14ac:dyDescent="0.25">
      <c r="A1547" s="6"/>
      <c r="D1547" s="7"/>
      <c r="E1547" s="7"/>
    </row>
    <row r="1548" spans="1:5" x14ac:dyDescent="0.25">
      <c r="A1548" s="6"/>
      <c r="D1548" s="7"/>
      <c r="E1548" s="7"/>
    </row>
    <row r="1549" spans="1:5" x14ac:dyDescent="0.25">
      <c r="A1549" s="6"/>
      <c r="D1549" s="7"/>
      <c r="E1549" s="7"/>
    </row>
    <row r="1550" spans="1:5" x14ac:dyDescent="0.25">
      <c r="A1550" s="6"/>
      <c r="D1550" s="7"/>
      <c r="E1550" s="7"/>
    </row>
    <row r="1551" spans="1:5" x14ac:dyDescent="0.25">
      <c r="A1551" s="6"/>
      <c r="D1551" s="7"/>
      <c r="E1551" s="7"/>
    </row>
    <row r="1552" spans="1:5" x14ac:dyDescent="0.25">
      <c r="A1552" s="6"/>
      <c r="D1552" s="7"/>
      <c r="E1552" s="7"/>
    </row>
    <row r="1553" spans="1:5" x14ac:dyDescent="0.25">
      <c r="A1553" s="6"/>
      <c r="D1553" s="7"/>
      <c r="E1553" s="7"/>
    </row>
    <row r="1554" spans="1:5" x14ac:dyDescent="0.25">
      <c r="A1554" s="6"/>
      <c r="D1554" s="7"/>
      <c r="E1554" s="7"/>
    </row>
    <row r="1555" spans="1:5" x14ac:dyDescent="0.25">
      <c r="A1555" s="6"/>
      <c r="D1555" s="7"/>
      <c r="E1555" s="7"/>
    </row>
    <row r="1556" spans="1:5" x14ac:dyDescent="0.25">
      <c r="A1556" s="6"/>
      <c r="D1556" s="7"/>
      <c r="E1556" s="7"/>
    </row>
    <row r="1557" spans="1:5" x14ac:dyDescent="0.25">
      <c r="A1557" s="6"/>
      <c r="D1557" s="7"/>
      <c r="E1557" s="7"/>
    </row>
    <row r="1558" spans="1:5" x14ac:dyDescent="0.25">
      <c r="A1558" s="6"/>
      <c r="D1558" s="7"/>
      <c r="E1558" s="7"/>
    </row>
    <row r="1559" spans="1:5" x14ac:dyDescent="0.25">
      <c r="A1559" s="6"/>
      <c r="D1559" s="7"/>
      <c r="E1559" s="7"/>
    </row>
    <row r="1560" spans="1:5" x14ac:dyDescent="0.25">
      <c r="A1560" s="6"/>
      <c r="D1560" s="7"/>
      <c r="E1560" s="7"/>
    </row>
    <row r="1561" spans="1:5" x14ac:dyDescent="0.25">
      <c r="A1561" s="6"/>
      <c r="D1561" s="7"/>
      <c r="E1561" s="7"/>
    </row>
    <row r="1562" spans="1:5" x14ac:dyDescent="0.25">
      <c r="A1562" s="6"/>
      <c r="D1562" s="7"/>
      <c r="E1562" s="7"/>
    </row>
    <row r="1563" spans="1:5" x14ac:dyDescent="0.25">
      <c r="A1563" s="6"/>
      <c r="D1563" s="7"/>
      <c r="E1563" s="7"/>
    </row>
    <row r="1564" spans="1:5" x14ac:dyDescent="0.25">
      <c r="A1564" s="6"/>
      <c r="D1564" s="7"/>
      <c r="E1564" s="7"/>
    </row>
    <row r="1565" spans="1:5" x14ac:dyDescent="0.25">
      <c r="A1565" s="6"/>
      <c r="D1565" s="7"/>
      <c r="E1565" s="7"/>
    </row>
    <row r="1566" spans="1:5" x14ac:dyDescent="0.25">
      <c r="A1566" s="6"/>
      <c r="D1566" s="7"/>
      <c r="E1566" s="7"/>
    </row>
    <row r="1567" spans="1:5" x14ac:dyDescent="0.25">
      <c r="A1567" s="6"/>
      <c r="D1567" s="7"/>
      <c r="E1567" s="7"/>
    </row>
    <row r="1568" spans="1:5" x14ac:dyDescent="0.25">
      <c r="A1568" s="6"/>
      <c r="D1568" s="7"/>
      <c r="E1568" s="7"/>
    </row>
    <row r="1569" spans="1:5" x14ac:dyDescent="0.25">
      <c r="A1569" s="6"/>
      <c r="D1569" s="7"/>
      <c r="E1569" s="7"/>
    </row>
    <row r="1570" spans="1:5" x14ac:dyDescent="0.25">
      <c r="A1570" s="6"/>
      <c r="D1570" s="7"/>
      <c r="E1570" s="7"/>
    </row>
    <row r="1571" spans="1:5" x14ac:dyDescent="0.25">
      <c r="A1571" s="6"/>
      <c r="D1571" s="7"/>
      <c r="E1571" s="7"/>
    </row>
    <row r="1572" spans="1:5" x14ac:dyDescent="0.25">
      <c r="A1572" s="6"/>
      <c r="D1572" s="7"/>
      <c r="E1572" s="7"/>
    </row>
    <row r="1573" spans="1:5" x14ac:dyDescent="0.25">
      <c r="A1573" s="6"/>
      <c r="D1573" s="7"/>
      <c r="E1573" s="7"/>
    </row>
    <row r="1574" spans="1:5" x14ac:dyDescent="0.25">
      <c r="A1574" s="6"/>
      <c r="D1574" s="7"/>
      <c r="E1574" s="7"/>
    </row>
    <row r="1575" spans="1:5" x14ac:dyDescent="0.25">
      <c r="A1575" s="6"/>
      <c r="D1575" s="7"/>
      <c r="E1575" s="7"/>
    </row>
    <row r="1576" spans="1:5" x14ac:dyDescent="0.25">
      <c r="A1576" s="6"/>
      <c r="D1576" s="7"/>
      <c r="E1576" s="7"/>
    </row>
    <row r="1577" spans="1:5" x14ac:dyDescent="0.25">
      <c r="A1577" s="6"/>
      <c r="D1577" s="7"/>
      <c r="E1577" s="7"/>
    </row>
    <row r="1578" spans="1:5" x14ac:dyDescent="0.25">
      <c r="A1578" s="6"/>
      <c r="D1578" s="7"/>
      <c r="E1578" s="7"/>
    </row>
    <row r="1579" spans="1:5" x14ac:dyDescent="0.25">
      <c r="A1579" s="6"/>
      <c r="D1579" s="7"/>
      <c r="E1579" s="7"/>
    </row>
    <row r="1580" spans="1:5" x14ac:dyDescent="0.25">
      <c r="A1580" s="6"/>
      <c r="D1580" s="7"/>
      <c r="E1580" s="7"/>
    </row>
    <row r="1581" spans="1:5" x14ac:dyDescent="0.25">
      <c r="A1581" s="6"/>
      <c r="D1581" s="7"/>
      <c r="E1581" s="7"/>
    </row>
    <row r="1582" spans="1:5" x14ac:dyDescent="0.25">
      <c r="A1582" s="6"/>
      <c r="D1582" s="7"/>
      <c r="E1582" s="7"/>
    </row>
    <row r="1583" spans="1:5" x14ac:dyDescent="0.25">
      <c r="A1583" s="6"/>
      <c r="D1583" s="7"/>
      <c r="E1583" s="7"/>
    </row>
    <row r="1584" spans="1:5" x14ac:dyDescent="0.25">
      <c r="A1584" s="6"/>
      <c r="D1584" s="7"/>
      <c r="E1584" s="7"/>
    </row>
    <row r="1585" spans="1:5" x14ac:dyDescent="0.25">
      <c r="A1585" s="6"/>
      <c r="D1585" s="7"/>
      <c r="E1585" s="7"/>
    </row>
    <row r="1586" spans="1:5" x14ac:dyDescent="0.25">
      <c r="A1586" s="6"/>
      <c r="D1586" s="7"/>
      <c r="E1586" s="7"/>
    </row>
    <row r="1587" spans="1:5" x14ac:dyDescent="0.25">
      <c r="A1587" s="6"/>
      <c r="D1587" s="7"/>
      <c r="E1587" s="7"/>
    </row>
    <row r="1588" spans="1:5" x14ac:dyDescent="0.25">
      <c r="A1588" s="6"/>
      <c r="D1588" s="7"/>
      <c r="E1588" s="7"/>
    </row>
    <row r="1589" spans="1:5" x14ac:dyDescent="0.25">
      <c r="A1589" s="6"/>
      <c r="D1589" s="7"/>
      <c r="E1589" s="7"/>
    </row>
    <row r="1590" spans="1:5" x14ac:dyDescent="0.25">
      <c r="A1590" s="6"/>
      <c r="D1590" s="7"/>
      <c r="E1590" s="7"/>
    </row>
    <row r="1591" spans="1:5" x14ac:dyDescent="0.25">
      <c r="A1591" s="6"/>
      <c r="D1591" s="7"/>
      <c r="E1591" s="7"/>
    </row>
    <row r="1592" spans="1:5" x14ac:dyDescent="0.25">
      <c r="A1592" s="6"/>
      <c r="D1592" s="7"/>
      <c r="E1592" s="7"/>
    </row>
    <row r="1593" spans="1:5" x14ac:dyDescent="0.25">
      <c r="A1593" s="6"/>
      <c r="D1593" s="7"/>
      <c r="E1593" s="7"/>
    </row>
    <row r="1594" spans="1:5" x14ac:dyDescent="0.25">
      <c r="A1594" s="6"/>
      <c r="D1594" s="7"/>
      <c r="E1594" s="7"/>
    </row>
    <row r="1595" spans="1:5" x14ac:dyDescent="0.25">
      <c r="A1595" s="6"/>
      <c r="D1595" s="7"/>
      <c r="E1595" s="7"/>
    </row>
    <row r="1596" spans="1:5" x14ac:dyDescent="0.25">
      <c r="A1596" s="6"/>
      <c r="D1596" s="7"/>
      <c r="E1596" s="7"/>
    </row>
    <row r="1597" spans="1:5" x14ac:dyDescent="0.25">
      <c r="A1597" s="6"/>
      <c r="D1597" s="7"/>
      <c r="E1597" s="7"/>
    </row>
    <row r="1598" spans="1:5" x14ac:dyDescent="0.25">
      <c r="A1598" s="6"/>
      <c r="D1598" s="7"/>
      <c r="E1598" s="7"/>
    </row>
    <row r="1599" spans="1:5" x14ac:dyDescent="0.25">
      <c r="A1599" s="6"/>
      <c r="D1599" s="7"/>
      <c r="E1599" s="7"/>
    </row>
    <row r="1600" spans="1:5" x14ac:dyDescent="0.25">
      <c r="A1600" s="6"/>
      <c r="D1600" s="7"/>
      <c r="E1600" s="7"/>
    </row>
    <row r="1601" spans="1:5" x14ac:dyDescent="0.25">
      <c r="A1601" s="6"/>
      <c r="D1601" s="7"/>
      <c r="E1601" s="7"/>
    </row>
    <row r="1602" spans="1:5" x14ac:dyDescent="0.25">
      <c r="A1602" s="6"/>
      <c r="D1602" s="7"/>
      <c r="E1602" s="7"/>
    </row>
    <row r="1603" spans="1:5" x14ac:dyDescent="0.25">
      <c r="A1603" s="6"/>
      <c r="D1603" s="7"/>
      <c r="E1603" s="7"/>
    </row>
    <row r="1604" spans="1:5" x14ac:dyDescent="0.25">
      <c r="A1604" s="6"/>
      <c r="D1604" s="7"/>
      <c r="E1604" s="7"/>
    </row>
    <row r="1605" spans="1:5" x14ac:dyDescent="0.25">
      <c r="A1605" s="6"/>
      <c r="D1605" s="7"/>
      <c r="E1605" s="7"/>
    </row>
    <row r="1606" spans="1:5" x14ac:dyDescent="0.25">
      <c r="A1606" s="6"/>
      <c r="D1606" s="7"/>
      <c r="E1606" s="7"/>
    </row>
    <row r="1607" spans="1:5" x14ac:dyDescent="0.25">
      <c r="A1607" s="6"/>
      <c r="D1607" s="7"/>
      <c r="E1607" s="7"/>
    </row>
    <row r="1608" spans="1:5" x14ac:dyDescent="0.25">
      <c r="A1608" s="6"/>
      <c r="D1608" s="7"/>
      <c r="E1608" s="7"/>
    </row>
    <row r="1609" spans="1:5" x14ac:dyDescent="0.25">
      <c r="A1609" s="6"/>
      <c r="D1609" s="7"/>
      <c r="E1609" s="7"/>
    </row>
    <row r="1610" spans="1:5" x14ac:dyDescent="0.25">
      <c r="A1610" s="6"/>
      <c r="D1610" s="7"/>
      <c r="E1610" s="7"/>
    </row>
    <row r="1611" spans="1:5" x14ac:dyDescent="0.25">
      <c r="A1611" s="6"/>
      <c r="D1611" s="7"/>
      <c r="E1611" s="7"/>
    </row>
    <row r="1612" spans="1:5" x14ac:dyDescent="0.25">
      <c r="A1612" s="6"/>
      <c r="D1612" s="7"/>
      <c r="E1612" s="7"/>
    </row>
    <row r="1613" spans="1:5" x14ac:dyDescent="0.25">
      <c r="A1613" s="6"/>
      <c r="D1613" s="7"/>
      <c r="E1613" s="7"/>
    </row>
    <row r="1614" spans="1:5" x14ac:dyDescent="0.25">
      <c r="A1614" s="6"/>
      <c r="D1614" s="7"/>
      <c r="E1614" s="7"/>
    </row>
    <row r="1615" spans="1:5" x14ac:dyDescent="0.25">
      <c r="A1615" s="6"/>
      <c r="D1615" s="7"/>
      <c r="E1615" s="7"/>
    </row>
    <row r="1616" spans="1:5" x14ac:dyDescent="0.25">
      <c r="A1616" s="6"/>
      <c r="D1616" s="7"/>
      <c r="E1616" s="7"/>
    </row>
    <row r="1617" spans="1:5" x14ac:dyDescent="0.25">
      <c r="A1617" s="6"/>
      <c r="D1617" s="7"/>
      <c r="E1617" s="7"/>
    </row>
    <row r="1618" spans="1:5" x14ac:dyDescent="0.25">
      <c r="A1618" s="6"/>
      <c r="D1618" s="7"/>
      <c r="E1618" s="7"/>
    </row>
    <row r="1619" spans="1:5" x14ac:dyDescent="0.25">
      <c r="A1619" s="6"/>
      <c r="D1619" s="7"/>
      <c r="E1619" s="7"/>
    </row>
    <row r="1620" spans="1:5" x14ac:dyDescent="0.25">
      <c r="A1620" s="6"/>
      <c r="D1620" s="7"/>
      <c r="E1620" s="7"/>
    </row>
    <row r="1621" spans="1:5" x14ac:dyDescent="0.25">
      <c r="A1621" s="6"/>
      <c r="D1621" s="7"/>
      <c r="E1621" s="7"/>
    </row>
    <row r="1622" spans="1:5" x14ac:dyDescent="0.25">
      <c r="A1622" s="6"/>
      <c r="D1622" s="7"/>
      <c r="E1622" s="7"/>
    </row>
    <row r="1623" spans="1:5" x14ac:dyDescent="0.25">
      <c r="A1623" s="6"/>
      <c r="D1623" s="7"/>
      <c r="E1623" s="7"/>
    </row>
    <row r="1624" spans="1:5" x14ac:dyDescent="0.25">
      <c r="A1624" s="6"/>
      <c r="D1624" s="7"/>
      <c r="E1624" s="7"/>
    </row>
    <row r="1625" spans="1:5" x14ac:dyDescent="0.25">
      <c r="A1625" s="6"/>
      <c r="D1625" s="7"/>
      <c r="E1625" s="7"/>
    </row>
    <row r="1626" spans="1:5" x14ac:dyDescent="0.25">
      <c r="A1626" s="6"/>
      <c r="D1626" s="7"/>
      <c r="E1626" s="7"/>
    </row>
    <row r="1627" spans="1:5" x14ac:dyDescent="0.25">
      <c r="A1627" s="6"/>
      <c r="D1627" s="7"/>
      <c r="E1627" s="7"/>
    </row>
    <row r="1628" spans="1:5" x14ac:dyDescent="0.25">
      <c r="A1628" s="6"/>
      <c r="D1628" s="7"/>
      <c r="E1628" s="7"/>
    </row>
    <row r="1629" spans="1:5" x14ac:dyDescent="0.25">
      <c r="A1629" s="6"/>
      <c r="D1629" s="7"/>
      <c r="E1629" s="7"/>
    </row>
    <row r="1630" spans="1:5" x14ac:dyDescent="0.25">
      <c r="A1630" s="6"/>
      <c r="D1630" s="7"/>
      <c r="E1630" s="7"/>
    </row>
    <row r="1631" spans="1:5" x14ac:dyDescent="0.25">
      <c r="A1631" s="6"/>
      <c r="D1631" s="7"/>
      <c r="E1631" s="7"/>
    </row>
    <row r="1632" spans="1:5" x14ac:dyDescent="0.25">
      <c r="A1632" s="6"/>
      <c r="D1632" s="7"/>
      <c r="E1632" s="7"/>
    </row>
    <row r="1633" spans="1:5" x14ac:dyDescent="0.25">
      <c r="A1633" s="6"/>
      <c r="D1633" s="7"/>
      <c r="E1633" s="7"/>
    </row>
    <row r="1634" spans="1:5" x14ac:dyDescent="0.25">
      <c r="A1634" s="6"/>
      <c r="D1634" s="7"/>
      <c r="E1634" s="7"/>
    </row>
    <row r="1635" spans="1:5" x14ac:dyDescent="0.25">
      <c r="A1635" s="6"/>
      <c r="D1635" s="7"/>
      <c r="E1635" s="7"/>
    </row>
    <row r="1636" spans="1:5" x14ac:dyDescent="0.25">
      <c r="A1636" s="6"/>
      <c r="D1636" s="7"/>
      <c r="E1636" s="7"/>
    </row>
    <row r="1637" spans="1:5" x14ac:dyDescent="0.25">
      <c r="A1637" s="6"/>
      <c r="D1637" s="7"/>
      <c r="E1637" s="7"/>
    </row>
    <row r="1638" spans="1:5" x14ac:dyDescent="0.25">
      <c r="A1638" s="6"/>
      <c r="D1638" s="7"/>
      <c r="E1638" s="7"/>
    </row>
    <row r="1639" spans="1:5" x14ac:dyDescent="0.25">
      <c r="A1639" s="6"/>
      <c r="D1639" s="7"/>
      <c r="E1639" s="7"/>
    </row>
    <row r="1640" spans="1:5" x14ac:dyDescent="0.25">
      <c r="A1640" s="6"/>
      <c r="D1640" s="7"/>
      <c r="E1640" s="7"/>
    </row>
    <row r="1641" spans="1:5" x14ac:dyDescent="0.25">
      <c r="A1641" s="6"/>
      <c r="D1641" s="7"/>
      <c r="E1641" s="7"/>
    </row>
    <row r="1642" spans="1:5" x14ac:dyDescent="0.25">
      <c r="A1642" s="6"/>
      <c r="D1642" s="7"/>
      <c r="E1642" s="7"/>
    </row>
    <row r="1643" spans="1:5" x14ac:dyDescent="0.25">
      <c r="A1643" s="6"/>
      <c r="D1643" s="7"/>
      <c r="E1643" s="7"/>
    </row>
    <row r="1644" spans="1:5" x14ac:dyDescent="0.25">
      <c r="A1644" s="6"/>
      <c r="D1644" s="7"/>
      <c r="E1644" s="7"/>
    </row>
    <row r="1645" spans="1:5" x14ac:dyDescent="0.25">
      <c r="A1645" s="6"/>
      <c r="D1645" s="7"/>
      <c r="E1645" s="7"/>
    </row>
    <row r="1646" spans="1:5" x14ac:dyDescent="0.25">
      <c r="A1646" s="6"/>
      <c r="D1646" s="7"/>
      <c r="E1646" s="7"/>
    </row>
    <row r="1647" spans="1:5" x14ac:dyDescent="0.25">
      <c r="A1647" s="6"/>
      <c r="D1647" s="7"/>
      <c r="E1647" s="7"/>
    </row>
    <row r="1648" spans="1:5" x14ac:dyDescent="0.25">
      <c r="A1648" s="6"/>
      <c r="D1648" s="7"/>
      <c r="E1648" s="7"/>
    </row>
    <row r="1649" spans="1:5" x14ac:dyDescent="0.25">
      <c r="A1649" s="6"/>
      <c r="D1649" s="7"/>
      <c r="E1649" s="7"/>
    </row>
    <row r="1650" spans="1:5" x14ac:dyDescent="0.25">
      <c r="A1650" s="6"/>
      <c r="D1650" s="7"/>
      <c r="E1650" s="7"/>
    </row>
    <row r="1651" spans="1:5" x14ac:dyDescent="0.25">
      <c r="A1651" s="6"/>
      <c r="D1651" s="7"/>
      <c r="E1651" s="7"/>
    </row>
    <row r="1652" spans="1:5" x14ac:dyDescent="0.25">
      <c r="A1652" s="6"/>
      <c r="D1652" s="7"/>
      <c r="E1652" s="7"/>
    </row>
    <row r="1653" spans="1:5" x14ac:dyDescent="0.25">
      <c r="A1653" s="6"/>
      <c r="D1653" s="7"/>
      <c r="E1653" s="7"/>
    </row>
    <row r="1654" spans="1:5" x14ac:dyDescent="0.25">
      <c r="A1654" s="6"/>
      <c r="D1654" s="7"/>
      <c r="E1654" s="7"/>
    </row>
    <row r="1655" spans="1:5" x14ac:dyDescent="0.25">
      <c r="A1655" s="6"/>
      <c r="D1655" s="7"/>
      <c r="E1655" s="7"/>
    </row>
    <row r="1656" spans="1:5" x14ac:dyDescent="0.25">
      <c r="A1656" s="6"/>
      <c r="D1656" s="7"/>
      <c r="E1656" s="7"/>
    </row>
    <row r="1657" spans="1:5" x14ac:dyDescent="0.25">
      <c r="A1657" s="6"/>
      <c r="D1657" s="7"/>
      <c r="E1657" s="7"/>
    </row>
    <row r="1658" spans="1:5" x14ac:dyDescent="0.25">
      <c r="A1658" s="6"/>
      <c r="D1658" s="7"/>
      <c r="E1658" s="7"/>
    </row>
    <row r="1659" spans="1:5" x14ac:dyDescent="0.25">
      <c r="A1659" s="6"/>
      <c r="D1659" s="7"/>
      <c r="E1659" s="7"/>
    </row>
    <row r="1660" spans="1:5" x14ac:dyDescent="0.25">
      <c r="A1660" s="6"/>
      <c r="D1660" s="7"/>
      <c r="E1660" s="7"/>
    </row>
    <row r="1661" spans="1:5" x14ac:dyDescent="0.25">
      <c r="A1661" s="6"/>
      <c r="D1661" s="7"/>
      <c r="E1661" s="7"/>
    </row>
    <row r="1662" spans="1:5" x14ac:dyDescent="0.25">
      <c r="A1662" s="6"/>
      <c r="D1662" s="7"/>
      <c r="E1662" s="7"/>
    </row>
    <row r="1663" spans="1:5" x14ac:dyDescent="0.25">
      <c r="A1663" s="6"/>
      <c r="D1663" s="7"/>
      <c r="E1663" s="7"/>
    </row>
    <row r="1664" spans="1:5" x14ac:dyDescent="0.25">
      <c r="A1664" s="6"/>
      <c r="D1664" s="7"/>
      <c r="E1664" s="7"/>
    </row>
    <row r="1665" spans="1:5" x14ac:dyDescent="0.25">
      <c r="A1665" s="6"/>
      <c r="D1665" s="7"/>
      <c r="E1665" s="7"/>
    </row>
    <row r="1666" spans="1:5" x14ac:dyDescent="0.25">
      <c r="A1666" s="6"/>
      <c r="D1666" s="7"/>
      <c r="E1666" s="7"/>
    </row>
    <row r="1667" spans="1:5" x14ac:dyDescent="0.25">
      <c r="A1667" s="6"/>
      <c r="D1667" s="7"/>
      <c r="E1667" s="7"/>
    </row>
    <row r="1668" spans="1:5" x14ac:dyDescent="0.25">
      <c r="A1668" s="6"/>
      <c r="D1668" s="7"/>
      <c r="E1668" s="7"/>
    </row>
    <row r="1669" spans="1:5" x14ac:dyDescent="0.25">
      <c r="A1669" s="6"/>
      <c r="D1669" s="7"/>
      <c r="E1669" s="7"/>
    </row>
    <row r="1670" spans="1:5" x14ac:dyDescent="0.25">
      <c r="A1670" s="6"/>
      <c r="D1670" s="7"/>
      <c r="E1670" s="7"/>
    </row>
    <row r="1671" spans="1:5" x14ac:dyDescent="0.25">
      <c r="A1671" s="6"/>
      <c r="D1671" s="7"/>
      <c r="E1671" s="7"/>
    </row>
    <row r="1672" spans="1:5" x14ac:dyDescent="0.25">
      <c r="A1672" s="6"/>
      <c r="D1672" s="7"/>
      <c r="E1672" s="7"/>
    </row>
    <row r="1673" spans="1:5" x14ac:dyDescent="0.25">
      <c r="A1673" s="6"/>
      <c r="D1673" s="7"/>
      <c r="E1673" s="7"/>
    </row>
    <row r="1674" spans="1:5" x14ac:dyDescent="0.25">
      <c r="A1674" s="6"/>
      <c r="D1674" s="7"/>
      <c r="E1674" s="7"/>
    </row>
    <row r="1675" spans="1:5" x14ac:dyDescent="0.25">
      <c r="A1675" s="6"/>
      <c r="D1675" s="7"/>
      <c r="E1675" s="7"/>
    </row>
    <row r="1676" spans="1:5" x14ac:dyDescent="0.25">
      <c r="A1676" s="6"/>
      <c r="D1676" s="7"/>
      <c r="E1676" s="7"/>
    </row>
    <row r="1677" spans="1:5" x14ac:dyDescent="0.25">
      <c r="A1677" s="6"/>
      <c r="D1677" s="7"/>
      <c r="E1677" s="7"/>
    </row>
    <row r="1678" spans="1:5" x14ac:dyDescent="0.25">
      <c r="A1678" s="6"/>
      <c r="D1678" s="7"/>
      <c r="E1678" s="7"/>
    </row>
    <row r="1679" spans="1:5" x14ac:dyDescent="0.25">
      <c r="A1679" s="6"/>
      <c r="D1679" s="7"/>
      <c r="E1679" s="7"/>
    </row>
    <row r="1680" spans="1:5" x14ac:dyDescent="0.25">
      <c r="A1680" s="6"/>
      <c r="D1680" s="7"/>
      <c r="E1680" s="7"/>
    </row>
    <row r="1681" spans="1:5" x14ac:dyDescent="0.25">
      <c r="A1681" s="6"/>
      <c r="D1681" s="7"/>
      <c r="E1681" s="7"/>
    </row>
    <row r="1682" spans="1:5" x14ac:dyDescent="0.25">
      <c r="A1682" s="6"/>
      <c r="D1682" s="7"/>
      <c r="E1682" s="7"/>
    </row>
    <row r="1683" spans="1:5" x14ac:dyDescent="0.25">
      <c r="A1683" s="6"/>
      <c r="D1683" s="7"/>
      <c r="E1683" s="7"/>
    </row>
    <row r="1684" spans="1:5" x14ac:dyDescent="0.25">
      <c r="A1684" s="6"/>
      <c r="D1684" s="7"/>
      <c r="E1684" s="7"/>
    </row>
    <row r="1685" spans="1:5" x14ac:dyDescent="0.25">
      <c r="A1685" s="6"/>
      <c r="D1685" s="7"/>
      <c r="E1685" s="7"/>
    </row>
    <row r="1686" spans="1:5" x14ac:dyDescent="0.25">
      <c r="A1686" s="6"/>
      <c r="D1686" s="7"/>
      <c r="E1686" s="7"/>
    </row>
    <row r="1687" spans="1:5" x14ac:dyDescent="0.25">
      <c r="A1687" s="6"/>
      <c r="D1687" s="7"/>
      <c r="E1687" s="7"/>
    </row>
    <row r="1688" spans="1:5" x14ac:dyDescent="0.25">
      <c r="A1688" s="6"/>
      <c r="D1688" s="7"/>
      <c r="E1688" s="7"/>
    </row>
    <row r="1689" spans="1:5" x14ac:dyDescent="0.25">
      <c r="A1689" s="6"/>
      <c r="D1689" s="7"/>
      <c r="E1689" s="7"/>
    </row>
    <row r="1690" spans="1:5" x14ac:dyDescent="0.25">
      <c r="A1690" s="6"/>
      <c r="D1690" s="7"/>
      <c r="E1690" s="7"/>
    </row>
    <row r="1691" spans="1:5" x14ac:dyDescent="0.25">
      <c r="A1691" s="6"/>
      <c r="D1691" s="7"/>
      <c r="E1691" s="7"/>
    </row>
    <row r="1692" spans="1:5" x14ac:dyDescent="0.25">
      <c r="A1692" s="6"/>
      <c r="D1692" s="7"/>
      <c r="E1692" s="7"/>
    </row>
    <row r="1693" spans="1:5" x14ac:dyDescent="0.25">
      <c r="A1693" s="6"/>
      <c r="D1693" s="7"/>
      <c r="E1693" s="7"/>
    </row>
    <row r="1694" spans="1:5" x14ac:dyDescent="0.25">
      <c r="A1694" s="6"/>
      <c r="D1694" s="7"/>
      <c r="E1694" s="7"/>
    </row>
    <row r="1695" spans="1:5" x14ac:dyDescent="0.25">
      <c r="A1695" s="6"/>
      <c r="D1695" s="7"/>
      <c r="E1695" s="7"/>
    </row>
    <row r="1696" spans="1:5" x14ac:dyDescent="0.25">
      <c r="A1696" s="6"/>
      <c r="D1696" s="7"/>
      <c r="E1696" s="7"/>
    </row>
    <row r="1697" spans="1:5" x14ac:dyDescent="0.25">
      <c r="A1697" s="6"/>
      <c r="D1697" s="7"/>
      <c r="E1697" s="7"/>
    </row>
    <row r="1698" spans="1:5" x14ac:dyDescent="0.25">
      <c r="A1698" s="6"/>
      <c r="D1698" s="7"/>
      <c r="E1698" s="7"/>
    </row>
    <row r="1699" spans="1:5" x14ac:dyDescent="0.25">
      <c r="A1699" s="6"/>
      <c r="D1699" s="7"/>
      <c r="E1699" s="7"/>
    </row>
    <row r="1700" spans="1:5" x14ac:dyDescent="0.25">
      <c r="A1700" s="6"/>
      <c r="D1700" s="7"/>
      <c r="E1700" s="7"/>
    </row>
    <row r="1701" spans="1:5" x14ac:dyDescent="0.25">
      <c r="A1701" s="6"/>
      <c r="D1701" s="7"/>
      <c r="E1701" s="7"/>
    </row>
    <row r="1702" spans="1:5" x14ac:dyDescent="0.25">
      <c r="A1702" s="6"/>
      <c r="D1702" s="7"/>
      <c r="E1702" s="7"/>
    </row>
    <row r="1703" spans="1:5" x14ac:dyDescent="0.25">
      <c r="A1703" s="6"/>
      <c r="D1703" s="7"/>
      <c r="E1703" s="7"/>
    </row>
    <row r="1704" spans="1:5" x14ac:dyDescent="0.25">
      <c r="A1704" s="6"/>
      <c r="D1704" s="7"/>
      <c r="E1704" s="7"/>
    </row>
    <row r="1705" spans="1:5" x14ac:dyDescent="0.25">
      <c r="A1705" s="6"/>
      <c r="D1705" s="7"/>
      <c r="E1705" s="7"/>
    </row>
    <row r="1706" spans="1:5" x14ac:dyDescent="0.25">
      <c r="A1706" s="6"/>
      <c r="D1706" s="7"/>
      <c r="E1706" s="7"/>
    </row>
    <row r="1707" spans="1:5" x14ac:dyDescent="0.25">
      <c r="A1707" s="6"/>
      <c r="D1707" s="7"/>
      <c r="E1707" s="7"/>
    </row>
    <row r="1708" spans="1:5" x14ac:dyDescent="0.25">
      <c r="A1708" s="6"/>
      <c r="D1708" s="7"/>
      <c r="E1708" s="7"/>
    </row>
    <row r="1709" spans="1:5" x14ac:dyDescent="0.25">
      <c r="A1709" s="6"/>
      <c r="D1709" s="7"/>
      <c r="E1709" s="7"/>
    </row>
    <row r="1710" spans="1:5" x14ac:dyDescent="0.25">
      <c r="A1710" s="6"/>
      <c r="D1710" s="7"/>
      <c r="E1710" s="7"/>
    </row>
    <row r="1711" spans="1:5" x14ac:dyDescent="0.25">
      <c r="A1711" s="6"/>
      <c r="D1711" s="7"/>
      <c r="E1711" s="7"/>
    </row>
    <row r="1712" spans="1:5" x14ac:dyDescent="0.25">
      <c r="A1712" s="6"/>
      <c r="D1712" s="7"/>
      <c r="E1712" s="7"/>
    </row>
    <row r="1713" spans="1:5" x14ac:dyDescent="0.25">
      <c r="A1713" s="6"/>
      <c r="D1713" s="7"/>
      <c r="E1713" s="7"/>
    </row>
    <row r="1714" spans="1:5" x14ac:dyDescent="0.25">
      <c r="A1714" s="6"/>
      <c r="D1714" s="7"/>
      <c r="E1714" s="7"/>
    </row>
    <row r="1715" spans="1:5" x14ac:dyDescent="0.25">
      <c r="A1715" s="6"/>
      <c r="D1715" s="7"/>
      <c r="E1715" s="7"/>
    </row>
    <row r="1716" spans="1:5" x14ac:dyDescent="0.25">
      <c r="A1716" s="6"/>
      <c r="D1716" s="7"/>
      <c r="E1716" s="7"/>
    </row>
    <row r="1717" spans="1:5" x14ac:dyDescent="0.25">
      <c r="A1717" s="6"/>
      <c r="D1717" s="7"/>
      <c r="E1717" s="7"/>
    </row>
    <row r="1718" spans="1:5" x14ac:dyDescent="0.25">
      <c r="A1718" s="6"/>
      <c r="D1718" s="7"/>
      <c r="E1718" s="7"/>
    </row>
    <row r="1719" spans="1:5" x14ac:dyDescent="0.25">
      <c r="A1719" s="6"/>
      <c r="D1719" s="7"/>
      <c r="E1719" s="7"/>
    </row>
    <row r="1720" spans="1:5" x14ac:dyDescent="0.25">
      <c r="A1720" s="6"/>
      <c r="D1720" s="7"/>
      <c r="E1720" s="7"/>
    </row>
    <row r="1721" spans="1:5" x14ac:dyDescent="0.25">
      <c r="A1721" s="6"/>
      <c r="D1721" s="7"/>
      <c r="E1721" s="7"/>
    </row>
    <row r="1722" spans="1:5" x14ac:dyDescent="0.25">
      <c r="A1722" s="6"/>
      <c r="D1722" s="7"/>
      <c r="E1722" s="7"/>
    </row>
    <row r="1723" spans="1:5" x14ac:dyDescent="0.25">
      <c r="A1723" s="6"/>
      <c r="D1723" s="7"/>
      <c r="E1723" s="7"/>
    </row>
    <row r="1724" spans="1:5" x14ac:dyDescent="0.25">
      <c r="A1724" s="6"/>
      <c r="D1724" s="7"/>
      <c r="E1724" s="7"/>
    </row>
    <row r="1725" spans="1:5" x14ac:dyDescent="0.25">
      <c r="A1725" s="6"/>
      <c r="D1725" s="7"/>
      <c r="E1725" s="7"/>
    </row>
    <row r="1726" spans="1:5" x14ac:dyDescent="0.25">
      <c r="A1726" s="6"/>
      <c r="D1726" s="7"/>
      <c r="E1726" s="7"/>
    </row>
    <row r="1727" spans="1:5" x14ac:dyDescent="0.25">
      <c r="A1727" s="6"/>
      <c r="D1727" s="7"/>
      <c r="E1727" s="7"/>
    </row>
    <row r="1728" spans="1:5" x14ac:dyDescent="0.25">
      <c r="A1728" s="6"/>
      <c r="D1728" s="7"/>
      <c r="E1728" s="7"/>
    </row>
    <row r="1729" spans="1:5" x14ac:dyDescent="0.25">
      <c r="A1729" s="6"/>
      <c r="D1729" s="7"/>
      <c r="E1729" s="7"/>
    </row>
    <row r="1730" spans="1:5" x14ac:dyDescent="0.25">
      <c r="A1730" s="6"/>
      <c r="D1730" s="7"/>
      <c r="E1730" s="7"/>
    </row>
    <row r="1731" spans="1:5" x14ac:dyDescent="0.25">
      <c r="A1731" s="6"/>
      <c r="D1731" s="7"/>
      <c r="E1731" s="7"/>
    </row>
    <row r="1732" spans="1:5" x14ac:dyDescent="0.25">
      <c r="A1732" s="6"/>
      <c r="D1732" s="7"/>
      <c r="E1732" s="7"/>
    </row>
    <row r="1733" spans="1:5" x14ac:dyDescent="0.25">
      <c r="A1733" s="6"/>
      <c r="D1733" s="7"/>
      <c r="E1733" s="7"/>
    </row>
    <row r="1734" spans="1:5" x14ac:dyDescent="0.25">
      <c r="A1734" s="6"/>
      <c r="D1734" s="7"/>
      <c r="E1734" s="7"/>
    </row>
    <row r="1735" spans="1:5" x14ac:dyDescent="0.25">
      <c r="A1735" s="6"/>
      <c r="D1735" s="7"/>
      <c r="E1735" s="7"/>
    </row>
    <row r="1736" spans="1:5" x14ac:dyDescent="0.25">
      <c r="A1736" s="6"/>
      <c r="D1736" s="7"/>
      <c r="E1736" s="7"/>
    </row>
    <row r="1737" spans="1:5" x14ac:dyDescent="0.25">
      <c r="A1737" s="6"/>
      <c r="D1737" s="7"/>
      <c r="E1737" s="7"/>
    </row>
    <row r="1738" spans="1:5" x14ac:dyDescent="0.25">
      <c r="A1738" s="6"/>
      <c r="D1738" s="7"/>
      <c r="E1738" s="7"/>
    </row>
    <row r="1739" spans="1:5" x14ac:dyDescent="0.25">
      <c r="A1739" s="6"/>
      <c r="D1739" s="7"/>
      <c r="E1739" s="7"/>
    </row>
    <row r="1740" spans="1:5" x14ac:dyDescent="0.25">
      <c r="A1740" s="6"/>
      <c r="D1740" s="7"/>
      <c r="E1740" s="7"/>
    </row>
    <row r="1741" spans="1:5" x14ac:dyDescent="0.25">
      <c r="A1741" s="6"/>
      <c r="D1741" s="7"/>
      <c r="E1741" s="7"/>
    </row>
    <row r="1742" spans="1:5" x14ac:dyDescent="0.25">
      <c r="A1742" s="6"/>
      <c r="D1742" s="7"/>
      <c r="E1742" s="7"/>
    </row>
    <row r="1743" spans="1:5" x14ac:dyDescent="0.25">
      <c r="A1743" s="6"/>
      <c r="D1743" s="7"/>
      <c r="E1743" s="7"/>
    </row>
    <row r="1744" spans="1:5" x14ac:dyDescent="0.25">
      <c r="A1744" s="6"/>
      <c r="D1744" s="7"/>
      <c r="E1744" s="7"/>
    </row>
    <row r="1745" spans="1:5" x14ac:dyDescent="0.25">
      <c r="A1745" s="6"/>
      <c r="D1745" s="7"/>
      <c r="E1745" s="7"/>
    </row>
    <row r="1746" spans="1:5" x14ac:dyDescent="0.25">
      <c r="A1746" s="6"/>
      <c r="D1746" s="7"/>
      <c r="E1746" s="7"/>
    </row>
    <row r="1747" spans="1:5" x14ac:dyDescent="0.25">
      <c r="A1747" s="6"/>
      <c r="D1747" s="7"/>
      <c r="E1747" s="7"/>
    </row>
    <row r="1748" spans="1:5" x14ac:dyDescent="0.25">
      <c r="A1748" s="6"/>
      <c r="D1748" s="7"/>
      <c r="E1748" s="7"/>
    </row>
    <row r="1749" spans="1:5" x14ac:dyDescent="0.25">
      <c r="A1749" s="6"/>
      <c r="D1749" s="7"/>
      <c r="E1749" s="7"/>
    </row>
    <row r="1750" spans="1:5" x14ac:dyDescent="0.25">
      <c r="A1750" s="6"/>
      <c r="D1750" s="7"/>
      <c r="E1750" s="7"/>
    </row>
    <row r="1751" spans="1:5" x14ac:dyDescent="0.25">
      <c r="A1751" s="6"/>
      <c r="D1751" s="7"/>
      <c r="E1751" s="7"/>
    </row>
    <row r="1752" spans="1:5" x14ac:dyDescent="0.25">
      <c r="A1752" s="6"/>
      <c r="D1752" s="7"/>
      <c r="E1752" s="7"/>
    </row>
    <row r="1753" spans="1:5" x14ac:dyDescent="0.25">
      <c r="A1753" s="6"/>
      <c r="D1753" s="7"/>
      <c r="E1753" s="7"/>
    </row>
    <row r="1754" spans="1:5" x14ac:dyDescent="0.25">
      <c r="A1754" s="6"/>
      <c r="D1754" s="7"/>
      <c r="E1754" s="7"/>
    </row>
    <row r="1755" spans="1:5" x14ac:dyDescent="0.25">
      <c r="A1755" s="6"/>
      <c r="D1755" s="7"/>
      <c r="E1755" s="7"/>
    </row>
    <row r="1756" spans="1:5" x14ac:dyDescent="0.25">
      <c r="A1756" s="6"/>
      <c r="D1756" s="7"/>
      <c r="E1756" s="7"/>
    </row>
    <row r="1757" spans="1:5" x14ac:dyDescent="0.25">
      <c r="A1757" s="6"/>
      <c r="D1757" s="7"/>
      <c r="E1757" s="7"/>
    </row>
    <row r="1758" spans="1:5" x14ac:dyDescent="0.25">
      <c r="A1758" s="6"/>
      <c r="D1758" s="7"/>
      <c r="E1758" s="7"/>
    </row>
    <row r="1759" spans="1:5" x14ac:dyDescent="0.25">
      <c r="A1759" s="6"/>
      <c r="D1759" s="7"/>
      <c r="E1759" s="7"/>
    </row>
    <row r="1760" spans="1:5" x14ac:dyDescent="0.25">
      <c r="A1760" s="6"/>
      <c r="D1760" s="7"/>
      <c r="E1760" s="7"/>
    </row>
    <row r="1761" spans="1:5" x14ac:dyDescent="0.25">
      <c r="A1761" s="6"/>
      <c r="D1761" s="7"/>
      <c r="E1761" s="7"/>
    </row>
    <row r="1762" spans="1:5" x14ac:dyDescent="0.25">
      <c r="A1762" s="6"/>
      <c r="D1762" s="7"/>
      <c r="E1762" s="7"/>
    </row>
    <row r="1763" spans="1:5" x14ac:dyDescent="0.25">
      <c r="A1763" s="6"/>
      <c r="D1763" s="7"/>
      <c r="E1763" s="7"/>
    </row>
    <row r="1764" spans="1:5" x14ac:dyDescent="0.25">
      <c r="A1764" s="6"/>
      <c r="D1764" s="7"/>
      <c r="E1764" s="7"/>
    </row>
    <row r="1765" spans="1:5" x14ac:dyDescent="0.25">
      <c r="A1765" s="6"/>
      <c r="D1765" s="7"/>
      <c r="E1765" s="7"/>
    </row>
    <row r="1766" spans="1:5" x14ac:dyDescent="0.25">
      <c r="A1766" s="6"/>
      <c r="D1766" s="7"/>
      <c r="E1766" s="7"/>
    </row>
    <row r="1767" spans="1:5" x14ac:dyDescent="0.25">
      <c r="A1767" s="6"/>
      <c r="D1767" s="7"/>
      <c r="E1767" s="7"/>
    </row>
    <row r="1768" spans="1:5" x14ac:dyDescent="0.25">
      <c r="A1768" s="6"/>
      <c r="D1768" s="7"/>
      <c r="E1768" s="7"/>
    </row>
    <row r="1769" spans="1:5" x14ac:dyDescent="0.25">
      <c r="A1769" s="6"/>
      <c r="D1769" s="7"/>
      <c r="E1769" s="7"/>
    </row>
    <row r="1770" spans="1:5" x14ac:dyDescent="0.25">
      <c r="A1770" s="6"/>
      <c r="D1770" s="7"/>
      <c r="E1770" s="7"/>
    </row>
    <row r="1771" spans="1:5" x14ac:dyDescent="0.25">
      <c r="A1771" s="6"/>
      <c r="D1771" s="7"/>
      <c r="E1771" s="7"/>
    </row>
    <row r="1772" spans="1:5" x14ac:dyDescent="0.25">
      <c r="A1772" s="6"/>
      <c r="D1772" s="7"/>
      <c r="E1772" s="7"/>
    </row>
    <row r="1773" spans="1:5" x14ac:dyDescent="0.25">
      <c r="A1773" s="6"/>
      <c r="D1773" s="7"/>
      <c r="E1773" s="7"/>
    </row>
    <row r="1774" spans="1:5" x14ac:dyDescent="0.25">
      <c r="A1774" s="6"/>
      <c r="D1774" s="7"/>
      <c r="E1774" s="7"/>
    </row>
    <row r="1775" spans="1:5" x14ac:dyDescent="0.25">
      <c r="A1775" s="6"/>
      <c r="D1775" s="7"/>
      <c r="E1775" s="7"/>
    </row>
    <row r="1776" spans="1:5" x14ac:dyDescent="0.25">
      <c r="A1776" s="6"/>
      <c r="D1776" s="7"/>
      <c r="E1776" s="7"/>
    </row>
    <row r="1777" spans="1:5" x14ac:dyDescent="0.25">
      <c r="A1777" s="6"/>
      <c r="D1777" s="7"/>
      <c r="E1777" s="7"/>
    </row>
    <row r="1778" spans="1:5" x14ac:dyDescent="0.25">
      <c r="A1778" s="6"/>
      <c r="D1778" s="7"/>
      <c r="E1778" s="7"/>
    </row>
    <row r="1779" spans="1:5" x14ac:dyDescent="0.25">
      <c r="A1779" s="6"/>
      <c r="D1779" s="7"/>
      <c r="E1779" s="7"/>
    </row>
    <row r="1780" spans="1:5" x14ac:dyDescent="0.25">
      <c r="A1780" s="6"/>
      <c r="D1780" s="7"/>
      <c r="E1780" s="7"/>
    </row>
    <row r="1781" spans="1:5" x14ac:dyDescent="0.25">
      <c r="A1781" s="6"/>
      <c r="D1781" s="7"/>
      <c r="E1781" s="7"/>
    </row>
    <row r="1782" spans="1:5" x14ac:dyDescent="0.25">
      <c r="A1782" s="6"/>
      <c r="D1782" s="7"/>
      <c r="E1782" s="7"/>
    </row>
    <row r="1783" spans="1:5" x14ac:dyDescent="0.25">
      <c r="A1783" s="6"/>
      <c r="D1783" s="7"/>
      <c r="E1783" s="7"/>
    </row>
    <row r="1784" spans="1:5" x14ac:dyDescent="0.25">
      <c r="A1784" s="6"/>
      <c r="D1784" s="7"/>
      <c r="E1784" s="7"/>
    </row>
    <row r="1785" spans="1:5" x14ac:dyDescent="0.25">
      <c r="A1785" s="6"/>
      <c r="D1785" s="7"/>
      <c r="E1785" s="7"/>
    </row>
    <row r="1786" spans="1:5" x14ac:dyDescent="0.25">
      <c r="A1786" s="6"/>
      <c r="D1786" s="7"/>
      <c r="E1786" s="7"/>
    </row>
    <row r="1787" spans="1:5" x14ac:dyDescent="0.25">
      <c r="A1787" s="6"/>
      <c r="D1787" s="7"/>
      <c r="E1787" s="7"/>
    </row>
    <row r="1788" spans="1:5" x14ac:dyDescent="0.25">
      <c r="A1788" s="6"/>
      <c r="D1788" s="7"/>
      <c r="E1788" s="7"/>
    </row>
    <row r="1789" spans="1:5" x14ac:dyDescent="0.25">
      <c r="A1789" s="6"/>
      <c r="D1789" s="7"/>
      <c r="E1789" s="7"/>
    </row>
    <row r="1790" spans="1:5" x14ac:dyDescent="0.25">
      <c r="A1790" s="6"/>
      <c r="D1790" s="7"/>
      <c r="E1790" s="7"/>
    </row>
    <row r="1791" spans="1:5" x14ac:dyDescent="0.25">
      <c r="A1791" s="6"/>
      <c r="D1791" s="7"/>
      <c r="E1791" s="7"/>
    </row>
    <row r="1792" spans="1:5" x14ac:dyDescent="0.25">
      <c r="A1792" s="6"/>
      <c r="D1792" s="7"/>
      <c r="E1792" s="7"/>
    </row>
    <row r="1793" spans="1:5" x14ac:dyDescent="0.25">
      <c r="A1793" s="6"/>
      <c r="D1793" s="7"/>
      <c r="E1793" s="7"/>
    </row>
    <row r="1794" spans="1:5" x14ac:dyDescent="0.25">
      <c r="A1794" s="6"/>
      <c r="D1794" s="7"/>
      <c r="E1794" s="7"/>
    </row>
    <row r="1795" spans="1:5" x14ac:dyDescent="0.25">
      <c r="A1795" s="6"/>
      <c r="D1795" s="7"/>
      <c r="E1795" s="7"/>
    </row>
    <row r="1796" spans="1:5" x14ac:dyDescent="0.25">
      <c r="A1796" s="6"/>
      <c r="D1796" s="7"/>
      <c r="E1796" s="7"/>
    </row>
    <row r="1797" spans="1:5" x14ac:dyDescent="0.25">
      <c r="A1797" s="6"/>
      <c r="D1797" s="7"/>
      <c r="E1797" s="7"/>
    </row>
    <row r="1798" spans="1:5" x14ac:dyDescent="0.25">
      <c r="A1798" s="6"/>
      <c r="D1798" s="7"/>
      <c r="E1798" s="7"/>
    </row>
    <row r="1799" spans="1:5" x14ac:dyDescent="0.25">
      <c r="A1799" s="6"/>
      <c r="D1799" s="7"/>
      <c r="E1799" s="7"/>
    </row>
    <row r="1800" spans="1:5" x14ac:dyDescent="0.25">
      <c r="A1800" s="6"/>
      <c r="D1800" s="7"/>
      <c r="E1800" s="7"/>
    </row>
    <row r="1801" spans="1:5" x14ac:dyDescent="0.25">
      <c r="A1801" s="6"/>
      <c r="D1801" s="7"/>
      <c r="E1801" s="7"/>
    </row>
    <row r="1802" spans="1:5" x14ac:dyDescent="0.25">
      <c r="A1802" s="6"/>
      <c r="D1802" s="7"/>
      <c r="E1802" s="7"/>
    </row>
    <row r="1803" spans="1:5" x14ac:dyDescent="0.25">
      <c r="A1803" s="6"/>
      <c r="D1803" s="7"/>
      <c r="E1803" s="7"/>
    </row>
    <row r="1804" spans="1:5" x14ac:dyDescent="0.25">
      <c r="A1804" s="6"/>
      <c r="D1804" s="7"/>
      <c r="E1804" s="7"/>
    </row>
    <row r="1805" spans="1:5" x14ac:dyDescent="0.25">
      <c r="A1805" s="6"/>
      <c r="D1805" s="7"/>
      <c r="E1805" s="7"/>
    </row>
    <row r="1806" spans="1:5" x14ac:dyDescent="0.25">
      <c r="A1806" s="6"/>
      <c r="D1806" s="7"/>
      <c r="E1806" s="7"/>
    </row>
    <row r="1807" spans="1:5" x14ac:dyDescent="0.25">
      <c r="A1807" s="6"/>
      <c r="D1807" s="7"/>
      <c r="E1807" s="7"/>
    </row>
    <row r="1808" spans="1:5" x14ac:dyDescent="0.25">
      <c r="A1808" s="6"/>
      <c r="D1808" s="7"/>
      <c r="E1808" s="7"/>
    </row>
    <row r="1809" spans="1:5" x14ac:dyDescent="0.25">
      <c r="A1809" s="6"/>
      <c r="D1809" s="7"/>
      <c r="E1809" s="7"/>
    </row>
    <row r="1810" spans="1:5" x14ac:dyDescent="0.25">
      <c r="A1810" s="6"/>
      <c r="D1810" s="7"/>
      <c r="E1810" s="7"/>
    </row>
    <row r="1811" spans="1:5" x14ac:dyDescent="0.25">
      <c r="A1811" s="6"/>
      <c r="D1811" s="7"/>
      <c r="E1811" s="7"/>
    </row>
    <row r="1812" spans="1:5" x14ac:dyDescent="0.25">
      <c r="A1812" s="6"/>
      <c r="D1812" s="7"/>
      <c r="E1812" s="7"/>
    </row>
    <row r="1813" spans="1:5" x14ac:dyDescent="0.25">
      <c r="A1813" s="6"/>
      <c r="D1813" s="7"/>
      <c r="E1813" s="7"/>
    </row>
    <row r="1814" spans="1:5" x14ac:dyDescent="0.25">
      <c r="A1814" s="6"/>
      <c r="D1814" s="7"/>
      <c r="E1814" s="7"/>
    </row>
    <row r="1815" spans="1:5" x14ac:dyDescent="0.25">
      <c r="A1815" s="6"/>
      <c r="D1815" s="7"/>
      <c r="E1815" s="7"/>
    </row>
    <row r="1816" spans="1:5" x14ac:dyDescent="0.25">
      <c r="A1816" s="6"/>
      <c r="D1816" s="7"/>
      <c r="E1816" s="7"/>
    </row>
    <row r="1817" spans="1:5" x14ac:dyDescent="0.25">
      <c r="A1817" s="6"/>
      <c r="D1817" s="7"/>
      <c r="E1817" s="7"/>
    </row>
    <row r="1818" spans="1:5" x14ac:dyDescent="0.25">
      <c r="A1818" s="6"/>
      <c r="D1818" s="7"/>
      <c r="E1818" s="7"/>
    </row>
    <row r="1819" spans="1:5" x14ac:dyDescent="0.25">
      <c r="A1819" s="6"/>
      <c r="D1819" s="7"/>
      <c r="E1819" s="7"/>
    </row>
    <row r="1820" spans="1:5" x14ac:dyDescent="0.25">
      <c r="A1820" s="6"/>
      <c r="D1820" s="7"/>
      <c r="E1820" s="7"/>
    </row>
    <row r="1821" spans="1:5" x14ac:dyDescent="0.25">
      <c r="A1821" s="6"/>
      <c r="D1821" s="7"/>
      <c r="E1821" s="7"/>
    </row>
    <row r="1822" spans="1:5" x14ac:dyDescent="0.25">
      <c r="A1822" s="6"/>
      <c r="D1822" s="7"/>
      <c r="E1822" s="7"/>
    </row>
    <row r="1823" spans="1:5" x14ac:dyDescent="0.25">
      <c r="A1823" s="6"/>
      <c r="D1823" s="7"/>
      <c r="E1823" s="7"/>
    </row>
    <row r="1824" spans="1:5" x14ac:dyDescent="0.25">
      <c r="A1824" s="6"/>
      <c r="D1824" s="7"/>
      <c r="E1824" s="7"/>
    </row>
    <row r="1825" spans="1:5" x14ac:dyDescent="0.25">
      <c r="A1825" s="6"/>
      <c r="D1825" s="7"/>
      <c r="E1825" s="7"/>
    </row>
    <row r="1826" spans="1:5" x14ac:dyDescent="0.25">
      <c r="A1826" s="6"/>
      <c r="D1826" s="7"/>
      <c r="E1826" s="7"/>
    </row>
    <row r="1827" spans="1:5" x14ac:dyDescent="0.25">
      <c r="A1827" s="6"/>
      <c r="D1827" s="7"/>
      <c r="E1827" s="7"/>
    </row>
    <row r="1828" spans="1:5" x14ac:dyDescent="0.25">
      <c r="A1828" s="6"/>
      <c r="D1828" s="7"/>
      <c r="E1828" s="7"/>
    </row>
    <row r="1829" spans="1:5" x14ac:dyDescent="0.25">
      <c r="A1829" s="6"/>
      <c r="D1829" s="7"/>
      <c r="E1829" s="7"/>
    </row>
    <row r="1830" spans="1:5" x14ac:dyDescent="0.25">
      <c r="A1830" s="6"/>
      <c r="D1830" s="7"/>
      <c r="E1830" s="7"/>
    </row>
    <row r="1831" spans="1:5" x14ac:dyDescent="0.25">
      <c r="A1831" s="6"/>
      <c r="D1831" s="7"/>
      <c r="E1831" s="7"/>
    </row>
    <row r="1832" spans="1:5" x14ac:dyDescent="0.25">
      <c r="A1832" s="6"/>
      <c r="D1832" s="7"/>
      <c r="E1832" s="7"/>
    </row>
    <row r="1833" spans="1:5" x14ac:dyDescent="0.25">
      <c r="A1833" s="6"/>
      <c r="D1833" s="7"/>
      <c r="E1833" s="7"/>
    </row>
    <row r="1834" spans="1:5" x14ac:dyDescent="0.25">
      <c r="A1834" s="6"/>
      <c r="D1834" s="7"/>
      <c r="E1834" s="7"/>
    </row>
    <row r="1835" spans="1:5" x14ac:dyDescent="0.25">
      <c r="A1835" s="6"/>
      <c r="D1835" s="7"/>
      <c r="E1835" s="7"/>
    </row>
    <row r="1836" spans="1:5" x14ac:dyDescent="0.25">
      <c r="A1836" s="6"/>
      <c r="D1836" s="7"/>
      <c r="E1836" s="7"/>
    </row>
    <row r="1837" spans="1:5" x14ac:dyDescent="0.25">
      <c r="A1837" s="6"/>
      <c r="D1837" s="7"/>
      <c r="E1837" s="7"/>
    </row>
    <row r="1838" spans="1:5" x14ac:dyDescent="0.25">
      <c r="A1838" s="6"/>
      <c r="D1838" s="7"/>
      <c r="E1838" s="7"/>
    </row>
    <row r="1839" spans="1:5" x14ac:dyDescent="0.25">
      <c r="A1839" s="6"/>
      <c r="D1839" s="7"/>
      <c r="E1839" s="7"/>
    </row>
    <row r="1840" spans="1:5" x14ac:dyDescent="0.25">
      <c r="A1840" s="6"/>
      <c r="D1840" s="7"/>
      <c r="E1840" s="7"/>
    </row>
    <row r="1841" spans="1:5" x14ac:dyDescent="0.25">
      <c r="A1841" s="6"/>
      <c r="D1841" s="7"/>
      <c r="E1841" s="7"/>
    </row>
    <row r="1842" spans="1:5" x14ac:dyDescent="0.25">
      <c r="A1842" s="6"/>
      <c r="D1842" s="7"/>
      <c r="E1842" s="7"/>
    </row>
    <row r="1843" spans="1:5" x14ac:dyDescent="0.25">
      <c r="A1843" s="6"/>
      <c r="D1843" s="7"/>
      <c r="E1843" s="7"/>
    </row>
    <row r="1844" spans="1:5" x14ac:dyDescent="0.25">
      <c r="A1844" s="6"/>
      <c r="D1844" s="7"/>
      <c r="E1844" s="7"/>
    </row>
    <row r="1845" spans="1:5" x14ac:dyDescent="0.25">
      <c r="A1845" s="6"/>
      <c r="D1845" s="7"/>
      <c r="E1845" s="7"/>
    </row>
    <row r="1846" spans="1:5" x14ac:dyDescent="0.25">
      <c r="A1846" s="6"/>
      <c r="D1846" s="7"/>
      <c r="E1846" s="7"/>
    </row>
    <row r="1847" spans="1:5" x14ac:dyDescent="0.25">
      <c r="A1847" s="6"/>
      <c r="D1847" s="7"/>
      <c r="E1847" s="7"/>
    </row>
    <row r="1848" spans="1:5" x14ac:dyDescent="0.25">
      <c r="A1848" s="6"/>
      <c r="D1848" s="7"/>
      <c r="E1848" s="7"/>
    </row>
    <row r="1849" spans="1:5" x14ac:dyDescent="0.25">
      <c r="A1849" s="6"/>
      <c r="D1849" s="7"/>
      <c r="E1849" s="7"/>
    </row>
    <row r="1850" spans="1:5" x14ac:dyDescent="0.25">
      <c r="A1850" s="6"/>
      <c r="D1850" s="7"/>
      <c r="E1850" s="7"/>
    </row>
    <row r="1851" spans="1:5" x14ac:dyDescent="0.25">
      <c r="A1851" s="6"/>
      <c r="D1851" s="7"/>
      <c r="E1851" s="7"/>
    </row>
    <row r="1852" spans="1:5" x14ac:dyDescent="0.25">
      <c r="A1852" s="6"/>
      <c r="D1852" s="7"/>
      <c r="E1852" s="7"/>
    </row>
    <row r="1853" spans="1:5" x14ac:dyDescent="0.25">
      <c r="A1853" s="6"/>
      <c r="D1853" s="7"/>
      <c r="E1853" s="7"/>
    </row>
    <row r="1854" spans="1:5" x14ac:dyDescent="0.25">
      <c r="A1854" s="6"/>
      <c r="D1854" s="7"/>
      <c r="E1854" s="7"/>
    </row>
    <row r="1855" spans="1:5" x14ac:dyDescent="0.25">
      <c r="A1855" s="6"/>
      <c r="D1855" s="7"/>
      <c r="E1855" s="7"/>
    </row>
    <row r="1856" spans="1:5" x14ac:dyDescent="0.25">
      <c r="A1856" s="6"/>
      <c r="D1856" s="7"/>
      <c r="E1856" s="7"/>
    </row>
    <row r="1857" spans="1:5" x14ac:dyDescent="0.25">
      <c r="A1857" s="6"/>
      <c r="D1857" s="7"/>
      <c r="E1857" s="7"/>
    </row>
    <row r="1858" spans="1:5" x14ac:dyDescent="0.25">
      <c r="A1858" s="6"/>
      <c r="D1858" s="7"/>
      <c r="E1858" s="7"/>
    </row>
    <row r="1859" spans="1:5" x14ac:dyDescent="0.25">
      <c r="A1859" s="6"/>
      <c r="D1859" s="7"/>
      <c r="E1859" s="7"/>
    </row>
    <row r="1860" spans="1:5" x14ac:dyDescent="0.25">
      <c r="A1860" s="6"/>
      <c r="D1860" s="7"/>
      <c r="E1860" s="7"/>
    </row>
    <row r="1861" spans="1:5" x14ac:dyDescent="0.25">
      <c r="A1861" s="6"/>
      <c r="D1861" s="7"/>
      <c r="E1861" s="7"/>
    </row>
    <row r="1862" spans="1:5" x14ac:dyDescent="0.25">
      <c r="A1862" s="6"/>
      <c r="D1862" s="7"/>
      <c r="E1862" s="7"/>
    </row>
    <row r="1863" spans="1:5" x14ac:dyDescent="0.25">
      <c r="A1863" s="6"/>
      <c r="D1863" s="7"/>
      <c r="E1863" s="7"/>
    </row>
    <row r="1864" spans="1:5" x14ac:dyDescent="0.25">
      <c r="A1864" s="6"/>
      <c r="D1864" s="7"/>
      <c r="E1864" s="7"/>
    </row>
    <row r="1865" spans="1:5" x14ac:dyDescent="0.25">
      <c r="A1865" s="6"/>
      <c r="D1865" s="7"/>
      <c r="E1865" s="7"/>
    </row>
    <row r="1866" spans="1:5" x14ac:dyDescent="0.25">
      <c r="A1866" s="6"/>
      <c r="D1866" s="7"/>
      <c r="E1866" s="7"/>
    </row>
    <row r="1867" spans="1:5" x14ac:dyDescent="0.25">
      <c r="A1867" s="6"/>
      <c r="D1867" s="7"/>
      <c r="E1867" s="7"/>
    </row>
    <row r="1868" spans="1:5" x14ac:dyDescent="0.25">
      <c r="A1868" s="6"/>
      <c r="D1868" s="7"/>
      <c r="E1868" s="7"/>
    </row>
    <row r="1869" spans="1:5" x14ac:dyDescent="0.25">
      <c r="A1869" s="6"/>
      <c r="D1869" s="7"/>
      <c r="E1869" s="7"/>
    </row>
    <row r="1870" spans="1:5" x14ac:dyDescent="0.25">
      <c r="A1870" s="6"/>
      <c r="D1870" s="7"/>
      <c r="E1870" s="7"/>
    </row>
    <row r="1871" spans="1:5" x14ac:dyDescent="0.25">
      <c r="A1871" s="6"/>
      <c r="D1871" s="7"/>
      <c r="E1871" s="7"/>
    </row>
    <row r="1872" spans="1:5" x14ac:dyDescent="0.25">
      <c r="A1872" s="6"/>
      <c r="D1872" s="7"/>
      <c r="E1872" s="7"/>
    </row>
    <row r="1873" spans="1:5" x14ac:dyDescent="0.25">
      <c r="A1873" s="6"/>
      <c r="D1873" s="7"/>
      <c r="E1873" s="7"/>
    </row>
    <row r="1874" spans="1:5" x14ac:dyDescent="0.25">
      <c r="A1874" s="6"/>
      <c r="D1874" s="7"/>
      <c r="E1874" s="7"/>
    </row>
    <row r="1875" spans="1:5" x14ac:dyDescent="0.25">
      <c r="A1875" s="6"/>
      <c r="D1875" s="7"/>
      <c r="E1875" s="7"/>
    </row>
    <row r="1876" spans="1:5" x14ac:dyDescent="0.25">
      <c r="A1876" s="6"/>
      <c r="D1876" s="7"/>
      <c r="E1876" s="7"/>
    </row>
    <row r="1877" spans="1:5" x14ac:dyDescent="0.25">
      <c r="A1877" s="6"/>
      <c r="D1877" s="7"/>
      <c r="E1877" s="7"/>
    </row>
    <row r="1878" spans="1:5" x14ac:dyDescent="0.25">
      <c r="A1878" s="6"/>
      <c r="D1878" s="7"/>
      <c r="E1878" s="7"/>
    </row>
    <row r="1879" spans="1:5" x14ac:dyDescent="0.25">
      <c r="A1879" s="6"/>
      <c r="D1879" s="7"/>
      <c r="E1879" s="7"/>
    </row>
    <row r="1880" spans="1:5" x14ac:dyDescent="0.25">
      <c r="A1880" s="6"/>
      <c r="D1880" s="7"/>
      <c r="E1880" s="7"/>
    </row>
    <row r="1881" spans="1:5" x14ac:dyDescent="0.25">
      <c r="A1881" s="6"/>
      <c r="D1881" s="7"/>
      <c r="E1881" s="7"/>
    </row>
    <row r="1882" spans="1:5" x14ac:dyDescent="0.25">
      <c r="A1882" s="6"/>
      <c r="D1882" s="7"/>
      <c r="E1882" s="7"/>
    </row>
    <row r="1883" spans="1:5" x14ac:dyDescent="0.25">
      <c r="A1883" s="6"/>
      <c r="D1883" s="7"/>
      <c r="E1883" s="7"/>
    </row>
    <row r="1884" spans="1:5" x14ac:dyDescent="0.25">
      <c r="A1884" s="6"/>
      <c r="D1884" s="7"/>
      <c r="E1884" s="7"/>
    </row>
    <row r="1885" spans="1:5" x14ac:dyDescent="0.25">
      <c r="A1885" s="6"/>
      <c r="D1885" s="7"/>
      <c r="E1885" s="7"/>
    </row>
    <row r="1886" spans="1:5" x14ac:dyDescent="0.25">
      <c r="A1886" s="6"/>
      <c r="D1886" s="7"/>
      <c r="E1886" s="7"/>
    </row>
    <row r="1887" spans="1:5" x14ac:dyDescent="0.25">
      <c r="A1887" s="6"/>
      <c r="D1887" s="7"/>
      <c r="E1887" s="7"/>
    </row>
    <row r="1888" spans="1:5" x14ac:dyDescent="0.25">
      <c r="A1888" s="6"/>
      <c r="D1888" s="7"/>
      <c r="E1888" s="7"/>
    </row>
    <row r="1889" spans="1:5" x14ac:dyDescent="0.25">
      <c r="A1889" s="6"/>
      <c r="D1889" s="7"/>
      <c r="E1889" s="7"/>
    </row>
    <row r="1890" spans="1:5" x14ac:dyDescent="0.25">
      <c r="A1890" s="6"/>
      <c r="D1890" s="7"/>
      <c r="E1890" s="7"/>
    </row>
    <row r="1891" spans="1:5" x14ac:dyDescent="0.25">
      <c r="A1891" s="6"/>
      <c r="D1891" s="7"/>
      <c r="E1891" s="7"/>
    </row>
    <row r="1892" spans="1:5" x14ac:dyDescent="0.25">
      <c r="A1892" s="6"/>
      <c r="D1892" s="7"/>
      <c r="E1892" s="7"/>
    </row>
    <row r="1893" spans="1:5" x14ac:dyDescent="0.25">
      <c r="A1893" s="6"/>
      <c r="D1893" s="7"/>
      <c r="E1893" s="7"/>
    </row>
    <row r="1894" spans="1:5" x14ac:dyDescent="0.25">
      <c r="A1894" s="6"/>
      <c r="D1894" s="7"/>
      <c r="E1894" s="7"/>
    </row>
    <row r="1895" spans="1:5" x14ac:dyDescent="0.25">
      <c r="A1895" s="6"/>
      <c r="D1895" s="7"/>
      <c r="E1895" s="7"/>
    </row>
    <row r="1896" spans="1:5" x14ac:dyDescent="0.25">
      <c r="A1896" s="6"/>
      <c r="D1896" s="7"/>
      <c r="E1896" s="7"/>
    </row>
    <row r="1897" spans="1:5" x14ac:dyDescent="0.25">
      <c r="A1897" s="6"/>
      <c r="D1897" s="7"/>
      <c r="E1897" s="7"/>
    </row>
    <row r="1898" spans="1:5" x14ac:dyDescent="0.25">
      <c r="A1898" s="6"/>
      <c r="D1898" s="7"/>
      <c r="E1898" s="7"/>
    </row>
    <row r="1899" spans="1:5" x14ac:dyDescent="0.25">
      <c r="A1899" s="6"/>
      <c r="D1899" s="7"/>
      <c r="E1899" s="7"/>
    </row>
    <row r="1900" spans="1:5" x14ac:dyDescent="0.25">
      <c r="A1900" s="6"/>
      <c r="D1900" s="7"/>
      <c r="E1900" s="7"/>
    </row>
    <row r="1901" spans="1:5" x14ac:dyDescent="0.25">
      <c r="A1901" s="6"/>
      <c r="D1901" s="7"/>
      <c r="E1901" s="7"/>
    </row>
    <row r="1902" spans="1:5" x14ac:dyDescent="0.25">
      <c r="A1902" s="6"/>
      <c r="D1902" s="7"/>
      <c r="E1902" s="7"/>
    </row>
    <row r="1903" spans="1:5" x14ac:dyDescent="0.25">
      <c r="A1903" s="6"/>
      <c r="D1903" s="7"/>
      <c r="E1903" s="7"/>
    </row>
    <row r="1904" spans="1:5" x14ac:dyDescent="0.25">
      <c r="A1904" s="6"/>
      <c r="D1904" s="7"/>
      <c r="E1904" s="7"/>
    </row>
    <row r="1905" spans="1:5" x14ac:dyDescent="0.25">
      <c r="A1905" s="6"/>
      <c r="D1905" s="7"/>
      <c r="E1905" s="7"/>
    </row>
    <row r="1906" spans="1:5" x14ac:dyDescent="0.25">
      <c r="A1906" s="6"/>
      <c r="D1906" s="7"/>
      <c r="E1906" s="7"/>
    </row>
    <row r="1907" spans="1:5" x14ac:dyDescent="0.25">
      <c r="A1907" s="6"/>
      <c r="D1907" s="7"/>
      <c r="E1907" s="7"/>
    </row>
    <row r="1908" spans="1:5" x14ac:dyDescent="0.25">
      <c r="A1908" s="6"/>
      <c r="D1908" s="7"/>
      <c r="E1908" s="7"/>
    </row>
    <row r="1909" spans="1:5" x14ac:dyDescent="0.25">
      <c r="A1909" s="6"/>
      <c r="D1909" s="7"/>
      <c r="E1909" s="7"/>
    </row>
    <row r="1910" spans="1:5" x14ac:dyDescent="0.25">
      <c r="A1910" s="6"/>
      <c r="D1910" s="7"/>
      <c r="E1910" s="7"/>
    </row>
    <row r="1911" spans="1:5" x14ac:dyDescent="0.25">
      <c r="A1911" s="6"/>
      <c r="D1911" s="7"/>
      <c r="E1911" s="7"/>
    </row>
    <row r="1912" spans="1:5" x14ac:dyDescent="0.25">
      <c r="A1912" s="6"/>
      <c r="D1912" s="7"/>
      <c r="E1912" s="7"/>
    </row>
    <row r="1913" spans="1:5" x14ac:dyDescent="0.25">
      <c r="A1913" s="6"/>
      <c r="D1913" s="7"/>
      <c r="E1913" s="7"/>
    </row>
    <row r="1914" spans="1:5" x14ac:dyDescent="0.25">
      <c r="A1914" s="6"/>
      <c r="D1914" s="7"/>
      <c r="E1914" s="7"/>
    </row>
    <row r="1915" spans="1:5" x14ac:dyDescent="0.25">
      <c r="A1915" s="6"/>
      <c r="D1915" s="7"/>
      <c r="E1915" s="7"/>
    </row>
    <row r="1916" spans="1:5" x14ac:dyDescent="0.25">
      <c r="A1916" s="6"/>
      <c r="D1916" s="7"/>
      <c r="E1916" s="7"/>
    </row>
    <row r="1917" spans="1:5" x14ac:dyDescent="0.25">
      <c r="A1917" s="6"/>
      <c r="D1917" s="7"/>
      <c r="E1917" s="7"/>
    </row>
    <row r="1918" spans="1:5" x14ac:dyDescent="0.25">
      <c r="A1918" s="6"/>
      <c r="D1918" s="7"/>
      <c r="E1918" s="7"/>
    </row>
    <row r="1919" spans="1:5" x14ac:dyDescent="0.25">
      <c r="A1919" s="6"/>
      <c r="D1919" s="7"/>
      <c r="E1919" s="7"/>
    </row>
    <row r="1920" spans="1:5" x14ac:dyDescent="0.25">
      <c r="A1920" s="6"/>
      <c r="D1920" s="7"/>
      <c r="E1920" s="7"/>
    </row>
    <row r="1921" spans="1:5" x14ac:dyDescent="0.25">
      <c r="A1921" s="6"/>
      <c r="D1921" s="7"/>
      <c r="E1921" s="7"/>
    </row>
    <row r="1922" spans="1:5" x14ac:dyDescent="0.25">
      <c r="A1922" s="6"/>
      <c r="D1922" s="7"/>
      <c r="E1922" s="7"/>
    </row>
    <row r="1923" spans="1:5" x14ac:dyDescent="0.25">
      <c r="A1923" s="6"/>
      <c r="D1923" s="7"/>
      <c r="E1923" s="7"/>
    </row>
    <row r="1924" spans="1:5" x14ac:dyDescent="0.25">
      <c r="A1924" s="6"/>
      <c r="D1924" s="7"/>
      <c r="E1924" s="7"/>
    </row>
    <row r="1925" spans="1:5" x14ac:dyDescent="0.25">
      <c r="A1925" s="6"/>
      <c r="D1925" s="7"/>
      <c r="E1925" s="7"/>
    </row>
    <row r="1926" spans="1:5" x14ac:dyDescent="0.25">
      <c r="A1926" s="6"/>
      <c r="D1926" s="7"/>
      <c r="E1926" s="7"/>
    </row>
    <row r="1927" spans="1:5" x14ac:dyDescent="0.25">
      <c r="A1927" s="6"/>
      <c r="D1927" s="7"/>
      <c r="E1927" s="7"/>
    </row>
    <row r="1928" spans="1:5" x14ac:dyDescent="0.25">
      <c r="A1928" s="6"/>
      <c r="D1928" s="7"/>
      <c r="E1928" s="7"/>
    </row>
    <row r="1929" spans="1:5" x14ac:dyDescent="0.25">
      <c r="A1929" s="6"/>
      <c r="D1929" s="7"/>
      <c r="E1929" s="7"/>
    </row>
    <row r="1930" spans="1:5" x14ac:dyDescent="0.25">
      <c r="A1930" s="6"/>
      <c r="D1930" s="7"/>
      <c r="E1930" s="7"/>
    </row>
    <row r="1931" spans="1:5" x14ac:dyDescent="0.25">
      <c r="A1931" s="6"/>
      <c r="D1931" s="7"/>
      <c r="E1931" s="7"/>
    </row>
    <row r="1932" spans="1:5" x14ac:dyDescent="0.25">
      <c r="A1932" s="6"/>
      <c r="D1932" s="7"/>
      <c r="E1932" s="7"/>
    </row>
    <row r="1933" spans="1:5" x14ac:dyDescent="0.25">
      <c r="A1933" s="6"/>
      <c r="D1933" s="7"/>
      <c r="E1933" s="7"/>
    </row>
    <row r="1934" spans="1:5" x14ac:dyDescent="0.25">
      <c r="A1934" s="6"/>
      <c r="D1934" s="7"/>
      <c r="E1934" s="7"/>
    </row>
    <row r="1935" spans="1:5" x14ac:dyDescent="0.25">
      <c r="A1935" s="6"/>
      <c r="D1935" s="7"/>
      <c r="E1935" s="7"/>
    </row>
    <row r="1936" spans="1:5" x14ac:dyDescent="0.25">
      <c r="A1936" s="6"/>
      <c r="D1936" s="7"/>
      <c r="E1936" s="7"/>
    </row>
    <row r="1937" spans="1:5" x14ac:dyDescent="0.25">
      <c r="A1937" s="6"/>
      <c r="D1937" s="7"/>
      <c r="E1937" s="7"/>
    </row>
    <row r="1938" spans="1:5" x14ac:dyDescent="0.25">
      <c r="A1938" s="6"/>
      <c r="D1938" s="7"/>
      <c r="E1938" s="7"/>
    </row>
    <row r="1939" spans="1:5" x14ac:dyDescent="0.25">
      <c r="A1939" s="6"/>
      <c r="D1939" s="7"/>
      <c r="E1939" s="7"/>
    </row>
    <row r="1940" spans="1:5" x14ac:dyDescent="0.25">
      <c r="A1940" s="6"/>
      <c r="D1940" s="7"/>
      <c r="E1940" s="7"/>
    </row>
    <row r="1941" spans="1:5" x14ac:dyDescent="0.25">
      <c r="A1941" s="6"/>
      <c r="D1941" s="7"/>
      <c r="E1941" s="7"/>
    </row>
    <row r="1942" spans="1:5" x14ac:dyDescent="0.25">
      <c r="A1942" s="6"/>
      <c r="D1942" s="7"/>
      <c r="E1942" s="7"/>
    </row>
    <row r="1943" spans="1:5" x14ac:dyDescent="0.25">
      <c r="A1943" s="6"/>
      <c r="D1943" s="7"/>
      <c r="E1943" s="7"/>
    </row>
    <row r="1944" spans="1:5" x14ac:dyDescent="0.25">
      <c r="A1944" s="6"/>
      <c r="D1944" s="7"/>
      <c r="E1944" s="7"/>
    </row>
    <row r="1945" spans="1:5" x14ac:dyDescent="0.25">
      <c r="A1945" s="6"/>
      <c r="D1945" s="7"/>
      <c r="E1945" s="7"/>
    </row>
    <row r="1946" spans="1:5" x14ac:dyDescent="0.25">
      <c r="A1946" s="6"/>
      <c r="D1946" s="7"/>
      <c r="E1946" s="7"/>
    </row>
    <row r="1947" spans="1:5" x14ac:dyDescent="0.25">
      <c r="A1947" s="6"/>
      <c r="D1947" s="7"/>
      <c r="E1947" s="7"/>
    </row>
    <row r="1948" spans="1:5" x14ac:dyDescent="0.25">
      <c r="A1948" s="6"/>
      <c r="D1948" s="7"/>
      <c r="E1948" s="7"/>
    </row>
    <row r="1949" spans="1:5" x14ac:dyDescent="0.25">
      <c r="A1949" s="6"/>
      <c r="D1949" s="7"/>
      <c r="E1949" s="7"/>
    </row>
    <row r="1950" spans="1:5" x14ac:dyDescent="0.25">
      <c r="A1950" s="6"/>
      <c r="D1950" s="7"/>
      <c r="E1950" s="7"/>
    </row>
    <row r="1951" spans="1:5" x14ac:dyDescent="0.25">
      <c r="A1951" s="6"/>
      <c r="D1951" s="7"/>
      <c r="E1951" s="7"/>
    </row>
    <row r="1952" spans="1:5" x14ac:dyDescent="0.25">
      <c r="A1952" s="6"/>
      <c r="D1952" s="7"/>
      <c r="E1952" s="7"/>
    </row>
    <row r="1953" spans="1:5" x14ac:dyDescent="0.25">
      <c r="A1953" s="6"/>
      <c r="D1953" s="7"/>
      <c r="E1953" s="7"/>
    </row>
    <row r="1954" spans="1:5" x14ac:dyDescent="0.25">
      <c r="A1954" s="6"/>
      <c r="D1954" s="7"/>
      <c r="E1954" s="7"/>
    </row>
    <row r="1955" spans="1:5" x14ac:dyDescent="0.25">
      <c r="A1955" s="6"/>
      <c r="D1955" s="7"/>
      <c r="E1955" s="7"/>
    </row>
    <row r="1956" spans="1:5" x14ac:dyDescent="0.25">
      <c r="A1956" s="6"/>
      <c r="D1956" s="7"/>
      <c r="E1956" s="7"/>
    </row>
    <row r="1957" spans="1:5" x14ac:dyDescent="0.25">
      <c r="A1957" s="6"/>
      <c r="D1957" s="7"/>
      <c r="E1957" s="7"/>
    </row>
    <row r="1958" spans="1:5" x14ac:dyDescent="0.25">
      <c r="A1958" s="6"/>
      <c r="D1958" s="7"/>
      <c r="E1958" s="7"/>
    </row>
    <row r="1959" spans="1:5" x14ac:dyDescent="0.25">
      <c r="A1959" s="6"/>
      <c r="D1959" s="7"/>
      <c r="E1959" s="7"/>
    </row>
    <row r="1960" spans="1:5" x14ac:dyDescent="0.25">
      <c r="A1960" s="6"/>
      <c r="D1960" s="7"/>
      <c r="E1960" s="7"/>
    </row>
    <row r="1961" spans="1:5" x14ac:dyDescent="0.25">
      <c r="A1961" s="6"/>
      <c r="D1961" s="7"/>
      <c r="E1961" s="7"/>
    </row>
    <row r="1962" spans="1:5" x14ac:dyDescent="0.25">
      <c r="A1962" s="6"/>
      <c r="D1962" s="7"/>
      <c r="E1962" s="7"/>
    </row>
    <row r="1963" spans="1:5" x14ac:dyDescent="0.25">
      <c r="A1963" s="6"/>
      <c r="D1963" s="7"/>
      <c r="E1963" s="7"/>
    </row>
    <row r="1964" spans="1:5" x14ac:dyDescent="0.25">
      <c r="A1964" s="6"/>
      <c r="D1964" s="7"/>
      <c r="E1964" s="7"/>
    </row>
    <row r="1965" spans="1:5" x14ac:dyDescent="0.25">
      <c r="A1965" s="6"/>
      <c r="D1965" s="7"/>
      <c r="E1965" s="7"/>
    </row>
    <row r="1966" spans="1:5" x14ac:dyDescent="0.25">
      <c r="A1966" s="6"/>
      <c r="D1966" s="7"/>
      <c r="E1966" s="7"/>
    </row>
    <row r="1967" spans="1:5" x14ac:dyDescent="0.25">
      <c r="A1967" s="6"/>
      <c r="D1967" s="7"/>
      <c r="E1967" s="7"/>
    </row>
    <row r="1968" spans="1:5" x14ac:dyDescent="0.25">
      <c r="A1968" s="6"/>
      <c r="D1968" s="7"/>
      <c r="E1968" s="7"/>
    </row>
    <row r="1969" spans="1:5" x14ac:dyDescent="0.25">
      <c r="A1969" s="6"/>
      <c r="D1969" s="7"/>
      <c r="E1969" s="7"/>
    </row>
    <row r="1970" spans="1:5" x14ac:dyDescent="0.25">
      <c r="A1970" s="6"/>
      <c r="D1970" s="7"/>
      <c r="E1970" s="7"/>
    </row>
    <row r="1971" spans="1:5" x14ac:dyDescent="0.25">
      <c r="A1971" s="6"/>
      <c r="D1971" s="7"/>
      <c r="E1971" s="7"/>
    </row>
    <row r="1972" spans="1:5" x14ac:dyDescent="0.25">
      <c r="A1972" s="6"/>
      <c r="D1972" s="7"/>
      <c r="E1972" s="7"/>
    </row>
    <row r="1973" spans="1:5" x14ac:dyDescent="0.25">
      <c r="A1973" s="6"/>
      <c r="D1973" s="7"/>
      <c r="E1973" s="7"/>
    </row>
    <row r="1974" spans="1:5" x14ac:dyDescent="0.25">
      <c r="A1974" s="6"/>
      <c r="D1974" s="7"/>
      <c r="E1974" s="7"/>
    </row>
    <row r="1975" spans="1:5" x14ac:dyDescent="0.25">
      <c r="A1975" s="6"/>
      <c r="D1975" s="7"/>
      <c r="E1975" s="7"/>
    </row>
    <row r="1976" spans="1:5" x14ac:dyDescent="0.25">
      <c r="A1976" s="6"/>
      <c r="D1976" s="7"/>
      <c r="E1976" s="7"/>
    </row>
    <row r="1977" spans="1:5" x14ac:dyDescent="0.25">
      <c r="A1977" s="6"/>
      <c r="D1977" s="7"/>
      <c r="E1977" s="7"/>
    </row>
    <row r="1978" spans="1:5" x14ac:dyDescent="0.25">
      <c r="A1978" s="6"/>
      <c r="D1978" s="7"/>
      <c r="E1978" s="7"/>
    </row>
    <row r="1979" spans="1:5" x14ac:dyDescent="0.25">
      <c r="A1979" s="6"/>
      <c r="D1979" s="7"/>
      <c r="E1979" s="7"/>
    </row>
    <row r="1980" spans="1:5" x14ac:dyDescent="0.25">
      <c r="A1980" s="6"/>
      <c r="D1980" s="7"/>
      <c r="E1980" s="7"/>
    </row>
    <row r="1981" spans="1:5" x14ac:dyDescent="0.25">
      <c r="A1981" s="6"/>
      <c r="D1981" s="7"/>
      <c r="E1981" s="7"/>
    </row>
    <row r="1982" spans="1:5" x14ac:dyDescent="0.25">
      <c r="A1982" s="6"/>
      <c r="D1982" s="7"/>
      <c r="E1982" s="7"/>
    </row>
    <row r="1983" spans="1:5" x14ac:dyDescent="0.25">
      <c r="A1983" s="6"/>
      <c r="D1983" s="7"/>
      <c r="E1983" s="7"/>
    </row>
    <row r="1984" spans="1:5" x14ac:dyDescent="0.25">
      <c r="A1984" s="6"/>
      <c r="D1984" s="7"/>
      <c r="E1984" s="7"/>
    </row>
    <row r="1985" spans="1:5" x14ac:dyDescent="0.25">
      <c r="A1985" s="6"/>
      <c r="D1985" s="7"/>
      <c r="E1985" s="7"/>
    </row>
    <row r="1986" spans="1:5" x14ac:dyDescent="0.25">
      <c r="A1986" s="6"/>
      <c r="D1986" s="7"/>
      <c r="E1986" s="7"/>
    </row>
    <row r="1987" spans="1:5" x14ac:dyDescent="0.25">
      <c r="A1987" s="6"/>
      <c r="D1987" s="7"/>
      <c r="E1987" s="7"/>
    </row>
    <row r="1988" spans="1:5" x14ac:dyDescent="0.25">
      <c r="A1988" s="6"/>
      <c r="D1988" s="7"/>
      <c r="E1988" s="7"/>
    </row>
    <row r="1989" spans="1:5" x14ac:dyDescent="0.25">
      <c r="A1989" s="6"/>
      <c r="D1989" s="7"/>
      <c r="E1989" s="7"/>
    </row>
    <row r="1990" spans="1:5" x14ac:dyDescent="0.25">
      <c r="A1990" s="6"/>
      <c r="D1990" s="7"/>
      <c r="E1990" s="7"/>
    </row>
    <row r="1991" spans="1:5" x14ac:dyDescent="0.25">
      <c r="A1991" s="6"/>
      <c r="D1991" s="7"/>
      <c r="E1991" s="7"/>
    </row>
    <row r="1992" spans="1:5" x14ac:dyDescent="0.25">
      <c r="A1992" s="6"/>
      <c r="D1992" s="7"/>
      <c r="E1992" s="7"/>
    </row>
    <row r="1993" spans="1:5" x14ac:dyDescent="0.25">
      <c r="A1993" s="6"/>
      <c r="D1993" s="7"/>
      <c r="E1993" s="7"/>
    </row>
    <row r="1994" spans="1:5" x14ac:dyDescent="0.25">
      <c r="A1994" s="6"/>
      <c r="D1994" s="7"/>
      <c r="E1994" s="7"/>
    </row>
    <row r="1995" spans="1:5" x14ac:dyDescent="0.25">
      <c r="A1995" s="6"/>
      <c r="D1995" s="7"/>
      <c r="E1995" s="7"/>
    </row>
    <row r="1996" spans="1:5" x14ac:dyDescent="0.25">
      <c r="A1996" s="6"/>
      <c r="D1996" s="7"/>
      <c r="E1996" s="7"/>
    </row>
    <row r="1997" spans="1:5" x14ac:dyDescent="0.25">
      <c r="A1997" s="6"/>
      <c r="D1997" s="7"/>
      <c r="E1997" s="7"/>
    </row>
    <row r="1998" spans="1:5" x14ac:dyDescent="0.25">
      <c r="A1998" s="6"/>
      <c r="D1998" s="7"/>
      <c r="E1998" s="7"/>
    </row>
    <row r="1999" spans="1:5" x14ac:dyDescent="0.25">
      <c r="A1999" s="6"/>
      <c r="D1999" s="7"/>
      <c r="E1999" s="7"/>
    </row>
    <row r="2000" spans="1:5" x14ac:dyDescent="0.25">
      <c r="A2000" s="6"/>
      <c r="D2000" s="7"/>
      <c r="E2000" s="7"/>
    </row>
    <row r="2001" spans="1:5" x14ac:dyDescent="0.25">
      <c r="A2001" s="6"/>
      <c r="D2001" s="7"/>
      <c r="E2001" s="7"/>
    </row>
    <row r="2002" spans="1:5" x14ac:dyDescent="0.25">
      <c r="A2002" s="6"/>
      <c r="D2002" s="7"/>
      <c r="E2002" s="7"/>
    </row>
    <row r="2003" spans="1:5" x14ac:dyDescent="0.25">
      <c r="A2003" s="6"/>
      <c r="D2003" s="7"/>
      <c r="E2003" s="7"/>
    </row>
    <row r="2004" spans="1:5" x14ac:dyDescent="0.25">
      <c r="A2004" s="6"/>
      <c r="D2004" s="7"/>
      <c r="E2004" s="7"/>
    </row>
    <row r="2005" spans="1:5" x14ac:dyDescent="0.25">
      <c r="A2005" s="6"/>
      <c r="D2005" s="7"/>
      <c r="E2005" s="7"/>
    </row>
    <row r="2006" spans="1:5" x14ac:dyDescent="0.25">
      <c r="A2006" s="6"/>
      <c r="D2006" s="7"/>
      <c r="E2006" s="7"/>
    </row>
    <row r="2007" spans="1:5" x14ac:dyDescent="0.25">
      <c r="A2007" s="6"/>
      <c r="D2007" s="7"/>
      <c r="E2007" s="7"/>
    </row>
    <row r="2008" spans="1:5" x14ac:dyDescent="0.25">
      <c r="A2008" s="6"/>
      <c r="D2008" s="7"/>
      <c r="E2008" s="7"/>
    </row>
    <row r="2009" spans="1:5" x14ac:dyDescent="0.25">
      <c r="A2009" s="6"/>
      <c r="D2009" s="7"/>
      <c r="E2009" s="7"/>
    </row>
    <row r="2010" spans="1:5" x14ac:dyDescent="0.25">
      <c r="A2010" s="6"/>
      <c r="D2010" s="7"/>
      <c r="E2010" s="7"/>
    </row>
    <row r="2011" spans="1:5" x14ac:dyDescent="0.25">
      <c r="A2011" s="6"/>
      <c r="D2011" s="7"/>
      <c r="E2011" s="7"/>
    </row>
    <row r="2012" spans="1:5" x14ac:dyDescent="0.25">
      <c r="A2012" s="6"/>
      <c r="D2012" s="7"/>
      <c r="E2012" s="7"/>
    </row>
    <row r="2013" spans="1:5" x14ac:dyDescent="0.25">
      <c r="A2013" s="6"/>
      <c r="D2013" s="7"/>
      <c r="E2013" s="7"/>
    </row>
    <row r="2014" spans="1:5" x14ac:dyDescent="0.25">
      <c r="A2014" s="6"/>
      <c r="D2014" s="7"/>
      <c r="E2014" s="7"/>
    </row>
    <row r="2015" spans="1:5" x14ac:dyDescent="0.25">
      <c r="A2015" s="6"/>
      <c r="D2015" s="7"/>
      <c r="E2015" s="7"/>
    </row>
    <row r="2016" spans="1:5" x14ac:dyDescent="0.25">
      <c r="A2016" s="6"/>
      <c r="D2016" s="7"/>
      <c r="E2016" s="7"/>
    </row>
    <row r="2017" spans="1:5" x14ac:dyDescent="0.25">
      <c r="A2017" s="6"/>
      <c r="D2017" s="7"/>
      <c r="E2017" s="7"/>
    </row>
    <row r="2018" spans="1:5" x14ac:dyDescent="0.25">
      <c r="A2018" s="6"/>
      <c r="D2018" s="7"/>
      <c r="E2018" s="7"/>
    </row>
    <row r="2019" spans="1:5" x14ac:dyDescent="0.25">
      <c r="A2019" s="6"/>
      <c r="D2019" s="7"/>
      <c r="E2019" s="7"/>
    </row>
    <row r="2020" spans="1:5" x14ac:dyDescent="0.25">
      <c r="A2020" s="6"/>
      <c r="D2020" s="7"/>
      <c r="E2020" s="7"/>
    </row>
    <row r="2021" spans="1:5" x14ac:dyDescent="0.25">
      <c r="A2021" s="6"/>
      <c r="D2021" s="7"/>
      <c r="E2021" s="7"/>
    </row>
    <row r="2022" spans="1:5" x14ac:dyDescent="0.25">
      <c r="A2022" s="6"/>
      <c r="D2022" s="7"/>
      <c r="E2022" s="7"/>
    </row>
    <row r="2023" spans="1:5" x14ac:dyDescent="0.25">
      <c r="A2023" s="6"/>
      <c r="D2023" s="7"/>
      <c r="E2023" s="7"/>
    </row>
    <row r="2024" spans="1:5" x14ac:dyDescent="0.25">
      <c r="A2024" s="6"/>
      <c r="D2024" s="7"/>
      <c r="E2024" s="7"/>
    </row>
    <row r="2025" spans="1:5" x14ac:dyDescent="0.25">
      <c r="A2025" s="6"/>
      <c r="D2025" s="7"/>
      <c r="E2025" s="7"/>
    </row>
    <row r="2026" spans="1:5" x14ac:dyDescent="0.25">
      <c r="A2026" s="6"/>
      <c r="D2026" s="7"/>
      <c r="E2026" s="7"/>
    </row>
    <row r="2027" spans="1:5" x14ac:dyDescent="0.25">
      <c r="A2027" s="6"/>
      <c r="D2027" s="7"/>
      <c r="E2027" s="7"/>
    </row>
    <row r="2028" spans="1:5" x14ac:dyDescent="0.25">
      <c r="A2028" s="6"/>
      <c r="D2028" s="7"/>
      <c r="E2028" s="7"/>
    </row>
    <row r="2029" spans="1:5" x14ac:dyDescent="0.25">
      <c r="A2029" s="6"/>
      <c r="D2029" s="7"/>
      <c r="E2029" s="7"/>
    </row>
    <row r="2030" spans="1:5" x14ac:dyDescent="0.25">
      <c r="A2030" s="6"/>
      <c r="D2030" s="7"/>
      <c r="E2030" s="7"/>
    </row>
    <row r="2031" spans="1:5" x14ac:dyDescent="0.25">
      <c r="A2031" s="6"/>
      <c r="D2031" s="7"/>
      <c r="E2031" s="7"/>
    </row>
    <row r="2032" spans="1:5" x14ac:dyDescent="0.25">
      <c r="A2032" s="6"/>
      <c r="D2032" s="7"/>
      <c r="E2032" s="7"/>
    </row>
    <row r="2033" spans="1:5" x14ac:dyDescent="0.25">
      <c r="A2033" s="6"/>
      <c r="D2033" s="7"/>
      <c r="E2033" s="7"/>
    </row>
    <row r="2034" spans="1:5" x14ac:dyDescent="0.25">
      <c r="A2034" s="6"/>
      <c r="D2034" s="7"/>
      <c r="E2034" s="7"/>
    </row>
    <row r="2035" spans="1:5" x14ac:dyDescent="0.25">
      <c r="A2035" s="6"/>
      <c r="D2035" s="7"/>
      <c r="E2035" s="7"/>
    </row>
    <row r="2036" spans="1:5" x14ac:dyDescent="0.25">
      <c r="A2036" s="6"/>
      <c r="D2036" s="7"/>
      <c r="E2036" s="7"/>
    </row>
    <row r="2037" spans="1:5" x14ac:dyDescent="0.25">
      <c r="A2037" s="6"/>
      <c r="D2037" s="7"/>
      <c r="E2037" s="7"/>
    </row>
    <row r="2038" spans="1:5" x14ac:dyDescent="0.25">
      <c r="A2038" s="6"/>
      <c r="D2038" s="7"/>
      <c r="E2038" s="7"/>
    </row>
    <row r="2039" spans="1:5" x14ac:dyDescent="0.25">
      <c r="A2039" s="6"/>
      <c r="D2039" s="7"/>
      <c r="E2039" s="7"/>
    </row>
    <row r="2040" spans="1:5" x14ac:dyDescent="0.25">
      <c r="A2040" s="6"/>
      <c r="D2040" s="7"/>
      <c r="E2040" s="7"/>
    </row>
    <row r="2041" spans="1:5" x14ac:dyDescent="0.25">
      <c r="A2041" s="6"/>
      <c r="D2041" s="7"/>
      <c r="E2041" s="7"/>
    </row>
    <row r="2042" spans="1:5" x14ac:dyDescent="0.25">
      <c r="A2042" s="6"/>
      <c r="D2042" s="7"/>
      <c r="E2042" s="7"/>
    </row>
    <row r="2043" spans="1:5" x14ac:dyDescent="0.25">
      <c r="A2043" s="6"/>
      <c r="D2043" s="7"/>
      <c r="E2043" s="7"/>
    </row>
    <row r="2044" spans="1:5" x14ac:dyDescent="0.25">
      <c r="A2044" s="6"/>
      <c r="D2044" s="7"/>
      <c r="E2044" s="7"/>
    </row>
    <row r="2045" spans="1:5" x14ac:dyDescent="0.25">
      <c r="A2045" s="6"/>
      <c r="D2045" s="7"/>
      <c r="E2045" s="7"/>
    </row>
    <row r="2046" spans="1:5" x14ac:dyDescent="0.25">
      <c r="A2046" s="6"/>
      <c r="D2046" s="7"/>
      <c r="E2046" s="7"/>
    </row>
    <row r="2047" spans="1:5" x14ac:dyDescent="0.25">
      <c r="A2047" s="6"/>
      <c r="D2047" s="7"/>
      <c r="E2047" s="7"/>
    </row>
    <row r="2048" spans="1:5" x14ac:dyDescent="0.25">
      <c r="A2048" s="6"/>
      <c r="D2048" s="7"/>
      <c r="E2048" s="7"/>
    </row>
    <row r="2049" spans="1:5" x14ac:dyDescent="0.25">
      <c r="A2049" s="6"/>
      <c r="D2049" s="7"/>
      <c r="E2049" s="7"/>
    </row>
    <row r="2050" spans="1:5" x14ac:dyDescent="0.25">
      <c r="A2050" s="6"/>
      <c r="D2050" s="7"/>
      <c r="E2050" s="7"/>
    </row>
    <row r="2051" spans="1:5" x14ac:dyDescent="0.25">
      <c r="A2051" s="6"/>
      <c r="D2051" s="7"/>
      <c r="E2051" s="7"/>
    </row>
    <row r="2052" spans="1:5" x14ac:dyDescent="0.25">
      <c r="A2052" s="6"/>
      <c r="D2052" s="7"/>
      <c r="E2052" s="7"/>
    </row>
    <row r="2053" spans="1:5" x14ac:dyDescent="0.25">
      <c r="A2053" s="6"/>
      <c r="D2053" s="7"/>
      <c r="E2053" s="7"/>
    </row>
    <row r="2054" spans="1:5" x14ac:dyDescent="0.25">
      <c r="A2054" s="6"/>
      <c r="D2054" s="7"/>
      <c r="E2054" s="7"/>
    </row>
    <row r="2055" spans="1:5" x14ac:dyDescent="0.25">
      <c r="A2055" s="6"/>
      <c r="D2055" s="7"/>
      <c r="E2055" s="7"/>
    </row>
    <row r="2056" spans="1:5" x14ac:dyDescent="0.25">
      <c r="A2056" s="6"/>
      <c r="D2056" s="7"/>
      <c r="E2056" s="7"/>
    </row>
    <row r="2057" spans="1:5" x14ac:dyDescent="0.25">
      <c r="A2057" s="6"/>
      <c r="D2057" s="7"/>
      <c r="E2057" s="7"/>
    </row>
    <row r="2058" spans="1:5" x14ac:dyDescent="0.25">
      <c r="A2058" s="6"/>
      <c r="D2058" s="7"/>
      <c r="E2058" s="7"/>
    </row>
    <row r="2059" spans="1:5" x14ac:dyDescent="0.25">
      <c r="A2059" s="6"/>
      <c r="D2059" s="7"/>
      <c r="E2059" s="7"/>
    </row>
    <row r="2060" spans="1:5" x14ac:dyDescent="0.25">
      <c r="A2060" s="6"/>
      <c r="D2060" s="7"/>
      <c r="E2060" s="7"/>
    </row>
    <row r="2061" spans="1:5" x14ac:dyDescent="0.25">
      <c r="A2061" s="6"/>
      <c r="D2061" s="7"/>
      <c r="E2061" s="7"/>
    </row>
    <row r="2062" spans="1:5" x14ac:dyDescent="0.25">
      <c r="A2062" s="6"/>
      <c r="D2062" s="7"/>
      <c r="E2062" s="7"/>
    </row>
    <row r="2063" spans="1:5" x14ac:dyDescent="0.25">
      <c r="A2063" s="6"/>
      <c r="D2063" s="7"/>
      <c r="E2063" s="7"/>
    </row>
    <row r="2064" spans="1:5" x14ac:dyDescent="0.25">
      <c r="A2064" s="6"/>
      <c r="D2064" s="7"/>
      <c r="E2064" s="7"/>
    </row>
    <row r="2065" spans="1:5" x14ac:dyDescent="0.25">
      <c r="A2065" s="6"/>
      <c r="D2065" s="7"/>
      <c r="E2065" s="7"/>
    </row>
    <row r="2066" spans="1:5" x14ac:dyDescent="0.25">
      <c r="A2066" s="6"/>
      <c r="D2066" s="7"/>
      <c r="E2066" s="7"/>
    </row>
    <row r="2067" spans="1:5" x14ac:dyDescent="0.25">
      <c r="A2067" s="6"/>
      <c r="D2067" s="7"/>
      <c r="E2067" s="7"/>
    </row>
    <row r="2068" spans="1:5" x14ac:dyDescent="0.25">
      <c r="A2068" s="6"/>
      <c r="D2068" s="7"/>
      <c r="E2068" s="7"/>
    </row>
    <row r="2069" spans="1:5" x14ac:dyDescent="0.25">
      <c r="A2069" s="6"/>
      <c r="D2069" s="7"/>
      <c r="E2069" s="7"/>
    </row>
    <row r="2070" spans="1:5" x14ac:dyDescent="0.25">
      <c r="A2070" s="6"/>
      <c r="D2070" s="7"/>
      <c r="E2070" s="7"/>
    </row>
    <row r="2071" spans="1:5" x14ac:dyDescent="0.25">
      <c r="A2071" s="6"/>
      <c r="D2071" s="7"/>
      <c r="E2071" s="7"/>
    </row>
    <row r="2072" spans="1:5" x14ac:dyDescent="0.25">
      <c r="A2072" s="6"/>
      <c r="D2072" s="7"/>
      <c r="E2072" s="7"/>
    </row>
    <row r="2073" spans="1:5" x14ac:dyDescent="0.25">
      <c r="A2073" s="6"/>
      <c r="D2073" s="7"/>
      <c r="E2073" s="7"/>
    </row>
    <row r="2074" spans="1:5" x14ac:dyDescent="0.25">
      <c r="A2074" s="6"/>
      <c r="D2074" s="7"/>
      <c r="E2074" s="7"/>
    </row>
    <row r="2075" spans="1:5" x14ac:dyDescent="0.25">
      <c r="A2075" s="6"/>
      <c r="D2075" s="7"/>
      <c r="E2075" s="7"/>
    </row>
    <row r="2076" spans="1:5" x14ac:dyDescent="0.25">
      <c r="A2076" s="6"/>
      <c r="D2076" s="7"/>
      <c r="E2076" s="7"/>
    </row>
    <row r="2077" spans="1:5" x14ac:dyDescent="0.25">
      <c r="A2077" s="6"/>
      <c r="D2077" s="7"/>
      <c r="E2077" s="7"/>
    </row>
    <row r="2078" spans="1:5" x14ac:dyDescent="0.25">
      <c r="A2078" s="6"/>
      <c r="D2078" s="7"/>
      <c r="E2078" s="7"/>
    </row>
    <row r="2079" spans="1:5" x14ac:dyDescent="0.25">
      <c r="A2079" s="6"/>
      <c r="D2079" s="7"/>
      <c r="E2079" s="7"/>
    </row>
    <row r="2080" spans="1:5" x14ac:dyDescent="0.25">
      <c r="A2080" s="6"/>
      <c r="D2080" s="7"/>
      <c r="E2080" s="7"/>
    </row>
    <row r="2081" spans="1:5" x14ac:dyDescent="0.25">
      <c r="A2081" s="6"/>
      <c r="D2081" s="7"/>
      <c r="E2081" s="7"/>
    </row>
    <row r="2082" spans="1:5" x14ac:dyDescent="0.25">
      <c r="A2082" s="6"/>
      <c r="D2082" s="7"/>
      <c r="E2082" s="7"/>
    </row>
    <row r="2083" spans="1:5" x14ac:dyDescent="0.25">
      <c r="A2083" s="6"/>
      <c r="D2083" s="7"/>
      <c r="E2083" s="7"/>
    </row>
    <row r="2084" spans="1:5" x14ac:dyDescent="0.25">
      <c r="A2084" s="6"/>
      <c r="D2084" s="7"/>
      <c r="E2084" s="7"/>
    </row>
    <row r="2085" spans="1:5" x14ac:dyDescent="0.25">
      <c r="A2085" s="6"/>
      <c r="D2085" s="7"/>
      <c r="E2085" s="7"/>
    </row>
    <row r="2086" spans="1:5" x14ac:dyDescent="0.25">
      <c r="A2086" s="6"/>
      <c r="D2086" s="7"/>
      <c r="E2086" s="7"/>
    </row>
    <row r="2087" spans="1:5" x14ac:dyDescent="0.25">
      <c r="A2087" s="6"/>
      <c r="D2087" s="7"/>
      <c r="E2087" s="7"/>
    </row>
    <row r="2088" spans="1:5" x14ac:dyDescent="0.25">
      <c r="A2088" s="6"/>
      <c r="D2088" s="7"/>
      <c r="E2088" s="7"/>
    </row>
    <row r="2089" spans="1:5" x14ac:dyDescent="0.25">
      <c r="A2089" s="6"/>
      <c r="D2089" s="7"/>
      <c r="E2089" s="7"/>
    </row>
    <row r="2090" spans="1:5" x14ac:dyDescent="0.25">
      <c r="A2090" s="6"/>
      <c r="D2090" s="7"/>
      <c r="E2090" s="7"/>
    </row>
    <row r="2091" spans="1:5" x14ac:dyDescent="0.25">
      <c r="A2091" s="6"/>
      <c r="D2091" s="7"/>
      <c r="E2091" s="7"/>
    </row>
    <row r="2092" spans="1:5" x14ac:dyDescent="0.25">
      <c r="A2092" s="6"/>
      <c r="D2092" s="7"/>
      <c r="E2092" s="7"/>
    </row>
    <row r="2093" spans="1:5" x14ac:dyDescent="0.25">
      <c r="A2093" s="6"/>
      <c r="D2093" s="7"/>
      <c r="E2093" s="7"/>
    </row>
    <row r="2094" spans="1:5" x14ac:dyDescent="0.25">
      <c r="A2094" s="6"/>
      <c r="D2094" s="7"/>
      <c r="E2094" s="7"/>
    </row>
    <row r="2095" spans="1:5" x14ac:dyDescent="0.25">
      <c r="A2095" s="6"/>
      <c r="D2095" s="7"/>
      <c r="E2095" s="7"/>
    </row>
    <row r="2096" spans="1:5" x14ac:dyDescent="0.25">
      <c r="A2096" s="6"/>
      <c r="D2096" s="7"/>
      <c r="E2096" s="7"/>
    </row>
    <row r="2097" spans="1:5" x14ac:dyDescent="0.25">
      <c r="A2097" s="6"/>
      <c r="D2097" s="7"/>
      <c r="E2097" s="7"/>
    </row>
    <row r="2098" spans="1:5" x14ac:dyDescent="0.25">
      <c r="A2098" s="6"/>
      <c r="D2098" s="7"/>
      <c r="E2098" s="7"/>
    </row>
    <row r="2099" spans="1:5" x14ac:dyDescent="0.25">
      <c r="A2099" s="6"/>
      <c r="D2099" s="7"/>
      <c r="E2099" s="7"/>
    </row>
    <row r="2100" spans="1:5" x14ac:dyDescent="0.25">
      <c r="A2100" s="6"/>
      <c r="D2100" s="7"/>
      <c r="E2100" s="7"/>
    </row>
    <row r="2101" spans="1:5" x14ac:dyDescent="0.25">
      <c r="A2101" s="6"/>
      <c r="D2101" s="7"/>
      <c r="E2101" s="7"/>
    </row>
    <row r="2102" spans="1:5" x14ac:dyDescent="0.25">
      <c r="A2102" s="6"/>
      <c r="D2102" s="7"/>
      <c r="E2102" s="7"/>
    </row>
    <row r="2103" spans="1:5" x14ac:dyDescent="0.25">
      <c r="A2103" s="6"/>
      <c r="D2103" s="7"/>
      <c r="E2103" s="7"/>
    </row>
    <row r="2104" spans="1:5" x14ac:dyDescent="0.25">
      <c r="A2104" s="6"/>
      <c r="D2104" s="7"/>
      <c r="E2104" s="7"/>
    </row>
    <row r="2105" spans="1:5" x14ac:dyDescent="0.25">
      <c r="A2105" s="6"/>
      <c r="D2105" s="7"/>
      <c r="E2105" s="7"/>
    </row>
    <row r="2106" spans="1:5" x14ac:dyDescent="0.25">
      <c r="A2106" s="6"/>
      <c r="D2106" s="7"/>
      <c r="E2106" s="7"/>
    </row>
    <row r="2107" spans="1:5" x14ac:dyDescent="0.25">
      <c r="A2107" s="6"/>
      <c r="D2107" s="7"/>
      <c r="E2107" s="7"/>
    </row>
    <row r="2108" spans="1:5" x14ac:dyDescent="0.25">
      <c r="A2108" s="6"/>
      <c r="D2108" s="7"/>
      <c r="E2108" s="7"/>
    </row>
    <row r="2109" spans="1:5" x14ac:dyDescent="0.25">
      <c r="A2109" s="6"/>
      <c r="D2109" s="7"/>
      <c r="E2109" s="7"/>
    </row>
    <row r="2110" spans="1:5" x14ac:dyDescent="0.25">
      <c r="A2110" s="6"/>
      <c r="D2110" s="7"/>
      <c r="E2110" s="7"/>
    </row>
    <row r="2111" spans="1:5" x14ac:dyDescent="0.25">
      <c r="A2111" s="6"/>
      <c r="D2111" s="7"/>
      <c r="E2111" s="7"/>
    </row>
    <row r="2112" spans="1:5" x14ac:dyDescent="0.25">
      <c r="A2112" s="6"/>
      <c r="D2112" s="7"/>
      <c r="E2112" s="7"/>
    </row>
    <row r="2113" spans="1:5" x14ac:dyDescent="0.25">
      <c r="A2113" s="6"/>
      <c r="D2113" s="7"/>
      <c r="E2113" s="7"/>
    </row>
    <row r="2114" spans="1:5" x14ac:dyDescent="0.25">
      <c r="A2114" s="6"/>
      <c r="D2114" s="7"/>
      <c r="E2114" s="7"/>
    </row>
    <row r="2115" spans="1:5" x14ac:dyDescent="0.25">
      <c r="A2115" s="6"/>
      <c r="D2115" s="7"/>
      <c r="E2115" s="7"/>
    </row>
    <row r="2116" spans="1:5" x14ac:dyDescent="0.25">
      <c r="A2116" s="6"/>
      <c r="D2116" s="7"/>
      <c r="E2116" s="7"/>
    </row>
    <row r="2117" spans="1:5" x14ac:dyDescent="0.25">
      <c r="A2117" s="6"/>
      <c r="D2117" s="7"/>
      <c r="E2117" s="7"/>
    </row>
    <row r="2118" spans="1:5" x14ac:dyDescent="0.25">
      <c r="A2118" s="6"/>
      <c r="D2118" s="7"/>
      <c r="E2118" s="7"/>
    </row>
    <row r="2119" spans="1:5" x14ac:dyDescent="0.25">
      <c r="A2119" s="6"/>
      <c r="D2119" s="7"/>
      <c r="E2119" s="7"/>
    </row>
    <row r="2120" spans="1:5" x14ac:dyDescent="0.25">
      <c r="A2120" s="6"/>
      <c r="D2120" s="7"/>
      <c r="E2120" s="7"/>
    </row>
    <row r="2121" spans="1:5" x14ac:dyDescent="0.25">
      <c r="A2121" s="6"/>
      <c r="D2121" s="7"/>
      <c r="E2121" s="7"/>
    </row>
    <row r="2122" spans="1:5" x14ac:dyDescent="0.25">
      <c r="A2122" s="6"/>
      <c r="D2122" s="7"/>
      <c r="E2122" s="7"/>
    </row>
    <row r="2123" spans="1:5" x14ac:dyDescent="0.25">
      <c r="A2123" s="6"/>
      <c r="D2123" s="7"/>
      <c r="E2123" s="7"/>
    </row>
    <row r="2124" spans="1:5" x14ac:dyDescent="0.25">
      <c r="A2124" s="6"/>
      <c r="D2124" s="7"/>
      <c r="E2124" s="7"/>
    </row>
    <row r="2125" spans="1:5" x14ac:dyDescent="0.25">
      <c r="A2125" s="6"/>
      <c r="D2125" s="7"/>
      <c r="E2125" s="7"/>
    </row>
    <row r="2126" spans="1:5" x14ac:dyDescent="0.25">
      <c r="A2126" s="6"/>
      <c r="D2126" s="7"/>
      <c r="E2126" s="7"/>
    </row>
    <row r="2127" spans="1:5" x14ac:dyDescent="0.25">
      <c r="A2127" s="6"/>
      <c r="D2127" s="7"/>
      <c r="E2127" s="7"/>
    </row>
    <row r="2128" spans="1:5" x14ac:dyDescent="0.25">
      <c r="A2128" s="6"/>
      <c r="D2128" s="7"/>
      <c r="E2128" s="7"/>
    </row>
    <row r="2129" spans="1:5" x14ac:dyDescent="0.25">
      <c r="A2129" s="6"/>
      <c r="D2129" s="7"/>
      <c r="E2129" s="7"/>
    </row>
    <row r="2130" spans="1:5" x14ac:dyDescent="0.25">
      <c r="A2130" s="6"/>
      <c r="D2130" s="7"/>
      <c r="E2130" s="7"/>
    </row>
    <row r="2131" spans="1:5" x14ac:dyDescent="0.25">
      <c r="A2131" s="6"/>
      <c r="D2131" s="7"/>
      <c r="E2131" s="7"/>
    </row>
    <row r="2132" spans="1:5" x14ac:dyDescent="0.25">
      <c r="A2132" s="6"/>
      <c r="D2132" s="7"/>
      <c r="E2132" s="7"/>
    </row>
    <row r="2133" spans="1:5" x14ac:dyDescent="0.25">
      <c r="A2133" s="6"/>
      <c r="D2133" s="7"/>
      <c r="E2133" s="7"/>
    </row>
    <row r="2134" spans="1:5" x14ac:dyDescent="0.25">
      <c r="A2134" s="6"/>
      <c r="D2134" s="7"/>
      <c r="E2134" s="7"/>
    </row>
    <row r="2135" spans="1:5" x14ac:dyDescent="0.25">
      <c r="A2135" s="6"/>
      <c r="D2135" s="7"/>
      <c r="E2135" s="7"/>
    </row>
    <row r="2136" spans="1:5" x14ac:dyDescent="0.25">
      <c r="A2136" s="6"/>
      <c r="D2136" s="7"/>
      <c r="E2136" s="7"/>
    </row>
    <row r="2137" spans="1:5" x14ac:dyDescent="0.25">
      <c r="A2137" s="6"/>
      <c r="D2137" s="7"/>
      <c r="E2137" s="7"/>
    </row>
    <row r="2138" spans="1:5" x14ac:dyDescent="0.25">
      <c r="A2138" s="6"/>
      <c r="D2138" s="7"/>
      <c r="E2138" s="7"/>
    </row>
    <row r="2139" spans="1:5" x14ac:dyDescent="0.25">
      <c r="A2139" s="6"/>
      <c r="D2139" s="7"/>
      <c r="E2139" s="7"/>
    </row>
    <row r="2140" spans="1:5" x14ac:dyDescent="0.25">
      <c r="A2140" s="6"/>
      <c r="D2140" s="7"/>
      <c r="E2140" s="7"/>
    </row>
    <row r="2141" spans="1:5" x14ac:dyDescent="0.25">
      <c r="A2141" s="6"/>
      <c r="D2141" s="7"/>
      <c r="E2141" s="7"/>
    </row>
    <row r="2142" spans="1:5" x14ac:dyDescent="0.25">
      <c r="A2142" s="6"/>
      <c r="D2142" s="7"/>
      <c r="E2142" s="7"/>
    </row>
    <row r="2143" spans="1:5" x14ac:dyDescent="0.25">
      <c r="A2143" s="6"/>
      <c r="D2143" s="7"/>
      <c r="E2143" s="7"/>
    </row>
    <row r="2144" spans="1:5" x14ac:dyDescent="0.25">
      <c r="A2144" s="6"/>
      <c r="D2144" s="7"/>
      <c r="E2144" s="7"/>
    </row>
    <row r="2145" spans="1:5" x14ac:dyDescent="0.25">
      <c r="A2145" s="6"/>
      <c r="D2145" s="7"/>
      <c r="E2145" s="7"/>
    </row>
    <row r="2146" spans="1:5" x14ac:dyDescent="0.25">
      <c r="A2146" s="6"/>
      <c r="D2146" s="7"/>
      <c r="E2146" s="7"/>
    </row>
    <row r="2147" spans="1:5" x14ac:dyDescent="0.25">
      <c r="A2147" s="6"/>
      <c r="D2147" s="7"/>
      <c r="E2147" s="7"/>
    </row>
    <row r="2148" spans="1:5" x14ac:dyDescent="0.25">
      <c r="A2148" s="6"/>
      <c r="D2148" s="7"/>
      <c r="E2148" s="7"/>
    </row>
    <row r="2149" spans="1:5" x14ac:dyDescent="0.25">
      <c r="A2149" s="6"/>
      <c r="D2149" s="7"/>
      <c r="E2149" s="7"/>
    </row>
    <row r="2150" spans="1:5" x14ac:dyDescent="0.25">
      <c r="A2150" s="6"/>
      <c r="D2150" s="7"/>
      <c r="E2150" s="7"/>
    </row>
    <row r="2151" spans="1:5" x14ac:dyDescent="0.25">
      <c r="A2151" s="6"/>
      <c r="D2151" s="7"/>
      <c r="E2151" s="7"/>
    </row>
    <row r="2152" spans="1:5" x14ac:dyDescent="0.25">
      <c r="A2152" s="6"/>
      <c r="D2152" s="7"/>
      <c r="E2152" s="7"/>
    </row>
    <row r="2153" spans="1:5" x14ac:dyDescent="0.25">
      <c r="A2153" s="6"/>
      <c r="D2153" s="7"/>
      <c r="E2153" s="7"/>
    </row>
    <row r="2154" spans="1:5" x14ac:dyDescent="0.25">
      <c r="A2154" s="6"/>
      <c r="D2154" s="7"/>
      <c r="E2154" s="7"/>
    </row>
    <row r="2155" spans="1:5" x14ac:dyDescent="0.25">
      <c r="A2155" s="6"/>
      <c r="D2155" s="7"/>
      <c r="E2155" s="7"/>
    </row>
    <row r="2156" spans="1:5" x14ac:dyDescent="0.25">
      <c r="A2156" s="6"/>
      <c r="D2156" s="7"/>
      <c r="E2156" s="7"/>
    </row>
    <row r="2157" spans="1:5" x14ac:dyDescent="0.25">
      <c r="A2157" s="6"/>
      <c r="D2157" s="7"/>
      <c r="E2157" s="7"/>
    </row>
    <row r="2158" spans="1:5" x14ac:dyDescent="0.25">
      <c r="A2158" s="6"/>
      <c r="D2158" s="7"/>
      <c r="E2158" s="7"/>
    </row>
    <row r="2159" spans="1:5" x14ac:dyDescent="0.25">
      <c r="A2159" s="6"/>
      <c r="D2159" s="7"/>
      <c r="E2159" s="7"/>
    </row>
    <row r="2160" spans="1:5" x14ac:dyDescent="0.25">
      <c r="A2160" s="6"/>
      <c r="D2160" s="7"/>
      <c r="E2160" s="7"/>
    </row>
    <row r="2161" spans="1:5" x14ac:dyDescent="0.25">
      <c r="A2161" s="6"/>
      <c r="D2161" s="7"/>
      <c r="E2161" s="7"/>
    </row>
    <row r="2162" spans="1:5" x14ac:dyDescent="0.25">
      <c r="A2162" s="6"/>
      <c r="D2162" s="7"/>
      <c r="E2162" s="7"/>
    </row>
    <row r="2163" spans="1:5" x14ac:dyDescent="0.25">
      <c r="A2163" s="6"/>
      <c r="D2163" s="7"/>
      <c r="E2163" s="7"/>
    </row>
    <row r="2164" spans="1:5" x14ac:dyDescent="0.25">
      <c r="A2164" s="6"/>
      <c r="D2164" s="7"/>
      <c r="E2164" s="7"/>
    </row>
    <row r="2165" spans="1:5" x14ac:dyDescent="0.25">
      <c r="A2165" s="6"/>
      <c r="D2165" s="7"/>
      <c r="E2165" s="7"/>
    </row>
    <row r="2166" spans="1:5" x14ac:dyDescent="0.25">
      <c r="A2166" s="6"/>
      <c r="D2166" s="7"/>
      <c r="E2166" s="7"/>
    </row>
    <row r="2167" spans="1:5" x14ac:dyDescent="0.25">
      <c r="A2167" s="6"/>
      <c r="D2167" s="7"/>
      <c r="E2167" s="7"/>
    </row>
    <row r="2168" spans="1:5" x14ac:dyDescent="0.25">
      <c r="A2168" s="6"/>
      <c r="D2168" s="7"/>
      <c r="E2168" s="7"/>
    </row>
    <row r="2169" spans="1:5" x14ac:dyDescent="0.25">
      <c r="A2169" s="6"/>
      <c r="D2169" s="7"/>
      <c r="E2169" s="7"/>
    </row>
    <row r="2170" spans="1:5" x14ac:dyDescent="0.25">
      <c r="A2170" s="6"/>
      <c r="D2170" s="7"/>
      <c r="E2170" s="7"/>
    </row>
    <row r="2171" spans="1:5" x14ac:dyDescent="0.25">
      <c r="A2171" s="6"/>
      <c r="D2171" s="7"/>
      <c r="E2171" s="7"/>
    </row>
    <row r="2172" spans="1:5" x14ac:dyDescent="0.25">
      <c r="A2172" s="6"/>
      <c r="D2172" s="7"/>
      <c r="E2172" s="7"/>
    </row>
    <row r="2173" spans="1:5" x14ac:dyDescent="0.25">
      <c r="A2173" s="6"/>
      <c r="D2173" s="7"/>
      <c r="E2173" s="7"/>
    </row>
    <row r="2174" spans="1:5" x14ac:dyDescent="0.25">
      <c r="A2174" s="6"/>
      <c r="D2174" s="7"/>
      <c r="E2174" s="7"/>
    </row>
    <row r="2175" spans="1:5" x14ac:dyDescent="0.25">
      <c r="A2175" s="6"/>
      <c r="D2175" s="7"/>
      <c r="E2175" s="7"/>
    </row>
    <row r="2176" spans="1:5" x14ac:dyDescent="0.25">
      <c r="A2176" s="6"/>
      <c r="D2176" s="7"/>
      <c r="E2176" s="7"/>
    </row>
    <row r="2177" spans="1:5" x14ac:dyDescent="0.25">
      <c r="A2177" s="6"/>
      <c r="D2177" s="7"/>
      <c r="E2177" s="7"/>
    </row>
    <row r="2178" spans="1:5" x14ac:dyDescent="0.25">
      <c r="A2178" s="6"/>
      <c r="D2178" s="7"/>
      <c r="E2178" s="7"/>
    </row>
    <row r="2179" spans="1:5" x14ac:dyDescent="0.25">
      <c r="A2179" s="6"/>
      <c r="D2179" s="7"/>
      <c r="E2179" s="7"/>
    </row>
    <row r="2180" spans="1:5" x14ac:dyDescent="0.25">
      <c r="A2180" s="6"/>
      <c r="D2180" s="7"/>
      <c r="E2180" s="7"/>
    </row>
    <row r="2181" spans="1:5" x14ac:dyDescent="0.25">
      <c r="A2181" s="6"/>
      <c r="D2181" s="7"/>
      <c r="E2181" s="7"/>
    </row>
    <row r="2182" spans="1:5" x14ac:dyDescent="0.25">
      <c r="A2182" s="6"/>
      <c r="D2182" s="7"/>
      <c r="E2182" s="7"/>
    </row>
    <row r="2183" spans="1:5" x14ac:dyDescent="0.25">
      <c r="A2183" s="6"/>
      <c r="D2183" s="7"/>
      <c r="E2183" s="7"/>
    </row>
    <row r="2184" spans="1:5" x14ac:dyDescent="0.25">
      <c r="A2184" s="6"/>
      <c r="D2184" s="7"/>
      <c r="E2184" s="7"/>
    </row>
    <row r="2185" spans="1:5" x14ac:dyDescent="0.25">
      <c r="A2185" s="6"/>
      <c r="D2185" s="7"/>
      <c r="E2185" s="7"/>
    </row>
    <row r="2186" spans="1:5" x14ac:dyDescent="0.25">
      <c r="A2186" s="6"/>
      <c r="D2186" s="7"/>
      <c r="E2186" s="7"/>
    </row>
    <row r="2187" spans="1:5" x14ac:dyDescent="0.25">
      <c r="A2187" s="6"/>
      <c r="D2187" s="7"/>
      <c r="E2187" s="7"/>
    </row>
    <row r="2188" spans="1:5" x14ac:dyDescent="0.25">
      <c r="A2188" s="6"/>
      <c r="D2188" s="7"/>
      <c r="E2188" s="7"/>
    </row>
    <row r="2189" spans="1:5" x14ac:dyDescent="0.25">
      <c r="A2189" s="6"/>
      <c r="D2189" s="7"/>
      <c r="E2189" s="7"/>
    </row>
    <row r="2190" spans="1:5" x14ac:dyDescent="0.25">
      <c r="A2190" s="6"/>
      <c r="D2190" s="7"/>
      <c r="E2190" s="7"/>
    </row>
    <row r="2191" spans="1:5" x14ac:dyDescent="0.25">
      <c r="A2191" s="6"/>
      <c r="D2191" s="7"/>
      <c r="E2191" s="7"/>
    </row>
    <row r="2192" spans="1:5" x14ac:dyDescent="0.25">
      <c r="A2192" s="6"/>
      <c r="D2192" s="7"/>
      <c r="E2192" s="7"/>
    </row>
    <row r="2193" spans="1:5" x14ac:dyDescent="0.25">
      <c r="A2193" s="6"/>
      <c r="D2193" s="7"/>
      <c r="E2193" s="7"/>
    </row>
    <row r="2194" spans="1:5" x14ac:dyDescent="0.25">
      <c r="A2194" s="6"/>
      <c r="D2194" s="7"/>
      <c r="E2194" s="7"/>
    </row>
    <row r="2195" spans="1:5" x14ac:dyDescent="0.25">
      <c r="A2195" s="6"/>
      <c r="D2195" s="7"/>
      <c r="E2195" s="7"/>
    </row>
    <row r="2196" spans="1:5" x14ac:dyDescent="0.25">
      <c r="A2196" s="6"/>
      <c r="D2196" s="7"/>
      <c r="E2196" s="7"/>
    </row>
    <row r="2197" spans="1:5" x14ac:dyDescent="0.25">
      <c r="A2197" s="6"/>
      <c r="D2197" s="7"/>
      <c r="E2197" s="7"/>
    </row>
    <row r="2198" spans="1:5" x14ac:dyDescent="0.25">
      <c r="A2198" s="6"/>
      <c r="D2198" s="7"/>
      <c r="E2198" s="7"/>
    </row>
    <row r="2199" spans="1:5" x14ac:dyDescent="0.25">
      <c r="A2199" s="6"/>
      <c r="D2199" s="7"/>
      <c r="E2199" s="7"/>
    </row>
    <row r="2200" spans="1:5" x14ac:dyDescent="0.25">
      <c r="A2200" s="6"/>
      <c r="D2200" s="7"/>
      <c r="E2200" s="7"/>
    </row>
    <row r="2201" spans="1:5" x14ac:dyDescent="0.25">
      <c r="A2201" s="6"/>
      <c r="D2201" s="7"/>
      <c r="E2201" s="7"/>
    </row>
    <row r="2202" spans="1:5" x14ac:dyDescent="0.25">
      <c r="A2202" s="6"/>
      <c r="D2202" s="7"/>
      <c r="E2202" s="7"/>
    </row>
    <row r="2203" spans="1:5" x14ac:dyDescent="0.25">
      <c r="A2203" s="6"/>
      <c r="D2203" s="7"/>
      <c r="E2203" s="7"/>
    </row>
    <row r="2204" spans="1:5" x14ac:dyDescent="0.25">
      <c r="A2204" s="6"/>
      <c r="D2204" s="7"/>
      <c r="E2204" s="7"/>
    </row>
    <row r="2205" spans="1:5" x14ac:dyDescent="0.25">
      <c r="A2205" s="6"/>
      <c r="D2205" s="7"/>
      <c r="E2205" s="7"/>
    </row>
    <row r="2206" spans="1:5" x14ac:dyDescent="0.25">
      <c r="A2206" s="6"/>
      <c r="D2206" s="7"/>
      <c r="E2206" s="7"/>
    </row>
    <row r="2207" spans="1:5" x14ac:dyDescent="0.25">
      <c r="A2207" s="6"/>
      <c r="D2207" s="7"/>
      <c r="E2207" s="7"/>
    </row>
    <row r="2208" spans="1:5" x14ac:dyDescent="0.25">
      <c r="A2208" s="6"/>
      <c r="D2208" s="7"/>
      <c r="E2208" s="7"/>
    </row>
    <row r="2209" spans="1:5" x14ac:dyDescent="0.25">
      <c r="A2209" s="6"/>
      <c r="D2209" s="7"/>
      <c r="E2209" s="7"/>
    </row>
    <row r="2210" spans="1:5" x14ac:dyDescent="0.25">
      <c r="A2210" s="6"/>
      <c r="D2210" s="7"/>
      <c r="E2210" s="7"/>
    </row>
    <row r="2211" spans="1:5" x14ac:dyDescent="0.25">
      <c r="A2211" s="6"/>
      <c r="D2211" s="7"/>
      <c r="E2211" s="7"/>
    </row>
    <row r="2212" spans="1:5" x14ac:dyDescent="0.25">
      <c r="A2212" s="6"/>
      <c r="D2212" s="7"/>
      <c r="E2212" s="7"/>
    </row>
    <row r="2213" spans="1:5" x14ac:dyDescent="0.25">
      <c r="A2213" s="6"/>
      <c r="D2213" s="7"/>
      <c r="E2213" s="7"/>
    </row>
    <row r="2214" spans="1:5" x14ac:dyDescent="0.25">
      <c r="A2214" s="6"/>
      <c r="D2214" s="7"/>
      <c r="E2214" s="7"/>
    </row>
    <row r="2215" spans="1:5" x14ac:dyDescent="0.25">
      <c r="A2215" s="6"/>
      <c r="D2215" s="7"/>
      <c r="E2215" s="7"/>
    </row>
    <row r="2216" spans="1:5" x14ac:dyDescent="0.25">
      <c r="A2216" s="6"/>
      <c r="D2216" s="7"/>
      <c r="E2216" s="7"/>
    </row>
    <row r="2217" spans="1:5" x14ac:dyDescent="0.25">
      <c r="A2217" s="6"/>
      <c r="D2217" s="7"/>
      <c r="E2217" s="7"/>
    </row>
    <row r="2218" spans="1:5" x14ac:dyDescent="0.25">
      <c r="A2218" s="6"/>
      <c r="D2218" s="7"/>
      <c r="E2218" s="7"/>
    </row>
    <row r="2219" spans="1:5" x14ac:dyDescent="0.25">
      <c r="A2219" s="6"/>
      <c r="D2219" s="7"/>
      <c r="E2219" s="7"/>
    </row>
    <row r="2220" spans="1:5" x14ac:dyDescent="0.25">
      <c r="A2220" s="6"/>
      <c r="D2220" s="7"/>
      <c r="E2220" s="7"/>
    </row>
    <row r="2221" spans="1:5" x14ac:dyDescent="0.25">
      <c r="A2221" s="6"/>
      <c r="D2221" s="7"/>
      <c r="E2221" s="7"/>
    </row>
    <row r="2222" spans="1:5" x14ac:dyDescent="0.25">
      <c r="A2222" s="6"/>
      <c r="D2222" s="7"/>
      <c r="E2222" s="7"/>
    </row>
    <row r="2223" spans="1:5" x14ac:dyDescent="0.25">
      <c r="A2223" s="6"/>
      <c r="D2223" s="7"/>
      <c r="E2223" s="7"/>
    </row>
    <row r="2224" spans="1:5" x14ac:dyDescent="0.25">
      <c r="A2224" s="6"/>
      <c r="D2224" s="7"/>
      <c r="E2224" s="7"/>
    </row>
    <row r="2225" spans="1:5" x14ac:dyDescent="0.25">
      <c r="A2225" s="6"/>
      <c r="D2225" s="7"/>
      <c r="E2225" s="7"/>
    </row>
    <row r="2226" spans="1:5" x14ac:dyDescent="0.25">
      <c r="A2226" s="6"/>
      <c r="D2226" s="7"/>
      <c r="E2226" s="7"/>
    </row>
    <row r="2227" spans="1:5" x14ac:dyDescent="0.25">
      <c r="A2227" s="6"/>
      <c r="D2227" s="7"/>
      <c r="E2227" s="7"/>
    </row>
    <row r="2228" spans="1:5" x14ac:dyDescent="0.25">
      <c r="A2228" s="6"/>
      <c r="D2228" s="7"/>
      <c r="E2228" s="7"/>
    </row>
    <row r="2229" spans="1:5" x14ac:dyDescent="0.25">
      <c r="A2229" s="6"/>
      <c r="D2229" s="7"/>
      <c r="E2229" s="7"/>
    </row>
    <row r="2230" spans="1:5" x14ac:dyDescent="0.25">
      <c r="A2230" s="6"/>
      <c r="D2230" s="7"/>
      <c r="E2230" s="7"/>
    </row>
    <row r="2231" spans="1:5" x14ac:dyDescent="0.25">
      <c r="A2231" s="6"/>
      <c r="D2231" s="7"/>
      <c r="E2231" s="7"/>
    </row>
    <row r="2232" spans="1:5" x14ac:dyDescent="0.25">
      <c r="A2232" s="6"/>
      <c r="D2232" s="7"/>
      <c r="E2232" s="7"/>
    </row>
    <row r="2233" spans="1:5" x14ac:dyDescent="0.25">
      <c r="A2233" s="6"/>
      <c r="D2233" s="7"/>
      <c r="E2233" s="7"/>
    </row>
    <row r="2234" spans="1:5" x14ac:dyDescent="0.25">
      <c r="A2234" s="6"/>
      <c r="D2234" s="7"/>
      <c r="E2234" s="7"/>
    </row>
    <row r="2235" spans="1:5" x14ac:dyDescent="0.25">
      <c r="A2235" s="6"/>
      <c r="D2235" s="7"/>
      <c r="E2235" s="7"/>
    </row>
    <row r="2236" spans="1:5" x14ac:dyDescent="0.25">
      <c r="A2236" s="6"/>
      <c r="D2236" s="7"/>
      <c r="E2236" s="7"/>
    </row>
    <row r="2237" spans="1:5" x14ac:dyDescent="0.25">
      <c r="A2237" s="6"/>
      <c r="D2237" s="7"/>
      <c r="E2237" s="7"/>
    </row>
    <row r="2238" spans="1:5" x14ac:dyDescent="0.25">
      <c r="A2238" s="6"/>
      <c r="D2238" s="7"/>
      <c r="E2238" s="7"/>
    </row>
    <row r="2239" spans="1:5" x14ac:dyDescent="0.25">
      <c r="A2239" s="6"/>
      <c r="D2239" s="7"/>
      <c r="E2239" s="7"/>
    </row>
    <row r="2240" spans="1:5" x14ac:dyDescent="0.25">
      <c r="A2240" s="6"/>
      <c r="D2240" s="7"/>
      <c r="E2240" s="7"/>
    </row>
    <row r="2241" spans="1:5" x14ac:dyDescent="0.25">
      <c r="A2241" s="6"/>
      <c r="D2241" s="7"/>
      <c r="E2241" s="7"/>
    </row>
    <row r="2242" spans="1:5" x14ac:dyDescent="0.25">
      <c r="A2242" s="6"/>
      <c r="D2242" s="7"/>
      <c r="E2242" s="7"/>
    </row>
    <row r="2243" spans="1:5" x14ac:dyDescent="0.25">
      <c r="A2243" s="6"/>
      <c r="D2243" s="7"/>
      <c r="E2243" s="7"/>
    </row>
    <row r="2244" spans="1:5" x14ac:dyDescent="0.25">
      <c r="A2244" s="6"/>
      <c r="D2244" s="7"/>
      <c r="E2244" s="7"/>
    </row>
    <row r="2245" spans="1:5" x14ac:dyDescent="0.25">
      <c r="A2245" s="6"/>
      <c r="D2245" s="7"/>
      <c r="E2245" s="7"/>
    </row>
    <row r="2246" spans="1:5" x14ac:dyDescent="0.25">
      <c r="A2246" s="6"/>
      <c r="D2246" s="7"/>
      <c r="E2246" s="7"/>
    </row>
    <row r="2247" spans="1:5" x14ac:dyDescent="0.25">
      <c r="A2247" s="6"/>
      <c r="D2247" s="7"/>
      <c r="E2247" s="7"/>
    </row>
    <row r="2248" spans="1:5" x14ac:dyDescent="0.25">
      <c r="A2248" s="6"/>
      <c r="D2248" s="7"/>
      <c r="E2248" s="7"/>
    </row>
    <row r="2249" spans="1:5" x14ac:dyDescent="0.25">
      <c r="A2249" s="6"/>
      <c r="D2249" s="7"/>
      <c r="E2249" s="7"/>
    </row>
    <row r="2250" spans="1:5" x14ac:dyDescent="0.25">
      <c r="A2250" s="6"/>
      <c r="D2250" s="7"/>
      <c r="E2250" s="7"/>
    </row>
    <row r="2251" spans="1:5" x14ac:dyDescent="0.25">
      <c r="A2251" s="6"/>
      <c r="D2251" s="7"/>
      <c r="E2251" s="7"/>
    </row>
    <row r="2252" spans="1:5" x14ac:dyDescent="0.25">
      <c r="A2252" s="6"/>
      <c r="D2252" s="7"/>
      <c r="E2252" s="7"/>
    </row>
    <row r="2253" spans="1:5" x14ac:dyDescent="0.25">
      <c r="A2253" s="6"/>
      <c r="D2253" s="7"/>
      <c r="E2253" s="7"/>
    </row>
    <row r="2254" spans="1:5" x14ac:dyDescent="0.25">
      <c r="A2254" s="6"/>
      <c r="D2254" s="7"/>
      <c r="E2254" s="7"/>
    </row>
    <row r="2255" spans="1:5" x14ac:dyDescent="0.25">
      <c r="A2255" s="6"/>
      <c r="D2255" s="7"/>
      <c r="E2255" s="7"/>
    </row>
    <row r="2256" spans="1:5" x14ac:dyDescent="0.25">
      <c r="A2256" s="6"/>
      <c r="D2256" s="7"/>
      <c r="E2256" s="7"/>
    </row>
    <row r="2257" spans="1:5" x14ac:dyDescent="0.25">
      <c r="A2257" s="6"/>
      <c r="D2257" s="7"/>
      <c r="E2257" s="7"/>
    </row>
    <row r="2258" spans="1:5" x14ac:dyDescent="0.25">
      <c r="A2258" s="6"/>
      <c r="D2258" s="7"/>
      <c r="E2258" s="7"/>
    </row>
    <row r="2259" spans="1:5" x14ac:dyDescent="0.25">
      <c r="A2259" s="6"/>
      <c r="D2259" s="7"/>
      <c r="E2259" s="7"/>
    </row>
    <row r="2260" spans="1:5" x14ac:dyDescent="0.25">
      <c r="A2260" s="6"/>
      <c r="D2260" s="7"/>
      <c r="E2260" s="7"/>
    </row>
    <row r="2261" spans="1:5" x14ac:dyDescent="0.25">
      <c r="A2261" s="6"/>
      <c r="D2261" s="7"/>
      <c r="E2261" s="7"/>
    </row>
    <row r="2262" spans="1:5" x14ac:dyDescent="0.25">
      <c r="A2262" s="6"/>
      <c r="D2262" s="7"/>
      <c r="E2262" s="7"/>
    </row>
    <row r="2263" spans="1:5" x14ac:dyDescent="0.25">
      <c r="A2263" s="6"/>
      <c r="D2263" s="7"/>
      <c r="E2263" s="7"/>
    </row>
    <row r="2264" spans="1:5" x14ac:dyDescent="0.25">
      <c r="A2264" s="6"/>
      <c r="D2264" s="7"/>
      <c r="E2264" s="7"/>
    </row>
    <row r="2265" spans="1:5" x14ac:dyDescent="0.25">
      <c r="A2265" s="6"/>
      <c r="D2265" s="7"/>
      <c r="E2265" s="7"/>
    </row>
    <row r="2266" spans="1:5" x14ac:dyDescent="0.25">
      <c r="A2266" s="6"/>
      <c r="D2266" s="7"/>
      <c r="E2266" s="7"/>
    </row>
    <row r="2267" spans="1:5" x14ac:dyDescent="0.25">
      <c r="A2267" s="6"/>
      <c r="D2267" s="7"/>
      <c r="E2267" s="7"/>
    </row>
    <row r="2268" spans="1:5" x14ac:dyDescent="0.25">
      <c r="A2268" s="6"/>
      <c r="D2268" s="7"/>
      <c r="E2268" s="7"/>
    </row>
    <row r="2269" spans="1:5" x14ac:dyDescent="0.25">
      <c r="A2269" s="6"/>
      <c r="D2269" s="7"/>
      <c r="E2269" s="7"/>
    </row>
    <row r="2270" spans="1:5" x14ac:dyDescent="0.25">
      <c r="A2270" s="6"/>
      <c r="D2270" s="7"/>
      <c r="E2270" s="7"/>
    </row>
    <row r="2271" spans="1:5" x14ac:dyDescent="0.25">
      <c r="A2271" s="6"/>
      <c r="D2271" s="7"/>
      <c r="E2271" s="7"/>
    </row>
    <row r="2272" spans="1:5" x14ac:dyDescent="0.25">
      <c r="A2272" s="6"/>
      <c r="D2272" s="7"/>
      <c r="E2272" s="7"/>
    </row>
    <row r="2273" spans="1:5" x14ac:dyDescent="0.25">
      <c r="A2273" s="6"/>
      <c r="D2273" s="7"/>
      <c r="E2273" s="7"/>
    </row>
    <row r="2274" spans="1:5" x14ac:dyDescent="0.25">
      <c r="A2274" s="6"/>
      <c r="D2274" s="7"/>
      <c r="E2274" s="7"/>
    </row>
    <row r="2275" spans="1:5" x14ac:dyDescent="0.25">
      <c r="A2275" s="6"/>
      <c r="D2275" s="7"/>
      <c r="E2275" s="7"/>
    </row>
    <row r="2276" spans="1:5" x14ac:dyDescent="0.25">
      <c r="A2276" s="6"/>
      <c r="D2276" s="7"/>
      <c r="E2276" s="7"/>
    </row>
    <row r="2277" spans="1:5" x14ac:dyDescent="0.25">
      <c r="A2277" s="6"/>
      <c r="D2277" s="7"/>
      <c r="E2277" s="7"/>
    </row>
    <row r="2278" spans="1:5" x14ac:dyDescent="0.25">
      <c r="A2278" s="6"/>
      <c r="D2278" s="7"/>
      <c r="E2278" s="7"/>
    </row>
    <row r="2279" spans="1:5" x14ac:dyDescent="0.25">
      <c r="A2279" s="6"/>
      <c r="D2279" s="7"/>
      <c r="E2279" s="7"/>
    </row>
    <row r="2280" spans="1:5" x14ac:dyDescent="0.25">
      <c r="A2280" s="6"/>
      <c r="D2280" s="7"/>
      <c r="E2280" s="7"/>
    </row>
    <row r="2281" spans="1:5" x14ac:dyDescent="0.25">
      <c r="A2281" s="6"/>
      <c r="D2281" s="7"/>
      <c r="E2281" s="7"/>
    </row>
    <row r="2282" spans="1:5" x14ac:dyDescent="0.25">
      <c r="A2282" s="6"/>
      <c r="D2282" s="7"/>
      <c r="E2282" s="7"/>
    </row>
    <row r="2283" spans="1:5" x14ac:dyDescent="0.25">
      <c r="A2283" s="6"/>
      <c r="D2283" s="7"/>
      <c r="E2283" s="7"/>
    </row>
    <row r="2284" spans="1:5" x14ac:dyDescent="0.25">
      <c r="A2284" s="6"/>
      <c r="D2284" s="7"/>
      <c r="E2284" s="7"/>
    </row>
    <row r="2285" spans="1:5" x14ac:dyDescent="0.25">
      <c r="A2285" s="6"/>
      <c r="D2285" s="7"/>
      <c r="E2285" s="7"/>
    </row>
    <row r="2286" spans="1:5" x14ac:dyDescent="0.25">
      <c r="A2286" s="6"/>
      <c r="D2286" s="7"/>
      <c r="E2286" s="7"/>
    </row>
    <row r="2287" spans="1:5" x14ac:dyDescent="0.25">
      <c r="A2287" s="6"/>
      <c r="D2287" s="7"/>
      <c r="E2287" s="7"/>
    </row>
    <row r="2288" spans="1:5" x14ac:dyDescent="0.25">
      <c r="A2288" s="6"/>
      <c r="D2288" s="7"/>
      <c r="E2288" s="7"/>
    </row>
    <row r="2289" spans="1:5" x14ac:dyDescent="0.25">
      <c r="A2289" s="6"/>
      <c r="D2289" s="7"/>
      <c r="E2289" s="7"/>
    </row>
    <row r="2290" spans="1:5" x14ac:dyDescent="0.25">
      <c r="A2290" s="6"/>
      <c r="D2290" s="7"/>
      <c r="E2290" s="7"/>
    </row>
    <row r="2291" spans="1:5" x14ac:dyDescent="0.25">
      <c r="A2291" s="6"/>
      <c r="D2291" s="7"/>
      <c r="E2291" s="7"/>
    </row>
    <row r="2292" spans="1:5" x14ac:dyDescent="0.25">
      <c r="A2292" s="6"/>
      <c r="D2292" s="7"/>
      <c r="E2292" s="7"/>
    </row>
    <row r="2293" spans="1:5" x14ac:dyDescent="0.25">
      <c r="A2293" s="6"/>
      <c r="D2293" s="7"/>
      <c r="E2293" s="7"/>
    </row>
    <row r="2294" spans="1:5" x14ac:dyDescent="0.25">
      <c r="A2294" s="6"/>
      <c r="D2294" s="7"/>
      <c r="E2294" s="7"/>
    </row>
    <row r="2295" spans="1:5" x14ac:dyDescent="0.25">
      <c r="A2295" s="6"/>
      <c r="D2295" s="7"/>
      <c r="E2295" s="7"/>
    </row>
    <row r="2296" spans="1:5" x14ac:dyDescent="0.25">
      <c r="A2296" s="6"/>
      <c r="D2296" s="7"/>
      <c r="E2296" s="7"/>
    </row>
    <row r="2297" spans="1:5" x14ac:dyDescent="0.25">
      <c r="A2297" s="6"/>
      <c r="D2297" s="7"/>
      <c r="E2297" s="7"/>
    </row>
    <row r="2298" spans="1:5" x14ac:dyDescent="0.25">
      <c r="A2298" s="6"/>
      <c r="D2298" s="7"/>
      <c r="E2298" s="7"/>
    </row>
    <row r="2299" spans="1:5" x14ac:dyDescent="0.25">
      <c r="A2299" s="6"/>
      <c r="D2299" s="7"/>
      <c r="E2299" s="7"/>
    </row>
    <row r="2300" spans="1:5" x14ac:dyDescent="0.25">
      <c r="A2300" s="6"/>
      <c r="D2300" s="7"/>
      <c r="E2300" s="7"/>
    </row>
    <row r="2301" spans="1:5" x14ac:dyDescent="0.25">
      <c r="A2301" s="6"/>
      <c r="D2301" s="7"/>
      <c r="E2301" s="7"/>
    </row>
    <row r="2302" spans="1:5" x14ac:dyDescent="0.25">
      <c r="A2302" s="6"/>
      <c r="D2302" s="7"/>
      <c r="E2302" s="7"/>
    </row>
    <row r="2303" spans="1:5" x14ac:dyDescent="0.25">
      <c r="A2303" s="6"/>
      <c r="D2303" s="7"/>
      <c r="E2303" s="7"/>
    </row>
    <row r="2304" spans="1:5" x14ac:dyDescent="0.25">
      <c r="A2304" s="6"/>
      <c r="D2304" s="7"/>
      <c r="E2304" s="7"/>
    </row>
    <row r="2305" spans="1:5" x14ac:dyDescent="0.25">
      <c r="A2305" s="6"/>
      <c r="D2305" s="7"/>
      <c r="E2305" s="7"/>
    </row>
    <row r="2306" spans="1:5" x14ac:dyDescent="0.25">
      <c r="A2306" s="6"/>
      <c r="D2306" s="7"/>
      <c r="E2306" s="7"/>
    </row>
    <row r="2307" spans="1:5" x14ac:dyDescent="0.25">
      <c r="A2307" s="6"/>
      <c r="D2307" s="7"/>
      <c r="E2307" s="7"/>
    </row>
    <row r="2308" spans="1:5" x14ac:dyDescent="0.25">
      <c r="A2308" s="6"/>
      <c r="D2308" s="7"/>
      <c r="E2308" s="7"/>
    </row>
    <row r="2309" spans="1:5" x14ac:dyDescent="0.25">
      <c r="A2309" s="6"/>
      <c r="D2309" s="7"/>
      <c r="E2309" s="7"/>
    </row>
    <row r="2310" spans="1:5" x14ac:dyDescent="0.25">
      <c r="A2310" s="6"/>
      <c r="D2310" s="7"/>
      <c r="E2310" s="7"/>
    </row>
    <row r="2311" spans="1:5" x14ac:dyDescent="0.25">
      <c r="A2311" s="6"/>
      <c r="D2311" s="7"/>
      <c r="E2311" s="7"/>
    </row>
    <row r="2312" spans="1:5" x14ac:dyDescent="0.25">
      <c r="A2312" s="6"/>
      <c r="D2312" s="7"/>
      <c r="E2312" s="7"/>
    </row>
    <row r="2313" spans="1:5" x14ac:dyDescent="0.25">
      <c r="A2313" s="6"/>
      <c r="D2313" s="7"/>
      <c r="E2313" s="7"/>
    </row>
    <row r="2314" spans="1:5" x14ac:dyDescent="0.25">
      <c r="A2314" s="6"/>
      <c r="D2314" s="7"/>
      <c r="E2314" s="7"/>
    </row>
    <row r="2315" spans="1:5" x14ac:dyDescent="0.25">
      <c r="A2315" s="6"/>
      <c r="D2315" s="7"/>
      <c r="E2315" s="7"/>
    </row>
    <row r="2316" spans="1:5" x14ac:dyDescent="0.25">
      <c r="A2316" s="6"/>
      <c r="D2316" s="7"/>
      <c r="E2316" s="7"/>
    </row>
    <row r="2317" spans="1:5" x14ac:dyDescent="0.25">
      <c r="A2317" s="6"/>
      <c r="D2317" s="7"/>
      <c r="E2317" s="7"/>
    </row>
    <row r="2318" spans="1:5" x14ac:dyDescent="0.25">
      <c r="A2318" s="6"/>
      <c r="D2318" s="7"/>
      <c r="E2318" s="7"/>
    </row>
    <row r="2319" spans="1:5" x14ac:dyDescent="0.25">
      <c r="A2319" s="6"/>
      <c r="D2319" s="7"/>
      <c r="E2319" s="7"/>
    </row>
    <row r="2320" spans="1:5" x14ac:dyDescent="0.25">
      <c r="A2320" s="6"/>
      <c r="D2320" s="7"/>
      <c r="E2320" s="7"/>
    </row>
    <row r="2321" spans="1:5" x14ac:dyDescent="0.25">
      <c r="A2321" s="6"/>
      <c r="D2321" s="7"/>
      <c r="E2321" s="7"/>
    </row>
    <row r="2322" spans="1:5" x14ac:dyDescent="0.25">
      <c r="A2322" s="6"/>
      <c r="D2322" s="7"/>
      <c r="E2322" s="7"/>
    </row>
    <row r="2323" spans="1:5" x14ac:dyDescent="0.25">
      <c r="A2323" s="6"/>
      <c r="D2323" s="7"/>
      <c r="E2323" s="7"/>
    </row>
    <row r="2324" spans="1:5" x14ac:dyDescent="0.25">
      <c r="A2324" s="6"/>
      <c r="D2324" s="7"/>
      <c r="E2324" s="7"/>
    </row>
    <row r="2325" spans="1:5" x14ac:dyDescent="0.25">
      <c r="A2325" s="6"/>
      <c r="D2325" s="7"/>
      <c r="E2325" s="7"/>
    </row>
    <row r="2326" spans="1:5" x14ac:dyDescent="0.25">
      <c r="A2326" s="6"/>
      <c r="D2326" s="7"/>
      <c r="E2326" s="7"/>
    </row>
    <row r="2327" spans="1:5" x14ac:dyDescent="0.25">
      <c r="A2327" s="6"/>
      <c r="D2327" s="7"/>
      <c r="E2327" s="7"/>
    </row>
    <row r="2328" spans="1:5" x14ac:dyDescent="0.25">
      <c r="A2328" s="6"/>
      <c r="D2328" s="7"/>
      <c r="E2328" s="7"/>
    </row>
    <row r="2329" spans="1:5" x14ac:dyDescent="0.25">
      <c r="A2329" s="6"/>
      <c r="D2329" s="7"/>
      <c r="E2329" s="7"/>
    </row>
    <row r="2330" spans="1:5" x14ac:dyDescent="0.25">
      <c r="A2330" s="6"/>
      <c r="D2330" s="7"/>
      <c r="E2330" s="7"/>
    </row>
    <row r="2331" spans="1:5" x14ac:dyDescent="0.25">
      <c r="A2331" s="6"/>
      <c r="D2331" s="7"/>
      <c r="E2331" s="7"/>
    </row>
    <row r="2332" spans="1:5" x14ac:dyDescent="0.25">
      <c r="A2332" s="6"/>
      <c r="D2332" s="7"/>
      <c r="E2332" s="7"/>
    </row>
    <row r="2333" spans="1:5" x14ac:dyDescent="0.25">
      <c r="A2333" s="6"/>
      <c r="D2333" s="7"/>
      <c r="E2333" s="7"/>
    </row>
    <row r="2334" spans="1:5" x14ac:dyDescent="0.25">
      <c r="A2334" s="6"/>
      <c r="D2334" s="7"/>
      <c r="E2334" s="7"/>
    </row>
    <row r="2335" spans="1:5" x14ac:dyDescent="0.25">
      <c r="A2335" s="6"/>
      <c r="D2335" s="7"/>
      <c r="E2335" s="7"/>
    </row>
    <row r="2336" spans="1:5" x14ac:dyDescent="0.25">
      <c r="A2336" s="6"/>
      <c r="D2336" s="7"/>
      <c r="E2336" s="7"/>
    </row>
    <row r="2337" spans="1:5" x14ac:dyDescent="0.25">
      <c r="A2337" s="6"/>
      <c r="D2337" s="7"/>
      <c r="E2337" s="7"/>
    </row>
    <row r="2338" spans="1:5" x14ac:dyDescent="0.25">
      <c r="A2338" s="6"/>
      <c r="D2338" s="7"/>
      <c r="E2338" s="7"/>
    </row>
    <row r="2339" spans="1:5" x14ac:dyDescent="0.25">
      <c r="A2339" s="6"/>
      <c r="D2339" s="7"/>
      <c r="E2339" s="7"/>
    </row>
    <row r="2340" spans="1:5" x14ac:dyDescent="0.25">
      <c r="A2340" s="6"/>
      <c r="D2340" s="7"/>
      <c r="E2340" s="7"/>
    </row>
    <row r="2341" spans="1:5" x14ac:dyDescent="0.25">
      <c r="A2341" s="6"/>
      <c r="D2341" s="7"/>
      <c r="E2341" s="7"/>
    </row>
    <row r="2342" spans="1:5" x14ac:dyDescent="0.25">
      <c r="A2342" s="6"/>
      <c r="D2342" s="7"/>
      <c r="E2342" s="7"/>
    </row>
    <row r="2343" spans="1:5" x14ac:dyDescent="0.25">
      <c r="A2343" s="6"/>
      <c r="D2343" s="7"/>
      <c r="E2343" s="7"/>
    </row>
    <row r="2344" spans="1:5" x14ac:dyDescent="0.25">
      <c r="A2344" s="6"/>
      <c r="D2344" s="7"/>
      <c r="E2344" s="7"/>
    </row>
    <row r="2345" spans="1:5" x14ac:dyDescent="0.25">
      <c r="A2345" s="6"/>
      <c r="D2345" s="7"/>
      <c r="E2345" s="7"/>
    </row>
    <row r="2346" spans="1:5" x14ac:dyDescent="0.25">
      <c r="A2346" s="6"/>
      <c r="D2346" s="7"/>
      <c r="E2346" s="7"/>
    </row>
    <row r="2347" spans="1:5" x14ac:dyDescent="0.25">
      <c r="A2347" s="6"/>
      <c r="D2347" s="7"/>
      <c r="E2347" s="7"/>
    </row>
    <row r="2348" spans="1:5" x14ac:dyDescent="0.25">
      <c r="A2348" s="6"/>
      <c r="D2348" s="7"/>
      <c r="E2348" s="7"/>
    </row>
    <row r="2349" spans="1:5" x14ac:dyDescent="0.25">
      <c r="A2349" s="6"/>
      <c r="D2349" s="7"/>
      <c r="E2349" s="7"/>
    </row>
    <row r="2350" spans="1:5" x14ac:dyDescent="0.25">
      <c r="A2350" s="6"/>
      <c r="D2350" s="7"/>
      <c r="E2350" s="7"/>
    </row>
    <row r="2351" spans="1:5" x14ac:dyDescent="0.25">
      <c r="A2351" s="6"/>
      <c r="D2351" s="7"/>
      <c r="E2351" s="7"/>
    </row>
    <row r="2352" spans="1:5" x14ac:dyDescent="0.25">
      <c r="A2352" s="6"/>
      <c r="D2352" s="7"/>
      <c r="E2352" s="7"/>
    </row>
    <row r="2353" spans="1:5" x14ac:dyDescent="0.25">
      <c r="A2353" s="6"/>
      <c r="D2353" s="7"/>
      <c r="E2353" s="7"/>
    </row>
    <row r="2354" spans="1:5" x14ac:dyDescent="0.25">
      <c r="A2354" s="6"/>
      <c r="D2354" s="7"/>
      <c r="E2354" s="7"/>
    </row>
    <row r="2355" spans="1:5" x14ac:dyDescent="0.25">
      <c r="A2355" s="6"/>
      <c r="D2355" s="7"/>
      <c r="E2355" s="7"/>
    </row>
    <row r="2356" spans="1:5" x14ac:dyDescent="0.25">
      <c r="A2356" s="6"/>
      <c r="D2356" s="7"/>
      <c r="E2356" s="7"/>
    </row>
    <row r="2357" spans="1:5" x14ac:dyDescent="0.25">
      <c r="A2357" s="6"/>
      <c r="D2357" s="7"/>
      <c r="E2357" s="7"/>
    </row>
    <row r="2358" spans="1:5" x14ac:dyDescent="0.25">
      <c r="A2358" s="6"/>
      <c r="D2358" s="7"/>
      <c r="E2358" s="7"/>
    </row>
    <row r="2359" spans="1:5" x14ac:dyDescent="0.25">
      <c r="A2359" s="6"/>
      <c r="D2359" s="7"/>
      <c r="E2359" s="7"/>
    </row>
    <row r="2360" spans="1:5" x14ac:dyDescent="0.25">
      <c r="A2360" s="6"/>
      <c r="D2360" s="7"/>
      <c r="E2360" s="7"/>
    </row>
    <row r="2361" spans="1:5" x14ac:dyDescent="0.25">
      <c r="A2361" s="6"/>
      <c r="D2361" s="7"/>
      <c r="E2361" s="7"/>
    </row>
    <row r="2362" spans="1:5" x14ac:dyDescent="0.25">
      <c r="A2362" s="6"/>
      <c r="D2362" s="7"/>
      <c r="E2362" s="7"/>
    </row>
    <row r="2363" spans="1:5" x14ac:dyDescent="0.25">
      <c r="A2363" s="6"/>
      <c r="D2363" s="7"/>
      <c r="E2363" s="7"/>
    </row>
    <row r="2364" spans="1:5" x14ac:dyDescent="0.25">
      <c r="A2364" s="6"/>
      <c r="D2364" s="7"/>
      <c r="E2364" s="7"/>
    </row>
    <row r="2365" spans="1:5" x14ac:dyDescent="0.25">
      <c r="A2365" s="6"/>
      <c r="D2365" s="7"/>
      <c r="E2365" s="7"/>
    </row>
    <row r="2366" spans="1:5" x14ac:dyDescent="0.25">
      <c r="A2366" s="6"/>
      <c r="D2366" s="7"/>
      <c r="E2366" s="7"/>
    </row>
    <row r="2367" spans="1:5" x14ac:dyDescent="0.25">
      <c r="A2367" s="6"/>
      <c r="D2367" s="7"/>
      <c r="E2367" s="7"/>
    </row>
    <row r="2368" spans="1:5" x14ac:dyDescent="0.25">
      <c r="A2368" s="6"/>
      <c r="D2368" s="7"/>
      <c r="E2368" s="7"/>
    </row>
    <row r="2369" spans="1:5" x14ac:dyDescent="0.25">
      <c r="A2369" s="6"/>
      <c r="D2369" s="7"/>
      <c r="E2369" s="7"/>
    </row>
    <row r="2370" spans="1:5" x14ac:dyDescent="0.25">
      <c r="A2370" s="6"/>
      <c r="D2370" s="7"/>
      <c r="E2370" s="7"/>
    </row>
    <row r="2371" spans="1:5" x14ac:dyDescent="0.25">
      <c r="A2371" s="6"/>
      <c r="D2371" s="7"/>
      <c r="E2371" s="7"/>
    </row>
    <row r="2372" spans="1:5" x14ac:dyDescent="0.25">
      <c r="A2372" s="6"/>
      <c r="D2372" s="7"/>
      <c r="E2372" s="7"/>
    </row>
    <row r="2373" spans="1:5" x14ac:dyDescent="0.25">
      <c r="A2373" s="6"/>
      <c r="D2373" s="7"/>
      <c r="E2373" s="7"/>
    </row>
    <row r="2374" spans="1:5" x14ac:dyDescent="0.25">
      <c r="A2374" s="6"/>
      <c r="D2374" s="7"/>
      <c r="E2374" s="7"/>
    </row>
    <row r="2375" spans="1:5" x14ac:dyDescent="0.25">
      <c r="A2375" s="6"/>
      <c r="D2375" s="7"/>
      <c r="E2375" s="7"/>
    </row>
    <row r="2376" spans="1:5" x14ac:dyDescent="0.25">
      <c r="A2376" s="6"/>
      <c r="D2376" s="7"/>
      <c r="E2376" s="7"/>
    </row>
    <row r="2377" spans="1:5" x14ac:dyDescent="0.25">
      <c r="A2377" s="6"/>
      <c r="D2377" s="7"/>
      <c r="E2377" s="7"/>
    </row>
    <row r="2378" spans="1:5" x14ac:dyDescent="0.25">
      <c r="A2378" s="6"/>
      <c r="D2378" s="7"/>
      <c r="E2378" s="7"/>
    </row>
    <row r="2379" spans="1:5" x14ac:dyDescent="0.25">
      <c r="A2379" s="6"/>
      <c r="D2379" s="7"/>
      <c r="E2379" s="7"/>
    </row>
    <row r="2380" spans="1:5" x14ac:dyDescent="0.25">
      <c r="A2380" s="6"/>
      <c r="D2380" s="7"/>
      <c r="E2380" s="7"/>
    </row>
    <row r="2381" spans="1:5" x14ac:dyDescent="0.25">
      <c r="A2381" s="6"/>
      <c r="D2381" s="7"/>
      <c r="E2381" s="7"/>
    </row>
    <row r="2382" spans="1:5" x14ac:dyDescent="0.25">
      <c r="A2382" s="6"/>
      <c r="D2382" s="7"/>
      <c r="E2382" s="7"/>
    </row>
    <row r="2383" spans="1:5" x14ac:dyDescent="0.25">
      <c r="A2383" s="6"/>
      <c r="D2383" s="7"/>
      <c r="E2383" s="7"/>
    </row>
    <row r="2384" spans="1:5" x14ac:dyDescent="0.25">
      <c r="A2384" s="6"/>
      <c r="D2384" s="7"/>
      <c r="E2384" s="7"/>
    </row>
    <row r="2385" spans="1:5" x14ac:dyDescent="0.25">
      <c r="A2385" s="6"/>
      <c r="D2385" s="7"/>
      <c r="E2385" s="7"/>
    </row>
    <row r="2386" spans="1:5" x14ac:dyDescent="0.25">
      <c r="A2386" s="6"/>
      <c r="D2386" s="7"/>
      <c r="E2386" s="7"/>
    </row>
    <row r="2387" spans="1:5" x14ac:dyDescent="0.25">
      <c r="A2387" s="6"/>
      <c r="D2387" s="7"/>
      <c r="E2387" s="7"/>
    </row>
    <row r="2388" spans="1:5" x14ac:dyDescent="0.25">
      <c r="A2388" s="6"/>
      <c r="D2388" s="7"/>
      <c r="E2388" s="7"/>
    </row>
    <row r="2389" spans="1:5" x14ac:dyDescent="0.25">
      <c r="A2389" s="6"/>
      <c r="D2389" s="7"/>
      <c r="E2389" s="7"/>
    </row>
    <row r="2390" spans="1:5" x14ac:dyDescent="0.25">
      <c r="A2390" s="6"/>
      <c r="D2390" s="7"/>
      <c r="E2390" s="7"/>
    </row>
    <row r="2391" spans="1:5" x14ac:dyDescent="0.25">
      <c r="A2391" s="6"/>
      <c r="D2391" s="7"/>
      <c r="E2391" s="7"/>
    </row>
    <row r="2392" spans="1:5" x14ac:dyDescent="0.25">
      <c r="A2392" s="6"/>
      <c r="D2392" s="7"/>
      <c r="E2392" s="7"/>
    </row>
    <row r="2393" spans="1:5" x14ac:dyDescent="0.25">
      <c r="A2393" s="6"/>
      <c r="D2393" s="7"/>
      <c r="E2393" s="7"/>
    </row>
    <row r="2394" spans="1:5" x14ac:dyDescent="0.25">
      <c r="A2394" s="6"/>
      <c r="D2394" s="7"/>
      <c r="E2394" s="7"/>
    </row>
    <row r="2395" spans="1:5" x14ac:dyDescent="0.25">
      <c r="A2395" s="6"/>
      <c r="D2395" s="7"/>
      <c r="E2395" s="7"/>
    </row>
    <row r="2396" spans="1:5" x14ac:dyDescent="0.25">
      <c r="A2396" s="6"/>
      <c r="D2396" s="7"/>
      <c r="E2396" s="7"/>
    </row>
    <row r="2397" spans="1:5" x14ac:dyDescent="0.25">
      <c r="A2397" s="6"/>
      <c r="D2397" s="7"/>
      <c r="E2397" s="7"/>
    </row>
    <row r="2398" spans="1:5" x14ac:dyDescent="0.25">
      <c r="A2398" s="6"/>
      <c r="D2398" s="7"/>
      <c r="E2398" s="7"/>
    </row>
    <row r="2399" spans="1:5" x14ac:dyDescent="0.25">
      <c r="A2399" s="6"/>
      <c r="D2399" s="7"/>
      <c r="E2399" s="7"/>
    </row>
    <row r="2400" spans="1:5" x14ac:dyDescent="0.25">
      <c r="A2400" s="6"/>
      <c r="D2400" s="7"/>
      <c r="E2400" s="7"/>
    </row>
    <row r="2401" spans="1:5" x14ac:dyDescent="0.25">
      <c r="A2401" s="6"/>
      <c r="D2401" s="7"/>
      <c r="E2401" s="7"/>
    </row>
    <row r="2402" spans="1:5" x14ac:dyDescent="0.25">
      <c r="A2402" s="6"/>
      <c r="D2402" s="7"/>
      <c r="E2402" s="7"/>
    </row>
    <row r="2403" spans="1:5" x14ac:dyDescent="0.25">
      <c r="A2403" s="6"/>
      <c r="D2403" s="7"/>
      <c r="E2403" s="7"/>
    </row>
    <row r="2404" spans="1:5" x14ac:dyDescent="0.25">
      <c r="A2404" s="6"/>
      <c r="D2404" s="7"/>
      <c r="E2404" s="7"/>
    </row>
    <row r="2405" spans="1:5" x14ac:dyDescent="0.25">
      <c r="A2405" s="6"/>
      <c r="D2405" s="7"/>
      <c r="E2405" s="7"/>
    </row>
    <row r="2406" spans="1:5" x14ac:dyDescent="0.25">
      <c r="A2406" s="6"/>
      <c r="D2406" s="7"/>
      <c r="E2406" s="7"/>
    </row>
    <row r="2407" spans="1:5" x14ac:dyDescent="0.25">
      <c r="A2407" s="6"/>
      <c r="D2407" s="7"/>
      <c r="E2407" s="7"/>
    </row>
    <row r="2408" spans="1:5" x14ac:dyDescent="0.25">
      <c r="A2408" s="6"/>
      <c r="D2408" s="7"/>
      <c r="E2408" s="7"/>
    </row>
    <row r="2409" spans="1:5" x14ac:dyDescent="0.25">
      <c r="A2409" s="6"/>
      <c r="D2409" s="7"/>
      <c r="E2409" s="7"/>
    </row>
    <row r="2410" spans="1:5" x14ac:dyDescent="0.25">
      <c r="A2410" s="6"/>
      <c r="D2410" s="7"/>
      <c r="E2410" s="7"/>
    </row>
    <row r="2411" spans="1:5" x14ac:dyDescent="0.25">
      <c r="A2411" s="6"/>
      <c r="D2411" s="7"/>
      <c r="E2411" s="7"/>
    </row>
    <row r="2412" spans="1:5" x14ac:dyDescent="0.25">
      <c r="A2412" s="6"/>
      <c r="D2412" s="7"/>
      <c r="E2412" s="7"/>
    </row>
    <row r="2413" spans="1:5" x14ac:dyDescent="0.25">
      <c r="A2413" s="6"/>
      <c r="D2413" s="7"/>
      <c r="E2413" s="7"/>
    </row>
    <row r="2414" spans="1:5" x14ac:dyDescent="0.25">
      <c r="A2414" s="6"/>
      <c r="D2414" s="7"/>
      <c r="E2414" s="7"/>
    </row>
    <row r="2415" spans="1:5" x14ac:dyDescent="0.25">
      <c r="A2415" s="6"/>
      <c r="D2415" s="7"/>
      <c r="E2415" s="7"/>
    </row>
    <row r="2416" spans="1:5" x14ac:dyDescent="0.25">
      <c r="A2416" s="6"/>
      <c r="D2416" s="7"/>
      <c r="E2416" s="7"/>
    </row>
    <row r="2417" spans="1:5" x14ac:dyDescent="0.25">
      <c r="A2417" s="6"/>
      <c r="D2417" s="7"/>
      <c r="E2417" s="7"/>
    </row>
    <row r="2418" spans="1:5" x14ac:dyDescent="0.25">
      <c r="A2418" s="6"/>
      <c r="D2418" s="7"/>
      <c r="E2418" s="7"/>
    </row>
    <row r="2419" spans="1:5" x14ac:dyDescent="0.25">
      <c r="A2419" s="6"/>
      <c r="D2419" s="7"/>
      <c r="E2419" s="7"/>
    </row>
    <row r="2420" spans="1:5" x14ac:dyDescent="0.25">
      <c r="A2420" s="6"/>
      <c r="D2420" s="7"/>
      <c r="E2420" s="7"/>
    </row>
    <row r="2421" spans="1:5" x14ac:dyDescent="0.25">
      <c r="A2421" s="6"/>
      <c r="D2421" s="7"/>
      <c r="E2421" s="7"/>
    </row>
    <row r="2422" spans="1:5" x14ac:dyDescent="0.25">
      <c r="A2422" s="6"/>
      <c r="D2422" s="7"/>
      <c r="E2422" s="7"/>
    </row>
    <row r="2423" spans="1:5" x14ac:dyDescent="0.25">
      <c r="A2423" s="6"/>
      <c r="D2423" s="7"/>
      <c r="E2423" s="7"/>
    </row>
    <row r="2424" spans="1:5" x14ac:dyDescent="0.25">
      <c r="A2424" s="6"/>
      <c r="D2424" s="7"/>
      <c r="E2424" s="7"/>
    </row>
    <row r="2425" spans="1:5" x14ac:dyDescent="0.25">
      <c r="A2425" s="6"/>
      <c r="D2425" s="7"/>
      <c r="E2425" s="7"/>
    </row>
    <row r="2426" spans="1:5" x14ac:dyDescent="0.25">
      <c r="A2426" s="6"/>
      <c r="D2426" s="7"/>
      <c r="E2426" s="7"/>
    </row>
    <row r="2427" spans="1:5" x14ac:dyDescent="0.25">
      <c r="A2427" s="6"/>
      <c r="D2427" s="7"/>
      <c r="E2427" s="7"/>
    </row>
    <row r="2428" spans="1:5" x14ac:dyDescent="0.25">
      <c r="A2428" s="6"/>
      <c r="D2428" s="7"/>
      <c r="E2428" s="7"/>
    </row>
    <row r="2429" spans="1:5" x14ac:dyDescent="0.25">
      <c r="A2429" s="6"/>
      <c r="D2429" s="7"/>
      <c r="E2429" s="7"/>
    </row>
    <row r="2430" spans="1:5" x14ac:dyDescent="0.25">
      <c r="A2430" s="6"/>
      <c r="D2430" s="7"/>
      <c r="E2430" s="7"/>
    </row>
    <row r="2431" spans="1:5" x14ac:dyDescent="0.25">
      <c r="A2431" s="6"/>
      <c r="D2431" s="7"/>
      <c r="E2431" s="7"/>
    </row>
    <row r="2432" spans="1:5" x14ac:dyDescent="0.25">
      <c r="A2432" s="6"/>
      <c r="D2432" s="7"/>
      <c r="E2432" s="7"/>
    </row>
    <row r="2433" spans="1:5" x14ac:dyDescent="0.25">
      <c r="A2433" s="6"/>
      <c r="D2433" s="7"/>
      <c r="E2433" s="7"/>
    </row>
    <row r="2434" spans="1:5" x14ac:dyDescent="0.25">
      <c r="A2434" s="6"/>
      <c r="D2434" s="7"/>
      <c r="E2434" s="7"/>
    </row>
    <row r="2435" spans="1:5" x14ac:dyDescent="0.25">
      <c r="A2435" s="6"/>
      <c r="D2435" s="7"/>
      <c r="E2435" s="7"/>
    </row>
    <row r="2436" spans="1:5" x14ac:dyDescent="0.25">
      <c r="A2436" s="6"/>
      <c r="D2436" s="7"/>
      <c r="E2436" s="7"/>
    </row>
    <row r="2437" spans="1:5" x14ac:dyDescent="0.25">
      <c r="A2437" s="6"/>
      <c r="D2437" s="7"/>
      <c r="E2437" s="7"/>
    </row>
    <row r="2438" spans="1:5" x14ac:dyDescent="0.25">
      <c r="A2438" s="6"/>
      <c r="D2438" s="7"/>
      <c r="E2438" s="7"/>
    </row>
    <row r="2439" spans="1:5" x14ac:dyDescent="0.25">
      <c r="A2439" s="6"/>
      <c r="D2439" s="7"/>
      <c r="E2439" s="7"/>
    </row>
    <row r="2440" spans="1:5" x14ac:dyDescent="0.25">
      <c r="A2440" s="6"/>
      <c r="D2440" s="7"/>
      <c r="E2440" s="7"/>
    </row>
    <row r="2441" spans="1:5" x14ac:dyDescent="0.25">
      <c r="A2441" s="6"/>
      <c r="D2441" s="7"/>
      <c r="E2441" s="7"/>
    </row>
    <row r="2442" spans="1:5" x14ac:dyDescent="0.25">
      <c r="A2442" s="6"/>
      <c r="D2442" s="7"/>
      <c r="E2442" s="7"/>
    </row>
    <row r="2443" spans="1:5" x14ac:dyDescent="0.25">
      <c r="A2443" s="6"/>
      <c r="D2443" s="7"/>
      <c r="E2443" s="7"/>
    </row>
    <row r="2444" spans="1:5" x14ac:dyDescent="0.25">
      <c r="A2444" s="6"/>
      <c r="D2444" s="7"/>
      <c r="E2444" s="7"/>
    </row>
    <row r="2445" spans="1:5" x14ac:dyDescent="0.25">
      <c r="A2445" s="6"/>
      <c r="D2445" s="7"/>
      <c r="E2445" s="7"/>
    </row>
    <row r="2446" spans="1:5" x14ac:dyDescent="0.25">
      <c r="A2446" s="6"/>
      <c r="D2446" s="7"/>
      <c r="E2446" s="7"/>
    </row>
    <row r="2447" spans="1:5" x14ac:dyDescent="0.25">
      <c r="A2447" s="6"/>
      <c r="D2447" s="7"/>
      <c r="E2447" s="7"/>
    </row>
    <row r="2448" spans="1:5" x14ac:dyDescent="0.25">
      <c r="A2448" s="6"/>
      <c r="D2448" s="7"/>
      <c r="E2448" s="7"/>
    </row>
    <row r="2449" spans="1:5" x14ac:dyDescent="0.25">
      <c r="A2449" s="6"/>
      <c r="D2449" s="7"/>
      <c r="E2449" s="7"/>
    </row>
    <row r="2450" spans="1:5" x14ac:dyDescent="0.25">
      <c r="A2450" s="6"/>
      <c r="D2450" s="7"/>
      <c r="E2450" s="7"/>
    </row>
    <row r="2451" spans="1:5" x14ac:dyDescent="0.25">
      <c r="A2451" s="6"/>
      <c r="D2451" s="7"/>
      <c r="E2451" s="7"/>
    </row>
    <row r="2452" spans="1:5" x14ac:dyDescent="0.25">
      <c r="A2452" s="6"/>
      <c r="D2452" s="7"/>
      <c r="E2452" s="7"/>
    </row>
    <row r="2453" spans="1:5" x14ac:dyDescent="0.25">
      <c r="A2453" s="6"/>
      <c r="D2453" s="7"/>
      <c r="E2453" s="7"/>
    </row>
    <row r="2454" spans="1:5" x14ac:dyDescent="0.25">
      <c r="A2454" s="6"/>
      <c r="D2454" s="7"/>
      <c r="E2454" s="7"/>
    </row>
    <row r="2455" spans="1:5" x14ac:dyDescent="0.25">
      <c r="A2455" s="6"/>
      <c r="D2455" s="7"/>
      <c r="E2455" s="7"/>
    </row>
    <row r="2456" spans="1:5" x14ac:dyDescent="0.25">
      <c r="A2456" s="6"/>
      <c r="D2456" s="7"/>
      <c r="E2456" s="7"/>
    </row>
    <row r="2457" spans="1:5" x14ac:dyDescent="0.25">
      <c r="A2457" s="6"/>
      <c r="D2457" s="7"/>
      <c r="E2457" s="7"/>
    </row>
    <row r="2458" spans="1:5" x14ac:dyDescent="0.25">
      <c r="A2458" s="6"/>
      <c r="D2458" s="7"/>
      <c r="E2458" s="7"/>
    </row>
    <row r="2459" spans="1:5" x14ac:dyDescent="0.25">
      <c r="A2459" s="6"/>
      <c r="D2459" s="7"/>
      <c r="E2459" s="7"/>
    </row>
    <row r="2460" spans="1:5" x14ac:dyDescent="0.25">
      <c r="A2460" s="6"/>
      <c r="D2460" s="7"/>
      <c r="E2460" s="7"/>
    </row>
    <row r="2461" spans="1:5" x14ac:dyDescent="0.25">
      <c r="A2461" s="6"/>
      <c r="D2461" s="7"/>
      <c r="E2461" s="7"/>
    </row>
    <row r="2462" spans="1:5" x14ac:dyDescent="0.25">
      <c r="A2462" s="6"/>
      <c r="D2462" s="7"/>
      <c r="E2462" s="7"/>
    </row>
    <row r="2463" spans="1:5" x14ac:dyDescent="0.25">
      <c r="A2463" s="6"/>
      <c r="D2463" s="7"/>
      <c r="E2463" s="7"/>
    </row>
    <row r="2464" spans="1:5" x14ac:dyDescent="0.25">
      <c r="A2464" s="6"/>
      <c r="D2464" s="7"/>
      <c r="E2464" s="7"/>
    </row>
    <row r="2465" spans="1:5" x14ac:dyDescent="0.25">
      <c r="A2465" s="6"/>
      <c r="D2465" s="7"/>
      <c r="E2465" s="7"/>
    </row>
    <row r="2466" spans="1:5" x14ac:dyDescent="0.25">
      <c r="A2466" s="6"/>
      <c r="D2466" s="7"/>
      <c r="E2466" s="7"/>
    </row>
    <row r="2467" spans="1:5" x14ac:dyDescent="0.25">
      <c r="A2467" s="6"/>
      <c r="D2467" s="7"/>
      <c r="E2467" s="7"/>
    </row>
    <row r="2468" spans="1:5" x14ac:dyDescent="0.25">
      <c r="A2468" s="6"/>
      <c r="D2468" s="7"/>
      <c r="E2468" s="7"/>
    </row>
    <row r="2469" spans="1:5" x14ac:dyDescent="0.25">
      <c r="A2469" s="6"/>
      <c r="D2469" s="7"/>
      <c r="E2469" s="7"/>
    </row>
    <row r="2470" spans="1:5" x14ac:dyDescent="0.25">
      <c r="A2470" s="6"/>
      <c r="D2470" s="7"/>
      <c r="E2470" s="7"/>
    </row>
    <row r="2471" spans="1:5" x14ac:dyDescent="0.25">
      <c r="A2471" s="6"/>
      <c r="D2471" s="7"/>
      <c r="E2471" s="7"/>
    </row>
    <row r="2472" spans="1:5" x14ac:dyDescent="0.25">
      <c r="A2472" s="6"/>
      <c r="D2472" s="7"/>
      <c r="E2472" s="7"/>
    </row>
    <row r="2473" spans="1:5" x14ac:dyDescent="0.25">
      <c r="A2473" s="6"/>
      <c r="D2473" s="7"/>
      <c r="E2473" s="7"/>
    </row>
    <row r="2474" spans="1:5" x14ac:dyDescent="0.25">
      <c r="A2474" s="6"/>
      <c r="D2474" s="7"/>
      <c r="E2474" s="7"/>
    </row>
    <row r="2475" spans="1:5" x14ac:dyDescent="0.25">
      <c r="A2475" s="6"/>
      <c r="D2475" s="7"/>
      <c r="E2475" s="7"/>
    </row>
    <row r="2476" spans="1:5" x14ac:dyDescent="0.25">
      <c r="A2476" s="6"/>
      <c r="D2476" s="7"/>
      <c r="E2476" s="7"/>
    </row>
    <row r="2477" spans="1:5" x14ac:dyDescent="0.25">
      <c r="A2477" s="6"/>
      <c r="D2477" s="7"/>
      <c r="E2477" s="7"/>
    </row>
    <row r="2478" spans="1:5" x14ac:dyDescent="0.25">
      <c r="A2478" s="6"/>
      <c r="D2478" s="7"/>
      <c r="E2478" s="7"/>
    </row>
    <row r="2479" spans="1:5" x14ac:dyDescent="0.25">
      <c r="A2479" s="6"/>
      <c r="D2479" s="7"/>
      <c r="E2479" s="7"/>
    </row>
    <row r="2480" spans="1:5" x14ac:dyDescent="0.25">
      <c r="A2480" s="6"/>
      <c r="D2480" s="7"/>
      <c r="E2480" s="7"/>
    </row>
    <row r="2481" spans="1:5" x14ac:dyDescent="0.25">
      <c r="A2481" s="6"/>
      <c r="D2481" s="7"/>
      <c r="E2481" s="7"/>
    </row>
    <row r="2482" spans="1:5" x14ac:dyDescent="0.25">
      <c r="A2482" s="6"/>
      <c r="D2482" s="7"/>
      <c r="E2482" s="7"/>
    </row>
    <row r="2483" spans="1:5" x14ac:dyDescent="0.25">
      <c r="A2483" s="6"/>
      <c r="D2483" s="7"/>
      <c r="E2483" s="7"/>
    </row>
    <row r="2484" spans="1:5" x14ac:dyDescent="0.25">
      <c r="A2484" s="6"/>
      <c r="D2484" s="7"/>
      <c r="E2484" s="7"/>
    </row>
    <row r="2485" spans="1:5" x14ac:dyDescent="0.25">
      <c r="A2485" s="6"/>
      <c r="D2485" s="7"/>
      <c r="E2485" s="7"/>
    </row>
    <row r="2486" spans="1:5" x14ac:dyDescent="0.25">
      <c r="A2486" s="6"/>
      <c r="D2486" s="7"/>
      <c r="E2486" s="7"/>
    </row>
    <row r="2487" spans="1:5" x14ac:dyDescent="0.25">
      <c r="A2487" s="6"/>
      <c r="D2487" s="7"/>
      <c r="E2487" s="7"/>
    </row>
    <row r="2488" spans="1:5" x14ac:dyDescent="0.25">
      <c r="A2488" s="6"/>
      <c r="D2488" s="7"/>
      <c r="E2488" s="7"/>
    </row>
    <row r="2489" spans="1:5" x14ac:dyDescent="0.25">
      <c r="A2489" s="6"/>
      <c r="D2489" s="7"/>
      <c r="E2489" s="7"/>
    </row>
    <row r="2490" spans="1:5" x14ac:dyDescent="0.25">
      <c r="A2490" s="6"/>
      <c r="D2490" s="7"/>
      <c r="E2490" s="7"/>
    </row>
    <row r="2491" spans="1:5" x14ac:dyDescent="0.25">
      <c r="A2491" s="6"/>
      <c r="D2491" s="7"/>
      <c r="E2491" s="7"/>
    </row>
    <row r="2492" spans="1:5" x14ac:dyDescent="0.25">
      <c r="A2492" s="6"/>
      <c r="D2492" s="7"/>
      <c r="E2492" s="7"/>
    </row>
    <row r="2493" spans="1:5" x14ac:dyDescent="0.25">
      <c r="A2493" s="6"/>
      <c r="D2493" s="7"/>
      <c r="E2493" s="7"/>
    </row>
    <row r="2494" spans="1:5" x14ac:dyDescent="0.25">
      <c r="A2494" s="6"/>
      <c r="D2494" s="7"/>
      <c r="E2494" s="7"/>
    </row>
    <row r="2495" spans="1:5" x14ac:dyDescent="0.25">
      <c r="A2495" s="6"/>
      <c r="D2495" s="7"/>
      <c r="E2495" s="7"/>
    </row>
    <row r="2496" spans="1:5" x14ac:dyDescent="0.25">
      <c r="A2496" s="6"/>
      <c r="D2496" s="7"/>
      <c r="E2496" s="7"/>
    </row>
    <row r="2497" spans="1:5" x14ac:dyDescent="0.25">
      <c r="A2497" s="6"/>
      <c r="D2497" s="7"/>
      <c r="E2497" s="7"/>
    </row>
    <row r="2498" spans="1:5" x14ac:dyDescent="0.25">
      <c r="A2498" s="6"/>
      <c r="D2498" s="7"/>
      <c r="E2498" s="7"/>
    </row>
    <row r="2499" spans="1:5" x14ac:dyDescent="0.25">
      <c r="A2499" s="6"/>
      <c r="D2499" s="7"/>
      <c r="E2499" s="7"/>
    </row>
    <row r="2500" spans="1:5" x14ac:dyDescent="0.25">
      <c r="A2500" s="6"/>
      <c r="D2500" s="7"/>
      <c r="E2500" s="7"/>
    </row>
    <row r="2501" spans="1:5" x14ac:dyDescent="0.25">
      <c r="A2501" s="6"/>
      <c r="D2501" s="7"/>
      <c r="E2501" s="7"/>
    </row>
    <row r="2502" spans="1:5" x14ac:dyDescent="0.25">
      <c r="A2502" s="6"/>
      <c r="D2502" s="7"/>
      <c r="E2502" s="7"/>
    </row>
    <row r="2503" spans="1:5" x14ac:dyDescent="0.25">
      <c r="A2503" s="6"/>
      <c r="D2503" s="7"/>
      <c r="E2503" s="7"/>
    </row>
    <row r="2504" spans="1:5" x14ac:dyDescent="0.25">
      <c r="A2504" s="6"/>
      <c r="D2504" s="7"/>
      <c r="E2504" s="7"/>
    </row>
    <row r="2505" spans="1:5" x14ac:dyDescent="0.25">
      <c r="A2505" s="6"/>
      <c r="D2505" s="7"/>
      <c r="E2505" s="7"/>
    </row>
    <row r="2506" spans="1:5" x14ac:dyDescent="0.25">
      <c r="A2506" s="6"/>
      <c r="D2506" s="7"/>
      <c r="E2506" s="7"/>
    </row>
    <row r="2507" spans="1:5" x14ac:dyDescent="0.25">
      <c r="A2507" s="6"/>
      <c r="D2507" s="7"/>
      <c r="E2507" s="7"/>
    </row>
    <row r="2508" spans="1:5" x14ac:dyDescent="0.25">
      <c r="A2508" s="6"/>
      <c r="D2508" s="7"/>
      <c r="E2508" s="7"/>
    </row>
    <row r="2509" spans="1:5" x14ac:dyDescent="0.25">
      <c r="A2509" s="6"/>
      <c r="D2509" s="7"/>
      <c r="E2509" s="7"/>
    </row>
    <row r="2510" spans="1:5" x14ac:dyDescent="0.25">
      <c r="A2510" s="6"/>
      <c r="D2510" s="7"/>
      <c r="E2510" s="7"/>
    </row>
    <row r="2511" spans="1:5" x14ac:dyDescent="0.25">
      <c r="A2511" s="6"/>
      <c r="D2511" s="7"/>
      <c r="E2511" s="7"/>
    </row>
    <row r="2512" spans="1:5" x14ac:dyDescent="0.25">
      <c r="A2512" s="6"/>
      <c r="D2512" s="7"/>
      <c r="E2512" s="7"/>
    </row>
    <row r="2513" spans="1:5" x14ac:dyDescent="0.25">
      <c r="A2513" s="6"/>
      <c r="D2513" s="7"/>
      <c r="E2513" s="7"/>
    </row>
    <row r="2514" spans="1:5" x14ac:dyDescent="0.25">
      <c r="A2514" s="6"/>
      <c r="D2514" s="7"/>
      <c r="E2514" s="7"/>
    </row>
    <row r="2515" spans="1:5" x14ac:dyDescent="0.25">
      <c r="A2515" s="6"/>
      <c r="D2515" s="7"/>
      <c r="E2515" s="7"/>
    </row>
    <row r="2516" spans="1:5" x14ac:dyDescent="0.25">
      <c r="A2516" s="6"/>
      <c r="D2516" s="7"/>
      <c r="E2516" s="7"/>
    </row>
    <row r="2517" spans="1:5" x14ac:dyDescent="0.25">
      <c r="A2517" s="6"/>
      <c r="D2517" s="7"/>
      <c r="E2517" s="7"/>
    </row>
    <row r="2518" spans="1:5" x14ac:dyDescent="0.25">
      <c r="A2518" s="6"/>
      <c r="D2518" s="7"/>
      <c r="E2518" s="7"/>
    </row>
    <row r="2519" spans="1:5" x14ac:dyDescent="0.25">
      <c r="A2519" s="6"/>
      <c r="D2519" s="7"/>
      <c r="E2519" s="7"/>
    </row>
    <row r="2520" spans="1:5" x14ac:dyDescent="0.25">
      <c r="A2520" s="6"/>
      <c r="D2520" s="7"/>
      <c r="E2520" s="7"/>
    </row>
    <row r="2521" spans="1:5" x14ac:dyDescent="0.25">
      <c r="A2521" s="6"/>
      <c r="D2521" s="7"/>
      <c r="E2521" s="7"/>
    </row>
    <row r="2522" spans="1:5" x14ac:dyDescent="0.25">
      <c r="A2522" s="6"/>
      <c r="D2522" s="7"/>
      <c r="E2522" s="7"/>
    </row>
    <row r="2523" spans="1:5" x14ac:dyDescent="0.25">
      <c r="A2523" s="6"/>
      <c r="D2523" s="7"/>
      <c r="E2523" s="7"/>
    </row>
    <row r="2524" spans="1:5" x14ac:dyDescent="0.25">
      <c r="A2524" s="6"/>
      <c r="D2524" s="7"/>
      <c r="E2524" s="7"/>
    </row>
    <row r="2525" spans="1:5" x14ac:dyDescent="0.25">
      <c r="A2525" s="6"/>
      <c r="D2525" s="7"/>
      <c r="E2525" s="7"/>
    </row>
    <row r="2526" spans="1:5" x14ac:dyDescent="0.25">
      <c r="A2526" s="6"/>
      <c r="D2526" s="7"/>
      <c r="E2526" s="7"/>
    </row>
    <row r="2527" spans="1:5" x14ac:dyDescent="0.25">
      <c r="A2527" s="6"/>
      <c r="D2527" s="7"/>
      <c r="E2527" s="7"/>
    </row>
    <row r="2528" spans="1:5" x14ac:dyDescent="0.25">
      <c r="A2528" s="6"/>
      <c r="D2528" s="7"/>
      <c r="E2528" s="7"/>
    </row>
    <row r="2529" spans="1:5" x14ac:dyDescent="0.25">
      <c r="A2529" s="6"/>
      <c r="D2529" s="7"/>
      <c r="E2529" s="7"/>
    </row>
    <row r="2530" spans="1:5" x14ac:dyDescent="0.25">
      <c r="A2530" s="6"/>
      <c r="D2530" s="7"/>
      <c r="E2530" s="7"/>
    </row>
    <row r="2531" spans="1:5" x14ac:dyDescent="0.25">
      <c r="A2531" s="6"/>
      <c r="D2531" s="7"/>
      <c r="E2531" s="7"/>
    </row>
    <row r="2532" spans="1:5" x14ac:dyDescent="0.25">
      <c r="A2532" s="6"/>
      <c r="D2532" s="7"/>
      <c r="E2532" s="7"/>
    </row>
    <row r="2533" spans="1:5" x14ac:dyDescent="0.25">
      <c r="A2533" s="6"/>
      <c r="D2533" s="7"/>
      <c r="E2533" s="7"/>
    </row>
    <row r="2534" spans="1:5" x14ac:dyDescent="0.25">
      <c r="A2534" s="6"/>
      <c r="D2534" s="7"/>
      <c r="E2534" s="7"/>
    </row>
    <row r="2535" spans="1:5" x14ac:dyDescent="0.25">
      <c r="A2535" s="6"/>
      <c r="D2535" s="7"/>
      <c r="E2535" s="7"/>
    </row>
    <row r="2536" spans="1:5" x14ac:dyDescent="0.25">
      <c r="A2536" s="6"/>
      <c r="D2536" s="7"/>
      <c r="E2536" s="7"/>
    </row>
    <row r="2537" spans="1:5" x14ac:dyDescent="0.25">
      <c r="A2537" s="6"/>
      <c r="D2537" s="7"/>
      <c r="E2537" s="7"/>
    </row>
    <row r="2538" spans="1:5" x14ac:dyDescent="0.25">
      <c r="A2538" s="6"/>
      <c r="D2538" s="7"/>
      <c r="E2538" s="7"/>
    </row>
    <row r="2539" spans="1:5" x14ac:dyDescent="0.25">
      <c r="A2539" s="6"/>
      <c r="D2539" s="7"/>
      <c r="E2539" s="7"/>
    </row>
    <row r="2540" spans="1:5" x14ac:dyDescent="0.25">
      <c r="A2540" s="6"/>
      <c r="D2540" s="7"/>
      <c r="E2540" s="7"/>
    </row>
    <row r="2541" spans="1:5" x14ac:dyDescent="0.25">
      <c r="A2541" s="6"/>
      <c r="D2541" s="7"/>
      <c r="E2541" s="7"/>
    </row>
    <row r="2542" spans="1:5" x14ac:dyDescent="0.25">
      <c r="A2542" s="6"/>
      <c r="D2542" s="7"/>
      <c r="E2542" s="7"/>
    </row>
    <row r="2543" spans="1:5" x14ac:dyDescent="0.25">
      <c r="A2543" s="6"/>
      <c r="D2543" s="7"/>
      <c r="E2543" s="7"/>
    </row>
    <row r="2544" spans="1:5" x14ac:dyDescent="0.25">
      <c r="A2544" s="6"/>
      <c r="D2544" s="7"/>
      <c r="E2544" s="7"/>
    </row>
    <row r="2545" spans="1:5" x14ac:dyDescent="0.25">
      <c r="A2545" s="6"/>
      <c r="D2545" s="7"/>
      <c r="E2545" s="7"/>
    </row>
    <row r="2546" spans="1:5" x14ac:dyDescent="0.25">
      <c r="A2546" s="6"/>
      <c r="D2546" s="7"/>
      <c r="E2546" s="7"/>
    </row>
    <row r="2547" spans="1:5" x14ac:dyDescent="0.25">
      <c r="A2547" s="6"/>
      <c r="D2547" s="7"/>
      <c r="E2547" s="7"/>
    </row>
    <row r="2548" spans="1:5" x14ac:dyDescent="0.25">
      <c r="A2548" s="6"/>
      <c r="D2548" s="7"/>
      <c r="E2548" s="7"/>
    </row>
    <row r="2549" spans="1:5" x14ac:dyDescent="0.25">
      <c r="A2549" s="6"/>
      <c r="D2549" s="7"/>
      <c r="E2549" s="7"/>
    </row>
    <row r="2550" spans="1:5" x14ac:dyDescent="0.25">
      <c r="A2550" s="6"/>
      <c r="D2550" s="7"/>
      <c r="E2550" s="7"/>
    </row>
    <row r="2551" spans="1:5" x14ac:dyDescent="0.25">
      <c r="A2551" s="6"/>
      <c r="D2551" s="7"/>
      <c r="E2551" s="7"/>
    </row>
    <row r="2552" spans="1:5" x14ac:dyDescent="0.25">
      <c r="A2552" s="6"/>
      <c r="D2552" s="7"/>
      <c r="E2552" s="7"/>
    </row>
    <row r="2553" spans="1:5" x14ac:dyDescent="0.25">
      <c r="A2553" s="6"/>
      <c r="D2553" s="7"/>
      <c r="E2553" s="7"/>
    </row>
    <row r="2554" spans="1:5" x14ac:dyDescent="0.25">
      <c r="A2554" s="6"/>
      <c r="D2554" s="7"/>
      <c r="E2554" s="7"/>
    </row>
    <row r="2555" spans="1:5" x14ac:dyDescent="0.25">
      <c r="A2555" s="6"/>
      <c r="D2555" s="7"/>
      <c r="E2555" s="7"/>
    </row>
    <row r="2556" spans="1:5" x14ac:dyDescent="0.25">
      <c r="A2556" s="6"/>
      <c r="D2556" s="7"/>
      <c r="E2556" s="7"/>
    </row>
    <row r="2557" spans="1:5" x14ac:dyDescent="0.25">
      <c r="A2557" s="6"/>
      <c r="D2557" s="7"/>
      <c r="E2557" s="7"/>
    </row>
    <row r="2558" spans="1:5" x14ac:dyDescent="0.25">
      <c r="A2558" s="6"/>
      <c r="D2558" s="7"/>
      <c r="E2558" s="7"/>
    </row>
    <row r="2559" spans="1:5" x14ac:dyDescent="0.25">
      <c r="A2559" s="6"/>
      <c r="D2559" s="7"/>
      <c r="E2559" s="7"/>
    </row>
    <row r="2560" spans="1:5" x14ac:dyDescent="0.25">
      <c r="A2560" s="6"/>
      <c r="D2560" s="7"/>
      <c r="E2560" s="7"/>
    </row>
    <row r="2561" spans="1:5" x14ac:dyDescent="0.25">
      <c r="A2561" s="6"/>
      <c r="D2561" s="7"/>
      <c r="E2561" s="7"/>
    </row>
    <row r="2562" spans="1:5" x14ac:dyDescent="0.25">
      <c r="A2562" s="6"/>
      <c r="D2562" s="7"/>
      <c r="E2562" s="7"/>
    </row>
    <row r="2563" spans="1:5" x14ac:dyDescent="0.25">
      <c r="A2563" s="6"/>
      <c r="D2563" s="7"/>
      <c r="E2563" s="7"/>
    </row>
    <row r="2564" spans="1:5" x14ac:dyDescent="0.25">
      <c r="A2564" s="6"/>
      <c r="D2564" s="7"/>
      <c r="E2564" s="7"/>
    </row>
    <row r="2565" spans="1:5" x14ac:dyDescent="0.25">
      <c r="A2565" s="6"/>
      <c r="D2565" s="7"/>
      <c r="E2565" s="7"/>
    </row>
    <row r="2566" spans="1:5" x14ac:dyDescent="0.25">
      <c r="A2566" s="6"/>
      <c r="D2566" s="7"/>
      <c r="E2566" s="7"/>
    </row>
    <row r="2567" spans="1:5" x14ac:dyDescent="0.25">
      <c r="A2567" s="6"/>
      <c r="D2567" s="7"/>
      <c r="E2567" s="7"/>
    </row>
    <row r="2568" spans="1:5" x14ac:dyDescent="0.25">
      <c r="A2568" s="6"/>
      <c r="D2568" s="7"/>
      <c r="E2568" s="7"/>
    </row>
    <row r="2569" spans="1:5" x14ac:dyDescent="0.25">
      <c r="A2569" s="6"/>
      <c r="D2569" s="7"/>
      <c r="E2569" s="7"/>
    </row>
    <row r="2570" spans="1:5" x14ac:dyDescent="0.25">
      <c r="A2570" s="6"/>
      <c r="D2570" s="7"/>
      <c r="E2570" s="7"/>
    </row>
    <row r="2571" spans="1:5" x14ac:dyDescent="0.25">
      <c r="A2571" s="6"/>
      <c r="D2571" s="7"/>
      <c r="E2571" s="7"/>
    </row>
    <row r="2572" spans="1:5" x14ac:dyDescent="0.25">
      <c r="A2572" s="6"/>
      <c r="D2572" s="7"/>
      <c r="E2572" s="7"/>
    </row>
    <row r="2573" spans="1:5" x14ac:dyDescent="0.25">
      <c r="A2573" s="6"/>
      <c r="D2573" s="7"/>
      <c r="E2573" s="7"/>
    </row>
    <row r="2574" spans="1:5" x14ac:dyDescent="0.25">
      <c r="A2574" s="6"/>
      <c r="D2574" s="7"/>
      <c r="E2574" s="7"/>
    </row>
    <row r="2575" spans="1:5" x14ac:dyDescent="0.25">
      <c r="A2575" s="6"/>
      <c r="D2575" s="7"/>
      <c r="E2575" s="7"/>
    </row>
    <row r="2576" spans="1:5" x14ac:dyDescent="0.25">
      <c r="A2576" s="6"/>
      <c r="D2576" s="7"/>
      <c r="E2576" s="7"/>
    </row>
    <row r="2577" spans="1:5" x14ac:dyDescent="0.25">
      <c r="A2577" s="6"/>
      <c r="D2577" s="7"/>
      <c r="E2577" s="7"/>
    </row>
    <row r="2578" spans="1:5" x14ac:dyDescent="0.25">
      <c r="A2578" s="6"/>
      <c r="D2578" s="7"/>
      <c r="E2578" s="7"/>
    </row>
    <row r="2579" spans="1:5" x14ac:dyDescent="0.25">
      <c r="A2579" s="6"/>
      <c r="D2579" s="7"/>
      <c r="E2579" s="7"/>
    </row>
    <row r="2580" spans="1:5" x14ac:dyDescent="0.25">
      <c r="A2580" s="6"/>
      <c r="D2580" s="7"/>
      <c r="E2580" s="7"/>
    </row>
    <row r="2581" spans="1:5" x14ac:dyDescent="0.25">
      <c r="A2581" s="6"/>
      <c r="D2581" s="7"/>
      <c r="E2581" s="7"/>
    </row>
    <row r="2582" spans="1:5" x14ac:dyDescent="0.25">
      <c r="A2582" s="6"/>
      <c r="D2582" s="7"/>
      <c r="E2582" s="7"/>
    </row>
    <row r="2583" spans="1:5" x14ac:dyDescent="0.25">
      <c r="A2583" s="6"/>
      <c r="D2583" s="7"/>
      <c r="E2583" s="7"/>
    </row>
    <row r="2584" spans="1:5" x14ac:dyDescent="0.25">
      <c r="A2584" s="6"/>
      <c r="D2584" s="7"/>
      <c r="E2584" s="7"/>
    </row>
    <row r="2585" spans="1:5" x14ac:dyDescent="0.25">
      <c r="A2585" s="6"/>
      <c r="D2585" s="7"/>
      <c r="E2585" s="7"/>
    </row>
    <row r="2586" spans="1:5" x14ac:dyDescent="0.25">
      <c r="A2586" s="6"/>
      <c r="D2586" s="7"/>
      <c r="E2586" s="7"/>
    </row>
    <row r="2587" spans="1:5" x14ac:dyDescent="0.25">
      <c r="A2587" s="6"/>
      <c r="D2587" s="7"/>
      <c r="E2587" s="7"/>
    </row>
    <row r="2588" spans="1:5" x14ac:dyDescent="0.25">
      <c r="A2588" s="6"/>
      <c r="D2588" s="7"/>
      <c r="E2588" s="7"/>
    </row>
    <row r="2589" spans="1:5" x14ac:dyDescent="0.25">
      <c r="A2589" s="6"/>
      <c r="D2589" s="7"/>
      <c r="E2589" s="7"/>
    </row>
    <row r="2590" spans="1:5" x14ac:dyDescent="0.25">
      <c r="A2590" s="6"/>
      <c r="D2590" s="7"/>
      <c r="E2590" s="7"/>
    </row>
    <row r="2591" spans="1:5" x14ac:dyDescent="0.25">
      <c r="A2591" s="6"/>
      <c r="D2591" s="7"/>
      <c r="E2591" s="7"/>
    </row>
    <row r="2592" spans="1:5" x14ac:dyDescent="0.25">
      <c r="A2592" s="6"/>
      <c r="D2592" s="7"/>
      <c r="E2592" s="7"/>
    </row>
    <row r="2593" spans="1:5" x14ac:dyDescent="0.25">
      <c r="A2593" s="6"/>
      <c r="D2593" s="7"/>
      <c r="E2593" s="7"/>
    </row>
    <row r="2594" spans="1:5" x14ac:dyDescent="0.25">
      <c r="A2594" s="6"/>
      <c r="D2594" s="7"/>
      <c r="E2594" s="7"/>
    </row>
    <row r="2595" spans="1:5" x14ac:dyDescent="0.25">
      <c r="A2595" s="6"/>
      <c r="D2595" s="7"/>
      <c r="E2595" s="7"/>
    </row>
    <row r="2596" spans="1:5" x14ac:dyDescent="0.25">
      <c r="A2596" s="6"/>
      <c r="D2596" s="7"/>
      <c r="E2596" s="7"/>
    </row>
    <row r="2597" spans="1:5" x14ac:dyDescent="0.25">
      <c r="A2597" s="6"/>
      <c r="D2597" s="7"/>
      <c r="E2597" s="7"/>
    </row>
    <row r="2598" spans="1:5" x14ac:dyDescent="0.25">
      <c r="A2598" s="6"/>
      <c r="D2598" s="7"/>
      <c r="E2598" s="7"/>
    </row>
    <row r="2599" spans="1:5" x14ac:dyDescent="0.25">
      <c r="A2599" s="6"/>
      <c r="D2599" s="7"/>
      <c r="E2599" s="7"/>
    </row>
    <row r="2600" spans="1:5" x14ac:dyDescent="0.25">
      <c r="A2600" s="6"/>
      <c r="D2600" s="7"/>
      <c r="E2600" s="7"/>
    </row>
    <row r="2601" spans="1:5" x14ac:dyDescent="0.25">
      <c r="A2601" s="6"/>
      <c r="D2601" s="7"/>
      <c r="E2601" s="7"/>
    </row>
    <row r="2602" spans="1:5" x14ac:dyDescent="0.25">
      <c r="A2602" s="6"/>
      <c r="D2602" s="7"/>
      <c r="E2602" s="7"/>
    </row>
    <row r="2603" spans="1:5" x14ac:dyDescent="0.25">
      <c r="A2603" s="6"/>
      <c r="D2603" s="7"/>
      <c r="E2603" s="7"/>
    </row>
    <row r="2604" spans="1:5" x14ac:dyDescent="0.25">
      <c r="A2604" s="6"/>
      <c r="D2604" s="7"/>
      <c r="E2604" s="7"/>
    </row>
    <row r="2605" spans="1:5" x14ac:dyDescent="0.25">
      <c r="A2605" s="6"/>
      <c r="D2605" s="7"/>
      <c r="E2605" s="7"/>
    </row>
    <row r="2606" spans="1:5" x14ac:dyDescent="0.25">
      <c r="A2606" s="6"/>
      <c r="D2606" s="7"/>
      <c r="E2606" s="7"/>
    </row>
    <row r="2607" spans="1:5" x14ac:dyDescent="0.25">
      <c r="A2607" s="6"/>
      <c r="D2607" s="7"/>
      <c r="E2607" s="7"/>
    </row>
    <row r="2608" spans="1:5" x14ac:dyDescent="0.25">
      <c r="A2608" s="6"/>
      <c r="D2608" s="7"/>
      <c r="E2608" s="7"/>
    </row>
    <row r="2609" spans="1:5" x14ac:dyDescent="0.25">
      <c r="A2609" s="6"/>
      <c r="D2609" s="7"/>
      <c r="E2609" s="7"/>
    </row>
    <row r="2610" spans="1:5" x14ac:dyDescent="0.25">
      <c r="A2610" s="6"/>
      <c r="D2610" s="7"/>
      <c r="E2610" s="7"/>
    </row>
    <row r="2611" spans="1:5" x14ac:dyDescent="0.25">
      <c r="A2611" s="6"/>
      <c r="D2611" s="7"/>
      <c r="E2611" s="7"/>
    </row>
    <row r="2612" spans="1:5" x14ac:dyDescent="0.25">
      <c r="A2612" s="6"/>
      <c r="D2612" s="7"/>
      <c r="E2612" s="7"/>
    </row>
    <row r="2613" spans="1:5" x14ac:dyDescent="0.25">
      <c r="A2613" s="6"/>
      <c r="D2613" s="7"/>
      <c r="E2613" s="7"/>
    </row>
    <row r="2614" spans="1:5" x14ac:dyDescent="0.25">
      <c r="A2614" s="6"/>
      <c r="D2614" s="7"/>
      <c r="E2614" s="7"/>
    </row>
    <row r="2615" spans="1:5" x14ac:dyDescent="0.25">
      <c r="A2615" s="6"/>
      <c r="D2615" s="7"/>
      <c r="E2615" s="7"/>
    </row>
    <row r="2616" spans="1:5" x14ac:dyDescent="0.25">
      <c r="A2616" s="6"/>
      <c r="D2616" s="7"/>
      <c r="E2616" s="7"/>
    </row>
    <row r="2617" spans="1:5" x14ac:dyDescent="0.25">
      <c r="A2617" s="6"/>
      <c r="D2617" s="7"/>
      <c r="E2617" s="7"/>
    </row>
    <row r="2618" spans="1:5" x14ac:dyDescent="0.25">
      <c r="A2618" s="6"/>
      <c r="D2618" s="7"/>
      <c r="E2618" s="7"/>
    </row>
    <row r="2619" spans="1:5" x14ac:dyDescent="0.25">
      <c r="A2619" s="6"/>
      <c r="D2619" s="7"/>
      <c r="E2619" s="7"/>
    </row>
    <row r="2620" spans="1:5" x14ac:dyDescent="0.25">
      <c r="A2620" s="6"/>
      <c r="D2620" s="7"/>
      <c r="E2620" s="7"/>
    </row>
    <row r="2621" spans="1:5" x14ac:dyDescent="0.25">
      <c r="A2621" s="6"/>
      <c r="D2621" s="7"/>
      <c r="E2621" s="7"/>
    </row>
    <row r="2622" spans="1:5" x14ac:dyDescent="0.25">
      <c r="A2622" s="6"/>
      <c r="D2622" s="7"/>
      <c r="E2622" s="7"/>
    </row>
    <row r="2623" spans="1:5" x14ac:dyDescent="0.25">
      <c r="A2623" s="6"/>
      <c r="D2623" s="7"/>
      <c r="E2623" s="7"/>
    </row>
    <row r="2624" spans="1:5" x14ac:dyDescent="0.25">
      <c r="A2624" s="6"/>
      <c r="D2624" s="7"/>
      <c r="E2624" s="7"/>
    </row>
    <row r="2625" spans="1:5" x14ac:dyDescent="0.25">
      <c r="A2625" s="6"/>
      <c r="D2625" s="7"/>
      <c r="E2625" s="7"/>
    </row>
    <row r="2626" spans="1:5" x14ac:dyDescent="0.25">
      <c r="A2626" s="6"/>
      <c r="D2626" s="7"/>
      <c r="E2626" s="7"/>
    </row>
    <row r="2627" spans="1:5" x14ac:dyDescent="0.25">
      <c r="A2627" s="6"/>
      <c r="D2627" s="7"/>
      <c r="E2627" s="7"/>
    </row>
    <row r="2628" spans="1:5" x14ac:dyDescent="0.25">
      <c r="A2628" s="6"/>
      <c r="D2628" s="7"/>
      <c r="E2628" s="7"/>
    </row>
    <row r="2629" spans="1:5" x14ac:dyDescent="0.25">
      <c r="A2629" s="6"/>
      <c r="D2629" s="7"/>
      <c r="E2629" s="7"/>
    </row>
    <row r="2630" spans="1:5" x14ac:dyDescent="0.25">
      <c r="A2630" s="6"/>
      <c r="D2630" s="7"/>
      <c r="E2630" s="7"/>
    </row>
    <row r="2631" spans="1:5" x14ac:dyDescent="0.25">
      <c r="A2631" s="6"/>
      <c r="D2631" s="7"/>
      <c r="E2631" s="7"/>
    </row>
    <row r="2632" spans="1:5" x14ac:dyDescent="0.25">
      <c r="A2632" s="6"/>
      <c r="D2632" s="7"/>
      <c r="E2632" s="7"/>
    </row>
    <row r="2633" spans="1:5" x14ac:dyDescent="0.25">
      <c r="A2633" s="6"/>
      <c r="D2633" s="7"/>
      <c r="E2633" s="7"/>
    </row>
    <row r="2634" spans="1:5" x14ac:dyDescent="0.25">
      <c r="A2634" s="6"/>
      <c r="D2634" s="7"/>
      <c r="E2634" s="7"/>
    </row>
    <row r="2635" spans="1:5" x14ac:dyDescent="0.25">
      <c r="A2635" s="6"/>
      <c r="D2635" s="7"/>
      <c r="E2635" s="7"/>
    </row>
    <row r="2636" spans="1:5" x14ac:dyDescent="0.25">
      <c r="A2636" s="6"/>
      <c r="D2636" s="7"/>
      <c r="E2636" s="7"/>
    </row>
    <row r="2637" spans="1:5" x14ac:dyDescent="0.25">
      <c r="A2637" s="6"/>
      <c r="D2637" s="7"/>
      <c r="E2637" s="7"/>
    </row>
    <row r="2638" spans="1:5" x14ac:dyDescent="0.25">
      <c r="A2638" s="6"/>
      <c r="D2638" s="7"/>
      <c r="E2638" s="7"/>
    </row>
    <row r="2639" spans="1:5" x14ac:dyDescent="0.25">
      <c r="A2639" s="6"/>
      <c r="D2639" s="7"/>
      <c r="E2639" s="7"/>
    </row>
    <row r="2640" spans="1:5" x14ac:dyDescent="0.25">
      <c r="A2640" s="6"/>
      <c r="D2640" s="7"/>
      <c r="E2640" s="7"/>
    </row>
    <row r="2641" spans="1:5" x14ac:dyDescent="0.25">
      <c r="A2641" s="6"/>
      <c r="D2641" s="7"/>
      <c r="E2641" s="7"/>
    </row>
    <row r="2642" spans="1:5" x14ac:dyDescent="0.25">
      <c r="A2642" s="6"/>
      <c r="D2642" s="7"/>
      <c r="E2642" s="7"/>
    </row>
    <row r="2643" spans="1:5" x14ac:dyDescent="0.25">
      <c r="A2643" s="6"/>
      <c r="D2643" s="7"/>
      <c r="E2643" s="7"/>
    </row>
    <row r="2644" spans="1:5" x14ac:dyDescent="0.25">
      <c r="A2644" s="6"/>
      <c r="D2644" s="7"/>
      <c r="E2644" s="7"/>
    </row>
    <row r="2645" spans="1:5" x14ac:dyDescent="0.25">
      <c r="A2645" s="6"/>
      <c r="D2645" s="7"/>
      <c r="E2645" s="7"/>
    </row>
    <row r="2646" spans="1:5" x14ac:dyDescent="0.25">
      <c r="A2646" s="6"/>
      <c r="D2646" s="7"/>
      <c r="E2646" s="7"/>
    </row>
    <row r="2647" spans="1:5" x14ac:dyDescent="0.25">
      <c r="A2647" s="6"/>
      <c r="D2647" s="7"/>
      <c r="E2647" s="7"/>
    </row>
    <row r="2648" spans="1:5" x14ac:dyDescent="0.25">
      <c r="A2648" s="6"/>
      <c r="D2648" s="7"/>
      <c r="E2648" s="7"/>
    </row>
    <row r="2649" spans="1:5" x14ac:dyDescent="0.25">
      <c r="A2649" s="6"/>
      <c r="D2649" s="7"/>
      <c r="E2649" s="7"/>
    </row>
    <row r="2650" spans="1:5" x14ac:dyDescent="0.25">
      <c r="A2650" s="6"/>
      <c r="D2650" s="7"/>
      <c r="E2650" s="7"/>
    </row>
    <row r="2651" spans="1:5" x14ac:dyDescent="0.25">
      <c r="A2651" s="6"/>
      <c r="D2651" s="7"/>
      <c r="E2651" s="7"/>
    </row>
    <row r="2652" spans="1:5" x14ac:dyDescent="0.25">
      <c r="A2652" s="6"/>
      <c r="D2652" s="7"/>
      <c r="E2652" s="7"/>
    </row>
    <row r="2653" spans="1:5" x14ac:dyDescent="0.25">
      <c r="A2653" s="6"/>
      <c r="D2653" s="7"/>
      <c r="E2653" s="7"/>
    </row>
    <row r="2654" spans="1:5" x14ac:dyDescent="0.25">
      <c r="A2654" s="6"/>
      <c r="D2654" s="7"/>
      <c r="E2654" s="7"/>
    </row>
    <row r="2655" spans="1:5" x14ac:dyDescent="0.25">
      <c r="A2655" s="6"/>
      <c r="D2655" s="7"/>
      <c r="E2655" s="7"/>
    </row>
    <row r="2656" spans="1:5" x14ac:dyDescent="0.25">
      <c r="A2656" s="6"/>
      <c r="D2656" s="7"/>
      <c r="E2656" s="7"/>
    </row>
    <row r="2657" spans="1:5" x14ac:dyDescent="0.25">
      <c r="A2657" s="6"/>
      <c r="D2657" s="7"/>
      <c r="E2657" s="7"/>
    </row>
    <row r="2658" spans="1:5" x14ac:dyDescent="0.25">
      <c r="A2658" s="6"/>
      <c r="D2658" s="7"/>
      <c r="E2658" s="7"/>
    </row>
    <row r="2659" spans="1:5" x14ac:dyDescent="0.25">
      <c r="A2659" s="6"/>
      <c r="D2659" s="7"/>
      <c r="E2659" s="7"/>
    </row>
    <row r="2660" spans="1:5" x14ac:dyDescent="0.25">
      <c r="A2660" s="6"/>
      <c r="D2660" s="7"/>
      <c r="E2660" s="7"/>
    </row>
    <row r="2661" spans="1:5" x14ac:dyDescent="0.25">
      <c r="A2661" s="6"/>
      <c r="D2661" s="7"/>
      <c r="E2661" s="7"/>
    </row>
    <row r="2662" spans="1:5" x14ac:dyDescent="0.25">
      <c r="A2662" s="6"/>
      <c r="D2662" s="7"/>
      <c r="E2662" s="7"/>
    </row>
    <row r="2663" spans="1:5" x14ac:dyDescent="0.25">
      <c r="A2663" s="6"/>
      <c r="D2663" s="7"/>
      <c r="E2663" s="7"/>
    </row>
    <row r="2664" spans="1:5" x14ac:dyDescent="0.25">
      <c r="A2664" s="6"/>
      <c r="D2664" s="7"/>
      <c r="E2664" s="7"/>
    </row>
    <row r="2665" spans="1:5" x14ac:dyDescent="0.25">
      <c r="A2665" s="6"/>
      <c r="D2665" s="7"/>
      <c r="E2665" s="7"/>
    </row>
    <row r="2666" spans="1:5" x14ac:dyDescent="0.25">
      <c r="A2666" s="6"/>
      <c r="D2666" s="7"/>
      <c r="E2666" s="7"/>
    </row>
    <row r="2667" spans="1:5" x14ac:dyDescent="0.25">
      <c r="A2667" s="6"/>
      <c r="D2667" s="7"/>
      <c r="E2667" s="7"/>
    </row>
    <row r="2668" spans="1:5" x14ac:dyDescent="0.25">
      <c r="A2668" s="6"/>
      <c r="D2668" s="7"/>
      <c r="E2668" s="7"/>
    </row>
    <row r="2669" spans="1:5" x14ac:dyDescent="0.25">
      <c r="A2669" s="6"/>
      <c r="D2669" s="7"/>
      <c r="E2669" s="7"/>
    </row>
    <row r="2670" spans="1:5" x14ac:dyDescent="0.25">
      <c r="A2670" s="6"/>
      <c r="D2670" s="7"/>
      <c r="E2670" s="7"/>
    </row>
    <row r="2671" spans="1:5" x14ac:dyDescent="0.25">
      <c r="A2671" s="6"/>
      <c r="D2671" s="7"/>
      <c r="E2671" s="7"/>
    </row>
    <row r="2672" spans="1:5" x14ac:dyDescent="0.25">
      <c r="A2672" s="6"/>
      <c r="D2672" s="7"/>
      <c r="E2672" s="7"/>
    </row>
    <row r="2673" spans="1:5" x14ac:dyDescent="0.25">
      <c r="A2673" s="6"/>
      <c r="D2673" s="7"/>
      <c r="E2673" s="7"/>
    </row>
    <row r="2674" spans="1:5" x14ac:dyDescent="0.25">
      <c r="A2674" s="6"/>
      <c r="D2674" s="7"/>
      <c r="E2674" s="7"/>
    </row>
    <row r="2675" spans="1:5" x14ac:dyDescent="0.25">
      <c r="A2675" s="6"/>
      <c r="D2675" s="7"/>
      <c r="E2675" s="7"/>
    </row>
    <row r="2676" spans="1:5" x14ac:dyDescent="0.25">
      <c r="A2676" s="6"/>
      <c r="D2676" s="7"/>
      <c r="E2676" s="7"/>
    </row>
    <row r="2677" spans="1:5" x14ac:dyDescent="0.25">
      <c r="A2677" s="6"/>
      <c r="D2677" s="7"/>
      <c r="E2677" s="7"/>
    </row>
    <row r="2678" spans="1:5" x14ac:dyDescent="0.25">
      <c r="A2678" s="6"/>
      <c r="D2678" s="7"/>
      <c r="E2678" s="7"/>
    </row>
    <row r="2679" spans="1:5" x14ac:dyDescent="0.25">
      <c r="A2679" s="6"/>
      <c r="D2679" s="7"/>
      <c r="E2679" s="7"/>
    </row>
    <row r="2680" spans="1:5" x14ac:dyDescent="0.25">
      <c r="A2680" s="6"/>
      <c r="D2680" s="7"/>
      <c r="E2680" s="7"/>
    </row>
    <row r="2681" spans="1:5" x14ac:dyDescent="0.25">
      <c r="A2681" s="6"/>
      <c r="D2681" s="7"/>
      <c r="E2681" s="7"/>
    </row>
    <row r="2682" spans="1:5" x14ac:dyDescent="0.25">
      <c r="A2682" s="6"/>
      <c r="D2682" s="7"/>
      <c r="E2682" s="7"/>
    </row>
    <row r="2683" spans="1:5" x14ac:dyDescent="0.25">
      <c r="A2683" s="6"/>
      <c r="D2683" s="7"/>
      <c r="E2683" s="7"/>
    </row>
    <row r="2684" spans="1:5" x14ac:dyDescent="0.25">
      <c r="A2684" s="6"/>
      <c r="D2684" s="7"/>
      <c r="E2684" s="7"/>
    </row>
    <row r="2685" spans="1:5" x14ac:dyDescent="0.25">
      <c r="A2685" s="6"/>
      <c r="D2685" s="7"/>
      <c r="E2685" s="7"/>
    </row>
    <row r="2686" spans="1:5" x14ac:dyDescent="0.25">
      <c r="A2686" s="6"/>
      <c r="D2686" s="7"/>
      <c r="E2686" s="7"/>
    </row>
    <row r="2687" spans="1:5" x14ac:dyDescent="0.25">
      <c r="A2687" s="6"/>
      <c r="D2687" s="7"/>
      <c r="E2687" s="7"/>
    </row>
    <row r="2688" spans="1:5" x14ac:dyDescent="0.25">
      <c r="A2688" s="6"/>
      <c r="D2688" s="7"/>
      <c r="E2688" s="7"/>
    </row>
    <row r="2689" spans="1:5" x14ac:dyDescent="0.25">
      <c r="A2689" s="6"/>
      <c r="D2689" s="7"/>
      <c r="E2689" s="7"/>
    </row>
    <row r="2690" spans="1:5" x14ac:dyDescent="0.25">
      <c r="A2690" s="6"/>
      <c r="D2690" s="7"/>
      <c r="E2690" s="7"/>
    </row>
    <row r="2691" spans="1:5" x14ac:dyDescent="0.25">
      <c r="A2691" s="6"/>
      <c r="D2691" s="7"/>
      <c r="E2691" s="7"/>
    </row>
    <row r="2692" spans="1:5" x14ac:dyDescent="0.25">
      <c r="A2692" s="6"/>
      <c r="D2692" s="7"/>
      <c r="E2692" s="7"/>
    </row>
    <row r="2693" spans="1:5" x14ac:dyDescent="0.25">
      <c r="A2693" s="6"/>
      <c r="D2693" s="7"/>
      <c r="E2693" s="7"/>
    </row>
    <row r="2694" spans="1:5" x14ac:dyDescent="0.25">
      <c r="A2694" s="6"/>
      <c r="D2694" s="7"/>
      <c r="E2694" s="7"/>
    </row>
    <row r="2695" spans="1:5" x14ac:dyDescent="0.25">
      <c r="A2695" s="6"/>
      <c r="D2695" s="7"/>
      <c r="E2695" s="7"/>
    </row>
    <row r="2696" spans="1:5" x14ac:dyDescent="0.25">
      <c r="A2696" s="6"/>
      <c r="D2696" s="7"/>
      <c r="E2696" s="7"/>
    </row>
    <row r="2697" spans="1:5" x14ac:dyDescent="0.25">
      <c r="A2697" s="6"/>
      <c r="D2697" s="7"/>
      <c r="E2697" s="7"/>
    </row>
    <row r="2698" spans="1:5" x14ac:dyDescent="0.25">
      <c r="A2698" s="6"/>
      <c r="D2698" s="7"/>
      <c r="E2698" s="7"/>
    </row>
    <row r="2699" spans="1:5" x14ac:dyDescent="0.25">
      <c r="A2699" s="6"/>
      <c r="D2699" s="7"/>
      <c r="E2699" s="7"/>
    </row>
    <row r="2700" spans="1:5" x14ac:dyDescent="0.25">
      <c r="A2700" s="6"/>
      <c r="D2700" s="7"/>
      <c r="E2700" s="7"/>
    </row>
    <row r="2701" spans="1:5" x14ac:dyDescent="0.25">
      <c r="A2701" s="6"/>
      <c r="D2701" s="7"/>
      <c r="E2701" s="7"/>
    </row>
    <row r="2702" spans="1:5" x14ac:dyDescent="0.25">
      <c r="A2702" s="6"/>
      <c r="D2702" s="7"/>
      <c r="E2702" s="7"/>
    </row>
    <row r="2703" spans="1:5" x14ac:dyDescent="0.25">
      <c r="A2703" s="6"/>
      <c r="D2703" s="7"/>
      <c r="E2703" s="7"/>
    </row>
    <row r="2704" spans="1:5" x14ac:dyDescent="0.25">
      <c r="A2704" s="6"/>
      <c r="D2704" s="7"/>
      <c r="E2704" s="7"/>
    </row>
    <row r="2705" spans="1:5" x14ac:dyDescent="0.25">
      <c r="A2705" s="6"/>
      <c r="D2705" s="7"/>
      <c r="E2705" s="7"/>
    </row>
    <row r="2706" spans="1:5" x14ac:dyDescent="0.25">
      <c r="A2706" s="6"/>
      <c r="D2706" s="7"/>
      <c r="E2706" s="7"/>
    </row>
    <row r="2707" spans="1:5" x14ac:dyDescent="0.25">
      <c r="A2707" s="6"/>
      <c r="D2707" s="7"/>
      <c r="E2707" s="7"/>
    </row>
    <row r="2708" spans="1:5" x14ac:dyDescent="0.25">
      <c r="A2708" s="6"/>
      <c r="D2708" s="7"/>
      <c r="E2708" s="7"/>
    </row>
    <row r="2709" spans="1:5" x14ac:dyDescent="0.25">
      <c r="A2709" s="6"/>
      <c r="D2709" s="7"/>
      <c r="E2709" s="7"/>
    </row>
    <row r="2710" spans="1:5" x14ac:dyDescent="0.25">
      <c r="A2710" s="6"/>
      <c r="D2710" s="7"/>
      <c r="E2710" s="7"/>
    </row>
    <row r="2711" spans="1:5" x14ac:dyDescent="0.25">
      <c r="A2711" s="6"/>
      <c r="D2711" s="7"/>
      <c r="E2711" s="7"/>
    </row>
    <row r="2712" spans="1:5" x14ac:dyDescent="0.25">
      <c r="A2712" s="6"/>
      <c r="D2712" s="7"/>
      <c r="E2712" s="7"/>
    </row>
    <row r="2713" spans="1:5" x14ac:dyDescent="0.25">
      <c r="A2713" s="6"/>
      <c r="D2713" s="7"/>
      <c r="E2713" s="7"/>
    </row>
    <row r="2714" spans="1:5" x14ac:dyDescent="0.25">
      <c r="A2714" s="6"/>
      <c r="D2714" s="7"/>
      <c r="E2714" s="7"/>
    </row>
    <row r="2715" spans="1:5" x14ac:dyDescent="0.25">
      <c r="A2715" s="6"/>
      <c r="D2715" s="7"/>
      <c r="E2715" s="7"/>
    </row>
    <row r="2716" spans="1:5" x14ac:dyDescent="0.25">
      <c r="A2716" s="6"/>
      <c r="D2716" s="7"/>
      <c r="E2716" s="7"/>
    </row>
    <row r="2717" spans="1:5" x14ac:dyDescent="0.25">
      <c r="A2717" s="6"/>
      <c r="D2717" s="7"/>
      <c r="E2717" s="7"/>
    </row>
    <row r="2718" spans="1:5" x14ac:dyDescent="0.25">
      <c r="A2718" s="6"/>
      <c r="D2718" s="7"/>
      <c r="E2718" s="7"/>
    </row>
    <row r="2719" spans="1:5" x14ac:dyDescent="0.25">
      <c r="A2719" s="6"/>
      <c r="D2719" s="7"/>
      <c r="E2719" s="7"/>
    </row>
    <row r="2720" spans="1:5" x14ac:dyDescent="0.25">
      <c r="A2720" s="6"/>
      <c r="D2720" s="7"/>
      <c r="E2720" s="7"/>
    </row>
    <row r="2721" spans="1:5" x14ac:dyDescent="0.25">
      <c r="A2721" s="6"/>
      <c r="D2721" s="7"/>
      <c r="E2721" s="7"/>
    </row>
    <row r="2722" spans="1:5" x14ac:dyDescent="0.25">
      <c r="A2722" s="6"/>
      <c r="D2722" s="7"/>
      <c r="E2722" s="7"/>
    </row>
    <row r="2723" spans="1:5" x14ac:dyDescent="0.25">
      <c r="A2723" s="6"/>
      <c r="D2723" s="7"/>
      <c r="E2723" s="7"/>
    </row>
    <row r="2724" spans="1:5" x14ac:dyDescent="0.25">
      <c r="A2724" s="6"/>
      <c r="D2724" s="7"/>
      <c r="E2724" s="7"/>
    </row>
    <row r="2725" spans="1:5" x14ac:dyDescent="0.25">
      <c r="A2725" s="6"/>
      <c r="D2725" s="7"/>
      <c r="E2725" s="7"/>
    </row>
    <row r="2726" spans="1:5" x14ac:dyDescent="0.25">
      <c r="A2726" s="6"/>
      <c r="D2726" s="7"/>
      <c r="E2726" s="7"/>
    </row>
    <row r="2727" spans="1:5" x14ac:dyDescent="0.25">
      <c r="A2727" s="6"/>
      <c r="D2727" s="7"/>
      <c r="E2727" s="7"/>
    </row>
    <row r="2728" spans="1:5" x14ac:dyDescent="0.25">
      <c r="A2728" s="6"/>
      <c r="D2728" s="7"/>
      <c r="E2728" s="7"/>
    </row>
    <row r="2729" spans="1:5" x14ac:dyDescent="0.25">
      <c r="A2729" s="6"/>
      <c r="D2729" s="7"/>
      <c r="E2729" s="7"/>
    </row>
    <row r="2730" spans="1:5" x14ac:dyDescent="0.25">
      <c r="A2730" s="6"/>
      <c r="D2730" s="7"/>
      <c r="E2730" s="7"/>
    </row>
    <row r="2731" spans="1:5" x14ac:dyDescent="0.25">
      <c r="A2731" s="6"/>
      <c r="D2731" s="7"/>
      <c r="E2731" s="7"/>
    </row>
    <row r="2732" spans="1:5" x14ac:dyDescent="0.25">
      <c r="A2732" s="6"/>
      <c r="D2732" s="7"/>
      <c r="E2732" s="7"/>
    </row>
    <row r="2733" spans="1:5" x14ac:dyDescent="0.25">
      <c r="A2733" s="6"/>
      <c r="D2733" s="7"/>
      <c r="E2733" s="7"/>
    </row>
    <row r="2734" spans="1:5" x14ac:dyDescent="0.25">
      <c r="A2734" s="6"/>
      <c r="D2734" s="7"/>
      <c r="E2734" s="7"/>
    </row>
    <row r="2735" spans="1:5" x14ac:dyDescent="0.25">
      <c r="A2735" s="6"/>
      <c r="D2735" s="7"/>
      <c r="E2735" s="7"/>
    </row>
    <row r="2736" spans="1:5" x14ac:dyDescent="0.25">
      <c r="A2736" s="6"/>
      <c r="D2736" s="7"/>
      <c r="E2736" s="7"/>
    </row>
    <row r="2737" spans="1:5" x14ac:dyDescent="0.25">
      <c r="A2737" s="6"/>
      <c r="D2737" s="7"/>
      <c r="E2737" s="7"/>
    </row>
    <row r="2738" spans="1:5" x14ac:dyDescent="0.25">
      <c r="A2738" s="6"/>
      <c r="D2738" s="7"/>
      <c r="E2738" s="7"/>
    </row>
    <row r="2739" spans="1:5" x14ac:dyDescent="0.25">
      <c r="A2739" s="6"/>
      <c r="D2739" s="7"/>
      <c r="E2739" s="7"/>
    </row>
    <row r="2740" spans="1:5" x14ac:dyDescent="0.25">
      <c r="A2740" s="6"/>
      <c r="D2740" s="7"/>
      <c r="E2740" s="7"/>
    </row>
    <row r="2741" spans="1:5" x14ac:dyDescent="0.25">
      <c r="A2741" s="6"/>
      <c r="D2741" s="7"/>
      <c r="E2741" s="7"/>
    </row>
    <row r="2742" spans="1:5" x14ac:dyDescent="0.25">
      <c r="A2742" s="6"/>
      <c r="D2742" s="7"/>
      <c r="E2742" s="7"/>
    </row>
    <row r="2743" spans="1:5" x14ac:dyDescent="0.25">
      <c r="A2743" s="6"/>
      <c r="D2743" s="7"/>
      <c r="E2743" s="7"/>
    </row>
    <row r="2744" spans="1:5" x14ac:dyDescent="0.25">
      <c r="A2744" s="6"/>
      <c r="D2744" s="7"/>
      <c r="E2744" s="7"/>
    </row>
    <row r="2745" spans="1:5" x14ac:dyDescent="0.25">
      <c r="A2745" s="6"/>
      <c r="D2745" s="7"/>
      <c r="E2745" s="7"/>
    </row>
    <row r="2746" spans="1:5" x14ac:dyDescent="0.25">
      <c r="A2746" s="6"/>
      <c r="D2746" s="7"/>
      <c r="E2746" s="7"/>
    </row>
    <row r="2747" spans="1:5" x14ac:dyDescent="0.25">
      <c r="A2747" s="6"/>
      <c r="D2747" s="7"/>
      <c r="E2747" s="7"/>
    </row>
    <row r="2748" spans="1:5" x14ac:dyDescent="0.25">
      <c r="A2748" s="6"/>
      <c r="D2748" s="7"/>
      <c r="E2748" s="7"/>
    </row>
    <row r="2749" spans="1:5" x14ac:dyDescent="0.25">
      <c r="A2749" s="6"/>
      <c r="D2749" s="7"/>
      <c r="E2749" s="7"/>
    </row>
    <row r="2750" spans="1:5" x14ac:dyDescent="0.25">
      <c r="A2750" s="6"/>
      <c r="D2750" s="7"/>
      <c r="E2750" s="7"/>
    </row>
    <row r="2751" spans="1:5" x14ac:dyDescent="0.25">
      <c r="A2751" s="6"/>
      <c r="D2751" s="7"/>
      <c r="E2751" s="7"/>
    </row>
    <row r="2752" spans="1:5" x14ac:dyDescent="0.25">
      <c r="A2752" s="6"/>
      <c r="D2752" s="7"/>
      <c r="E2752" s="7"/>
    </row>
    <row r="2753" spans="1:5" x14ac:dyDescent="0.25">
      <c r="A2753" s="6"/>
      <c r="D2753" s="7"/>
      <c r="E2753" s="7"/>
    </row>
    <row r="2754" spans="1:5" x14ac:dyDescent="0.25">
      <c r="A2754" s="6"/>
      <c r="D2754" s="7"/>
      <c r="E2754" s="7"/>
    </row>
    <row r="2755" spans="1:5" x14ac:dyDescent="0.25">
      <c r="A2755" s="6"/>
      <c r="D2755" s="7"/>
      <c r="E2755" s="7"/>
    </row>
    <row r="2756" spans="1:5" x14ac:dyDescent="0.25">
      <c r="A2756" s="6"/>
      <c r="D2756" s="7"/>
      <c r="E2756" s="7"/>
    </row>
    <row r="2757" spans="1:5" x14ac:dyDescent="0.25">
      <c r="A2757" s="6"/>
      <c r="D2757" s="7"/>
      <c r="E2757" s="7"/>
    </row>
    <row r="2758" spans="1:5" x14ac:dyDescent="0.25">
      <c r="A2758" s="6"/>
      <c r="D2758" s="7"/>
      <c r="E2758" s="7"/>
    </row>
    <row r="2759" spans="1:5" x14ac:dyDescent="0.25">
      <c r="A2759" s="6"/>
      <c r="D2759" s="7"/>
      <c r="E2759" s="7"/>
    </row>
    <row r="2760" spans="1:5" x14ac:dyDescent="0.25">
      <c r="A2760" s="6"/>
      <c r="D2760" s="7"/>
      <c r="E2760" s="7"/>
    </row>
    <row r="2761" spans="1:5" x14ac:dyDescent="0.25">
      <c r="A2761" s="6"/>
      <c r="D2761" s="7"/>
      <c r="E2761" s="7"/>
    </row>
    <row r="2762" spans="1:5" x14ac:dyDescent="0.25">
      <c r="A2762" s="6"/>
      <c r="D2762" s="7"/>
      <c r="E2762" s="7"/>
    </row>
    <row r="2763" spans="1:5" x14ac:dyDescent="0.25">
      <c r="A2763" s="6"/>
      <c r="D2763" s="7"/>
      <c r="E2763" s="7"/>
    </row>
    <row r="2764" spans="1:5" x14ac:dyDescent="0.25">
      <c r="A2764" s="6"/>
      <c r="D2764" s="7"/>
      <c r="E2764" s="7"/>
    </row>
    <row r="2765" spans="1:5" x14ac:dyDescent="0.25">
      <c r="A2765" s="6"/>
      <c r="D2765" s="7"/>
      <c r="E2765" s="7"/>
    </row>
    <row r="2766" spans="1:5" x14ac:dyDescent="0.25">
      <c r="A2766" s="6"/>
      <c r="D2766" s="7"/>
      <c r="E2766" s="7"/>
    </row>
    <row r="2767" spans="1:5" x14ac:dyDescent="0.25">
      <c r="A2767" s="6"/>
      <c r="D2767" s="7"/>
      <c r="E2767" s="7"/>
    </row>
    <row r="2768" spans="1:5" x14ac:dyDescent="0.25">
      <c r="A2768" s="6"/>
      <c r="D2768" s="7"/>
      <c r="E2768" s="7"/>
    </row>
    <row r="2769" spans="1:5" x14ac:dyDescent="0.25">
      <c r="A2769" s="6"/>
      <c r="D2769" s="7"/>
      <c r="E2769" s="7"/>
    </row>
    <row r="2770" spans="1:5" x14ac:dyDescent="0.25">
      <c r="A2770" s="6"/>
      <c r="D2770" s="7"/>
      <c r="E2770" s="7"/>
    </row>
    <row r="2771" spans="1:5" x14ac:dyDescent="0.25">
      <c r="A2771" s="6"/>
      <c r="D2771" s="7"/>
      <c r="E2771" s="7"/>
    </row>
    <row r="2772" spans="1:5" x14ac:dyDescent="0.25">
      <c r="A2772" s="6"/>
      <c r="D2772" s="7"/>
      <c r="E2772" s="7"/>
    </row>
    <row r="2773" spans="1:5" x14ac:dyDescent="0.25">
      <c r="A2773" s="6"/>
      <c r="D2773" s="7"/>
      <c r="E2773" s="7"/>
    </row>
    <row r="2774" spans="1:5" x14ac:dyDescent="0.25">
      <c r="A2774" s="6"/>
      <c r="D2774" s="7"/>
      <c r="E2774" s="7"/>
    </row>
    <row r="2775" spans="1:5" x14ac:dyDescent="0.25">
      <c r="A2775" s="6"/>
      <c r="D2775" s="7"/>
      <c r="E2775" s="7"/>
    </row>
    <row r="2776" spans="1:5" x14ac:dyDescent="0.25">
      <c r="A2776" s="6"/>
      <c r="D2776" s="7"/>
      <c r="E2776" s="7"/>
    </row>
    <row r="2777" spans="1:5" x14ac:dyDescent="0.25">
      <c r="A2777" s="6"/>
      <c r="D2777" s="7"/>
      <c r="E2777" s="7"/>
    </row>
    <row r="2778" spans="1:5" x14ac:dyDescent="0.25">
      <c r="A2778" s="6"/>
      <c r="D2778" s="7"/>
      <c r="E2778" s="7"/>
    </row>
    <row r="2779" spans="1:5" x14ac:dyDescent="0.25">
      <c r="A2779" s="6"/>
      <c r="D2779" s="7"/>
      <c r="E2779" s="7"/>
    </row>
    <row r="2780" spans="1:5" x14ac:dyDescent="0.25">
      <c r="A2780" s="6"/>
      <c r="D2780" s="7"/>
      <c r="E2780" s="7"/>
    </row>
    <row r="2781" spans="1:5" x14ac:dyDescent="0.25">
      <c r="A2781" s="6"/>
      <c r="D2781" s="7"/>
      <c r="E2781" s="7"/>
    </row>
    <row r="2782" spans="1:5" x14ac:dyDescent="0.25">
      <c r="A2782" s="6"/>
      <c r="D2782" s="7"/>
      <c r="E2782" s="7"/>
    </row>
    <row r="2783" spans="1:5" x14ac:dyDescent="0.25">
      <c r="A2783" s="6"/>
      <c r="D2783" s="7"/>
      <c r="E2783" s="7"/>
    </row>
    <row r="2784" spans="1:5" x14ac:dyDescent="0.25">
      <c r="A2784" s="6"/>
      <c r="D2784" s="7"/>
      <c r="E2784" s="7"/>
    </row>
    <row r="2785" spans="1:5" x14ac:dyDescent="0.25">
      <c r="A2785" s="6"/>
      <c r="D2785" s="7"/>
      <c r="E2785" s="7"/>
    </row>
    <row r="2786" spans="1:5" x14ac:dyDescent="0.25">
      <c r="A2786" s="6"/>
      <c r="D2786" s="7"/>
      <c r="E2786" s="7"/>
    </row>
    <row r="2787" spans="1:5" x14ac:dyDescent="0.25">
      <c r="A2787" s="6"/>
      <c r="D2787" s="7"/>
      <c r="E2787" s="7"/>
    </row>
    <row r="2788" spans="1:5" x14ac:dyDescent="0.25">
      <c r="A2788" s="6"/>
      <c r="D2788" s="7"/>
      <c r="E2788" s="7"/>
    </row>
    <row r="2789" spans="1:5" x14ac:dyDescent="0.25">
      <c r="A2789" s="6"/>
      <c r="D2789" s="7"/>
      <c r="E2789" s="7"/>
    </row>
    <row r="2790" spans="1:5" x14ac:dyDescent="0.25">
      <c r="A2790" s="6"/>
      <c r="D2790" s="7"/>
      <c r="E2790" s="7"/>
    </row>
    <row r="2791" spans="1:5" x14ac:dyDescent="0.25">
      <c r="A2791" s="6"/>
      <c r="D2791" s="7"/>
      <c r="E2791" s="7"/>
    </row>
    <row r="2792" spans="1:5" x14ac:dyDescent="0.25">
      <c r="A2792" s="6"/>
      <c r="D2792" s="7"/>
      <c r="E2792" s="7"/>
    </row>
    <row r="2793" spans="1:5" x14ac:dyDescent="0.25">
      <c r="A2793" s="6"/>
      <c r="D2793" s="7"/>
      <c r="E2793" s="7"/>
    </row>
    <row r="2794" spans="1:5" x14ac:dyDescent="0.25">
      <c r="A2794" s="6"/>
      <c r="D2794" s="7"/>
      <c r="E2794" s="7"/>
    </row>
    <row r="2795" spans="1:5" x14ac:dyDescent="0.25">
      <c r="A2795" s="6"/>
      <c r="D2795" s="7"/>
      <c r="E2795" s="7"/>
    </row>
    <row r="2796" spans="1:5" x14ac:dyDescent="0.25">
      <c r="A2796" s="6"/>
      <c r="D2796" s="7"/>
      <c r="E2796" s="7"/>
    </row>
    <row r="2797" spans="1:5" x14ac:dyDescent="0.25">
      <c r="A2797" s="6"/>
      <c r="D2797" s="7"/>
      <c r="E2797" s="7"/>
    </row>
    <row r="2798" spans="1:5" x14ac:dyDescent="0.25">
      <c r="A2798" s="6"/>
      <c r="D2798" s="7"/>
      <c r="E2798" s="7"/>
    </row>
    <row r="2799" spans="1:5" x14ac:dyDescent="0.25">
      <c r="A2799" s="6"/>
      <c r="D2799" s="7"/>
      <c r="E2799" s="7"/>
    </row>
    <row r="2800" spans="1:5" x14ac:dyDescent="0.25">
      <c r="A2800" s="6"/>
      <c r="D2800" s="7"/>
      <c r="E2800" s="7"/>
    </row>
    <row r="2801" spans="1:5" x14ac:dyDescent="0.25">
      <c r="A2801" s="6"/>
      <c r="D2801" s="7"/>
      <c r="E2801" s="7"/>
    </row>
    <row r="2802" spans="1:5" x14ac:dyDescent="0.25">
      <c r="A2802" s="6"/>
      <c r="D2802" s="7"/>
      <c r="E2802" s="7"/>
    </row>
    <row r="2803" spans="1:5" x14ac:dyDescent="0.25">
      <c r="A2803" s="6"/>
      <c r="D2803" s="7"/>
      <c r="E2803" s="7"/>
    </row>
    <row r="2804" spans="1:5" x14ac:dyDescent="0.25">
      <c r="A2804" s="6"/>
      <c r="D2804" s="7"/>
      <c r="E2804" s="7"/>
    </row>
    <row r="2805" spans="1:5" x14ac:dyDescent="0.25">
      <c r="A2805" s="6"/>
      <c r="D2805" s="7"/>
      <c r="E2805" s="7"/>
    </row>
    <row r="2806" spans="1:5" x14ac:dyDescent="0.25">
      <c r="A2806" s="6"/>
      <c r="D2806" s="7"/>
      <c r="E2806" s="7"/>
    </row>
    <row r="2807" spans="1:5" x14ac:dyDescent="0.25">
      <c r="A2807" s="6"/>
      <c r="D2807" s="7"/>
      <c r="E2807" s="7"/>
    </row>
    <row r="2808" spans="1:5" x14ac:dyDescent="0.25">
      <c r="A2808" s="6"/>
      <c r="D2808" s="7"/>
      <c r="E2808" s="7"/>
    </row>
    <row r="2809" spans="1:5" x14ac:dyDescent="0.25">
      <c r="A2809" s="6"/>
      <c r="D2809" s="7"/>
      <c r="E2809" s="7"/>
    </row>
    <row r="2810" spans="1:5" x14ac:dyDescent="0.25">
      <c r="A2810" s="6"/>
      <c r="D2810" s="7"/>
      <c r="E2810" s="7"/>
    </row>
    <row r="2811" spans="1:5" x14ac:dyDescent="0.25">
      <c r="A2811" s="6"/>
      <c r="D2811" s="7"/>
      <c r="E2811" s="7"/>
    </row>
    <row r="2812" spans="1:5" x14ac:dyDescent="0.25">
      <c r="A2812" s="6"/>
      <c r="D2812" s="7"/>
      <c r="E2812" s="7"/>
    </row>
    <row r="2813" spans="1:5" x14ac:dyDescent="0.25">
      <c r="A2813" s="6"/>
      <c r="D2813" s="7"/>
      <c r="E2813" s="7"/>
    </row>
    <row r="2814" spans="1:5" x14ac:dyDescent="0.25">
      <c r="A2814" s="6"/>
      <c r="D2814" s="7"/>
      <c r="E2814" s="7"/>
    </row>
    <row r="2815" spans="1:5" x14ac:dyDescent="0.25">
      <c r="A2815" s="6"/>
      <c r="D2815" s="7"/>
      <c r="E2815" s="7"/>
    </row>
    <row r="2816" spans="1:5" x14ac:dyDescent="0.25">
      <c r="A2816" s="6"/>
      <c r="D2816" s="7"/>
      <c r="E2816" s="7"/>
    </row>
    <row r="2817" spans="1:5" x14ac:dyDescent="0.25">
      <c r="A2817" s="6"/>
      <c r="D2817" s="7"/>
      <c r="E2817" s="7"/>
    </row>
    <row r="2818" spans="1:5" x14ac:dyDescent="0.25">
      <c r="A2818" s="6"/>
      <c r="D2818" s="7"/>
      <c r="E2818" s="7"/>
    </row>
    <row r="2819" spans="1:5" x14ac:dyDescent="0.25">
      <c r="A2819" s="6"/>
      <c r="D2819" s="7"/>
      <c r="E2819" s="7"/>
    </row>
    <row r="2820" spans="1:5" x14ac:dyDescent="0.25">
      <c r="A2820" s="6"/>
      <c r="D2820" s="7"/>
      <c r="E2820" s="7"/>
    </row>
    <row r="2821" spans="1:5" x14ac:dyDescent="0.25">
      <c r="A2821" s="6"/>
      <c r="D2821" s="7"/>
      <c r="E2821" s="7"/>
    </row>
    <row r="2822" spans="1:5" x14ac:dyDescent="0.25">
      <c r="A2822" s="6"/>
      <c r="D2822" s="7"/>
      <c r="E2822" s="7"/>
    </row>
    <row r="2823" spans="1:5" x14ac:dyDescent="0.25">
      <c r="A2823" s="6"/>
      <c r="D2823" s="7"/>
      <c r="E2823" s="7"/>
    </row>
    <row r="2824" spans="1:5" x14ac:dyDescent="0.25">
      <c r="A2824" s="6"/>
      <c r="D2824" s="7"/>
      <c r="E2824" s="7"/>
    </row>
    <row r="2825" spans="1:5" x14ac:dyDescent="0.25">
      <c r="A2825" s="6"/>
      <c r="D2825" s="7"/>
      <c r="E2825" s="7"/>
    </row>
    <row r="2826" spans="1:5" x14ac:dyDescent="0.25">
      <c r="A2826" s="6"/>
      <c r="D2826" s="7"/>
      <c r="E2826" s="7"/>
    </row>
    <row r="2827" spans="1:5" x14ac:dyDescent="0.25">
      <c r="A2827" s="6"/>
      <c r="D2827" s="7"/>
      <c r="E2827" s="7"/>
    </row>
    <row r="2828" spans="1:5" x14ac:dyDescent="0.25">
      <c r="A2828" s="6"/>
      <c r="D2828" s="7"/>
      <c r="E2828" s="7"/>
    </row>
    <row r="2829" spans="1:5" x14ac:dyDescent="0.25">
      <c r="A2829" s="6"/>
      <c r="D2829" s="7"/>
      <c r="E2829" s="7"/>
    </row>
    <row r="2830" spans="1:5" x14ac:dyDescent="0.25">
      <c r="A2830" s="6"/>
      <c r="D2830" s="7"/>
      <c r="E2830" s="7"/>
    </row>
    <row r="2831" spans="1:5" x14ac:dyDescent="0.25">
      <c r="A2831" s="6"/>
      <c r="D2831" s="7"/>
      <c r="E2831" s="7"/>
    </row>
    <row r="2832" spans="1:5" x14ac:dyDescent="0.25">
      <c r="A2832" s="6"/>
      <c r="D2832" s="7"/>
      <c r="E2832" s="7"/>
    </row>
    <row r="2833" spans="1:5" x14ac:dyDescent="0.25">
      <c r="A2833" s="6"/>
      <c r="D2833" s="7"/>
      <c r="E2833" s="7"/>
    </row>
    <row r="2834" spans="1:5" x14ac:dyDescent="0.25">
      <c r="A2834" s="6"/>
      <c r="D2834" s="7"/>
      <c r="E2834" s="7"/>
    </row>
    <row r="2835" spans="1:5" x14ac:dyDescent="0.25">
      <c r="A2835" s="6"/>
      <c r="D2835" s="7"/>
      <c r="E2835" s="7"/>
    </row>
    <row r="2836" spans="1:5" x14ac:dyDescent="0.25">
      <c r="A2836" s="6"/>
      <c r="D2836" s="7"/>
      <c r="E2836" s="7"/>
    </row>
    <row r="2837" spans="1:5" x14ac:dyDescent="0.25">
      <c r="A2837" s="6"/>
      <c r="D2837" s="7"/>
      <c r="E2837" s="7"/>
    </row>
    <row r="2838" spans="1:5" x14ac:dyDescent="0.25">
      <c r="A2838" s="6"/>
      <c r="D2838" s="7"/>
      <c r="E2838" s="7"/>
    </row>
    <row r="2839" spans="1:5" x14ac:dyDescent="0.25">
      <c r="A2839" s="6"/>
      <c r="D2839" s="7"/>
      <c r="E2839" s="7"/>
    </row>
    <row r="2840" spans="1:5" x14ac:dyDescent="0.25">
      <c r="A2840" s="6"/>
      <c r="D2840" s="7"/>
      <c r="E2840" s="7"/>
    </row>
    <row r="2841" spans="1:5" x14ac:dyDescent="0.25">
      <c r="A2841" s="6"/>
      <c r="D2841" s="7"/>
      <c r="E2841" s="7"/>
    </row>
    <row r="2842" spans="1:5" x14ac:dyDescent="0.25">
      <c r="A2842" s="6"/>
      <c r="D2842" s="7"/>
      <c r="E2842" s="7"/>
    </row>
    <row r="2843" spans="1:5" x14ac:dyDescent="0.25">
      <c r="A2843" s="6"/>
      <c r="D2843" s="7"/>
      <c r="E2843" s="7"/>
    </row>
    <row r="2844" spans="1:5" x14ac:dyDescent="0.25">
      <c r="A2844" s="6"/>
      <c r="D2844" s="7"/>
      <c r="E2844" s="7"/>
    </row>
    <row r="2845" spans="1:5" x14ac:dyDescent="0.25">
      <c r="A2845" s="6"/>
      <c r="D2845" s="7"/>
      <c r="E2845" s="7"/>
    </row>
    <row r="2846" spans="1:5" x14ac:dyDescent="0.25">
      <c r="A2846" s="6"/>
      <c r="D2846" s="7"/>
      <c r="E2846" s="7"/>
    </row>
    <row r="2847" spans="1:5" x14ac:dyDescent="0.25">
      <c r="A2847" s="6"/>
      <c r="D2847" s="7"/>
      <c r="E2847" s="7"/>
    </row>
    <row r="2848" spans="1:5" x14ac:dyDescent="0.25">
      <c r="A2848" s="6"/>
      <c r="D2848" s="7"/>
      <c r="E2848" s="7"/>
    </row>
    <row r="2849" spans="1:5" x14ac:dyDescent="0.25">
      <c r="A2849" s="6"/>
      <c r="D2849" s="7"/>
      <c r="E2849" s="7"/>
    </row>
    <row r="2850" spans="1:5" x14ac:dyDescent="0.25">
      <c r="A2850" s="6"/>
      <c r="D2850" s="7"/>
      <c r="E2850" s="7"/>
    </row>
    <row r="2851" spans="1:5" x14ac:dyDescent="0.25">
      <c r="A2851" s="6"/>
      <c r="D2851" s="7"/>
      <c r="E2851" s="7"/>
    </row>
    <row r="2852" spans="1:5" x14ac:dyDescent="0.25">
      <c r="A2852" s="6"/>
      <c r="D2852" s="7"/>
      <c r="E2852" s="7"/>
    </row>
    <row r="2853" spans="1:5" x14ac:dyDescent="0.25">
      <c r="A2853" s="6"/>
      <c r="D2853" s="7"/>
      <c r="E2853" s="7"/>
    </row>
    <row r="2854" spans="1:5" x14ac:dyDescent="0.25">
      <c r="A2854" s="6"/>
      <c r="D2854" s="7"/>
      <c r="E2854" s="7"/>
    </row>
    <row r="2855" spans="1:5" x14ac:dyDescent="0.25">
      <c r="A2855" s="6"/>
      <c r="D2855" s="7"/>
      <c r="E2855" s="7"/>
    </row>
    <row r="2856" spans="1:5" x14ac:dyDescent="0.25">
      <c r="A2856" s="6"/>
      <c r="D2856" s="7"/>
      <c r="E2856" s="7"/>
    </row>
    <row r="2857" spans="1:5" x14ac:dyDescent="0.25">
      <c r="A2857" s="6"/>
      <c r="D2857" s="7"/>
      <c r="E2857" s="7"/>
    </row>
    <row r="2858" spans="1:5" x14ac:dyDescent="0.25">
      <c r="A2858" s="6"/>
      <c r="D2858" s="7"/>
      <c r="E2858" s="7"/>
    </row>
    <row r="2859" spans="1:5" x14ac:dyDescent="0.25">
      <c r="A2859" s="6"/>
      <c r="D2859" s="7"/>
      <c r="E2859" s="7"/>
    </row>
    <row r="2860" spans="1:5" x14ac:dyDescent="0.25">
      <c r="A2860" s="6"/>
      <c r="D2860" s="7"/>
      <c r="E2860" s="7"/>
    </row>
    <row r="2861" spans="1:5" x14ac:dyDescent="0.25">
      <c r="A2861" s="6"/>
      <c r="D2861" s="7"/>
      <c r="E2861" s="7"/>
    </row>
    <row r="2862" spans="1:5" x14ac:dyDescent="0.25">
      <c r="A2862" s="6"/>
      <c r="D2862" s="7"/>
      <c r="E2862" s="7"/>
    </row>
    <row r="2863" spans="1:5" x14ac:dyDescent="0.25">
      <c r="A2863" s="6"/>
      <c r="D2863" s="7"/>
      <c r="E2863" s="7"/>
    </row>
    <row r="2864" spans="1:5" x14ac:dyDescent="0.25">
      <c r="A2864" s="6"/>
      <c r="D2864" s="7"/>
      <c r="E2864" s="7"/>
    </row>
    <row r="2865" spans="1:5" x14ac:dyDescent="0.25">
      <c r="A2865" s="6"/>
      <c r="D2865" s="7"/>
      <c r="E2865" s="7"/>
    </row>
    <row r="2866" spans="1:5" x14ac:dyDescent="0.25">
      <c r="A2866" s="6"/>
      <c r="D2866" s="7"/>
      <c r="E2866" s="7"/>
    </row>
    <row r="2867" spans="1:5" x14ac:dyDescent="0.25">
      <c r="A2867" s="6"/>
      <c r="D2867" s="7"/>
      <c r="E2867" s="7"/>
    </row>
    <row r="2868" spans="1:5" x14ac:dyDescent="0.25">
      <c r="A2868" s="6"/>
      <c r="D2868" s="7"/>
      <c r="E2868" s="7"/>
    </row>
    <row r="2869" spans="1:5" x14ac:dyDescent="0.25">
      <c r="A2869" s="6"/>
      <c r="D2869" s="7"/>
      <c r="E2869" s="7"/>
    </row>
    <row r="2870" spans="1:5" x14ac:dyDescent="0.25">
      <c r="A2870" s="6"/>
      <c r="D2870" s="7"/>
      <c r="E2870" s="7"/>
    </row>
    <row r="2871" spans="1:5" x14ac:dyDescent="0.25">
      <c r="A2871" s="6"/>
      <c r="D2871" s="7"/>
      <c r="E2871" s="7"/>
    </row>
    <row r="2872" spans="1:5" x14ac:dyDescent="0.25">
      <c r="A2872" s="6"/>
      <c r="D2872" s="7"/>
      <c r="E2872" s="7"/>
    </row>
    <row r="2873" spans="1:5" x14ac:dyDescent="0.25">
      <c r="A2873" s="6"/>
      <c r="D2873" s="7"/>
      <c r="E2873" s="7"/>
    </row>
    <row r="2874" spans="1:5" x14ac:dyDescent="0.25">
      <c r="A2874" s="6"/>
      <c r="D2874" s="7"/>
      <c r="E2874" s="7"/>
    </row>
    <row r="2875" spans="1:5" x14ac:dyDescent="0.25">
      <c r="A2875" s="6"/>
      <c r="D2875" s="7"/>
      <c r="E2875" s="7"/>
    </row>
    <row r="2876" spans="1:5" x14ac:dyDescent="0.25">
      <c r="A2876" s="6"/>
      <c r="D2876" s="7"/>
      <c r="E2876" s="7"/>
    </row>
    <row r="2877" spans="1:5" x14ac:dyDescent="0.25">
      <c r="A2877" s="6"/>
      <c r="D2877" s="7"/>
      <c r="E2877" s="7"/>
    </row>
    <row r="2878" spans="1:5" x14ac:dyDescent="0.25">
      <c r="A2878" s="6"/>
      <c r="D2878" s="7"/>
      <c r="E2878" s="7"/>
    </row>
    <row r="2879" spans="1:5" x14ac:dyDescent="0.25">
      <c r="A2879" s="6"/>
      <c r="D2879" s="7"/>
      <c r="E2879" s="7"/>
    </row>
    <row r="2880" spans="1:5" x14ac:dyDescent="0.25">
      <c r="A2880" s="6"/>
      <c r="D2880" s="7"/>
      <c r="E2880" s="7"/>
    </row>
    <row r="2881" spans="1:5" x14ac:dyDescent="0.25">
      <c r="A2881" s="6"/>
      <c r="D2881" s="7"/>
      <c r="E2881" s="7"/>
    </row>
    <row r="2882" spans="1:5" x14ac:dyDescent="0.25">
      <c r="A2882" s="6"/>
      <c r="D2882" s="7"/>
      <c r="E2882" s="7"/>
    </row>
    <row r="2883" spans="1:5" x14ac:dyDescent="0.25">
      <c r="A2883" s="6"/>
      <c r="D2883" s="7"/>
      <c r="E2883" s="7"/>
    </row>
    <row r="2884" spans="1:5" x14ac:dyDescent="0.25">
      <c r="A2884" s="6"/>
      <c r="D2884" s="7"/>
      <c r="E2884" s="7"/>
    </row>
    <row r="2885" spans="1:5" x14ac:dyDescent="0.25">
      <c r="A2885" s="6"/>
      <c r="D2885" s="7"/>
      <c r="E2885" s="7"/>
    </row>
    <row r="2886" spans="1:5" x14ac:dyDescent="0.25">
      <c r="A2886" s="6"/>
      <c r="D2886" s="7"/>
      <c r="E2886" s="7"/>
    </row>
    <row r="2887" spans="1:5" x14ac:dyDescent="0.25">
      <c r="A2887" s="6"/>
      <c r="D2887" s="7"/>
      <c r="E2887" s="7"/>
    </row>
    <row r="2888" spans="1:5" x14ac:dyDescent="0.25">
      <c r="A2888" s="6"/>
      <c r="D2888" s="7"/>
      <c r="E2888" s="7"/>
    </row>
    <row r="2889" spans="1:5" x14ac:dyDescent="0.25">
      <c r="A2889" s="6"/>
      <c r="D2889" s="7"/>
      <c r="E2889" s="7"/>
    </row>
    <row r="2890" spans="1:5" x14ac:dyDescent="0.25">
      <c r="A2890" s="6"/>
      <c r="D2890" s="7"/>
      <c r="E2890" s="7"/>
    </row>
    <row r="2891" spans="1:5" x14ac:dyDescent="0.25">
      <c r="A2891" s="6"/>
      <c r="D2891" s="7"/>
      <c r="E2891" s="7"/>
    </row>
    <row r="2892" spans="1:5" x14ac:dyDescent="0.25">
      <c r="A2892" s="6"/>
      <c r="D2892" s="7"/>
      <c r="E2892" s="7"/>
    </row>
    <row r="2893" spans="1:5" x14ac:dyDescent="0.25">
      <c r="A2893" s="6"/>
      <c r="D2893" s="7"/>
      <c r="E2893" s="7"/>
    </row>
    <row r="2894" spans="1:5" x14ac:dyDescent="0.25">
      <c r="A2894" s="6"/>
      <c r="D2894" s="7"/>
      <c r="E2894" s="7"/>
    </row>
    <row r="2895" spans="1:5" x14ac:dyDescent="0.25">
      <c r="A2895" s="6"/>
      <c r="D2895" s="7"/>
      <c r="E2895" s="7"/>
    </row>
    <row r="2896" spans="1:5" x14ac:dyDescent="0.25">
      <c r="A2896" s="6"/>
      <c r="D2896" s="7"/>
      <c r="E2896" s="7"/>
    </row>
    <row r="2897" spans="1:5" x14ac:dyDescent="0.25">
      <c r="A2897" s="6"/>
      <c r="D2897" s="7"/>
      <c r="E2897" s="7"/>
    </row>
    <row r="2898" spans="1:5" x14ac:dyDescent="0.25">
      <c r="A2898" s="6"/>
      <c r="D2898" s="7"/>
      <c r="E2898" s="7"/>
    </row>
    <row r="2899" spans="1:5" x14ac:dyDescent="0.25">
      <c r="A2899" s="6"/>
      <c r="D2899" s="7"/>
      <c r="E2899" s="7"/>
    </row>
    <row r="2900" spans="1:5" x14ac:dyDescent="0.25">
      <c r="A2900" s="6"/>
      <c r="D2900" s="7"/>
      <c r="E2900" s="7"/>
    </row>
    <row r="2901" spans="1:5" x14ac:dyDescent="0.25">
      <c r="A2901" s="6"/>
      <c r="D2901" s="7"/>
      <c r="E2901" s="7"/>
    </row>
    <row r="2902" spans="1:5" x14ac:dyDescent="0.25">
      <c r="A2902" s="6"/>
      <c r="D2902" s="7"/>
      <c r="E2902" s="7"/>
    </row>
    <row r="2903" spans="1:5" x14ac:dyDescent="0.25">
      <c r="A2903" s="6"/>
      <c r="D2903" s="7"/>
      <c r="E2903" s="7"/>
    </row>
    <row r="2904" spans="1:5" x14ac:dyDescent="0.25">
      <c r="A2904" s="6"/>
      <c r="D2904" s="7"/>
      <c r="E2904" s="7"/>
    </row>
    <row r="2905" spans="1:5" x14ac:dyDescent="0.25">
      <c r="A2905" s="6"/>
      <c r="D2905" s="7"/>
      <c r="E2905" s="7"/>
    </row>
    <row r="2906" spans="1:5" x14ac:dyDescent="0.25">
      <c r="A2906" s="6"/>
      <c r="D2906" s="7"/>
      <c r="E2906" s="7"/>
    </row>
    <row r="2907" spans="1:5" x14ac:dyDescent="0.25">
      <c r="A2907" s="6"/>
      <c r="D2907" s="7"/>
      <c r="E2907" s="7"/>
    </row>
    <row r="2908" spans="1:5" x14ac:dyDescent="0.25">
      <c r="A2908" s="6"/>
      <c r="D2908" s="7"/>
      <c r="E2908" s="7"/>
    </row>
    <row r="2909" spans="1:5" x14ac:dyDescent="0.25">
      <c r="A2909" s="6"/>
      <c r="D2909" s="7"/>
      <c r="E2909" s="7"/>
    </row>
    <row r="2910" spans="1:5" x14ac:dyDescent="0.25">
      <c r="A2910" s="6"/>
      <c r="D2910" s="7"/>
      <c r="E2910" s="7"/>
    </row>
    <row r="2911" spans="1:5" x14ac:dyDescent="0.25">
      <c r="A2911" s="6"/>
      <c r="D2911" s="7"/>
      <c r="E2911" s="7"/>
    </row>
    <row r="2912" spans="1:5" x14ac:dyDescent="0.25">
      <c r="A2912" s="6"/>
      <c r="D2912" s="7"/>
      <c r="E2912" s="7"/>
    </row>
    <row r="2913" spans="1:5" x14ac:dyDescent="0.25">
      <c r="A2913" s="6"/>
      <c r="D2913" s="7"/>
      <c r="E2913" s="7"/>
    </row>
    <row r="2914" spans="1:5" x14ac:dyDescent="0.25">
      <c r="A2914" s="6"/>
      <c r="D2914" s="7"/>
      <c r="E2914" s="7"/>
    </row>
    <row r="2915" spans="1:5" x14ac:dyDescent="0.25">
      <c r="A2915" s="6"/>
      <c r="D2915" s="7"/>
      <c r="E2915" s="7"/>
    </row>
    <row r="2916" spans="1:5" x14ac:dyDescent="0.25">
      <c r="A2916" s="6"/>
      <c r="D2916" s="7"/>
      <c r="E2916" s="7"/>
    </row>
    <row r="2917" spans="1:5" x14ac:dyDescent="0.25">
      <c r="A2917" s="6"/>
      <c r="D2917" s="7"/>
      <c r="E2917" s="7"/>
    </row>
    <row r="2918" spans="1:5" x14ac:dyDescent="0.25">
      <c r="A2918" s="6"/>
      <c r="D2918" s="7"/>
      <c r="E2918" s="7"/>
    </row>
    <row r="2919" spans="1:5" x14ac:dyDescent="0.25">
      <c r="A2919" s="6"/>
      <c r="D2919" s="7"/>
      <c r="E2919" s="7"/>
    </row>
    <row r="2920" spans="1:5" x14ac:dyDescent="0.25">
      <c r="A2920" s="6"/>
      <c r="D2920" s="7"/>
      <c r="E2920" s="7"/>
    </row>
    <row r="2921" spans="1:5" x14ac:dyDescent="0.25">
      <c r="A2921" s="6"/>
      <c r="D2921" s="7"/>
      <c r="E2921" s="7"/>
    </row>
    <row r="2922" spans="1:5" x14ac:dyDescent="0.25">
      <c r="A2922" s="6"/>
      <c r="D2922" s="7"/>
      <c r="E2922" s="7"/>
    </row>
    <row r="2923" spans="1:5" x14ac:dyDescent="0.25">
      <c r="A2923" s="6"/>
      <c r="D2923" s="7"/>
      <c r="E2923" s="7"/>
    </row>
    <row r="2924" spans="1:5" x14ac:dyDescent="0.25">
      <c r="A2924" s="6"/>
      <c r="D2924" s="7"/>
      <c r="E2924" s="7"/>
    </row>
    <row r="2925" spans="1:5" x14ac:dyDescent="0.25">
      <c r="A2925" s="6"/>
      <c r="D2925" s="7"/>
      <c r="E2925" s="7"/>
    </row>
    <row r="2926" spans="1:5" x14ac:dyDescent="0.25">
      <c r="A2926" s="6"/>
      <c r="D2926" s="7"/>
      <c r="E2926" s="7"/>
    </row>
    <row r="2927" spans="1:5" x14ac:dyDescent="0.25">
      <c r="A2927" s="6"/>
      <c r="D2927" s="7"/>
      <c r="E2927" s="7"/>
    </row>
    <row r="2928" spans="1:5" x14ac:dyDescent="0.25">
      <c r="A2928" s="6"/>
      <c r="D2928" s="7"/>
      <c r="E2928" s="7"/>
    </row>
    <row r="2929" spans="1:5" x14ac:dyDescent="0.25">
      <c r="A2929" s="6"/>
      <c r="D2929" s="7"/>
      <c r="E2929" s="7"/>
    </row>
    <row r="2930" spans="1:5" x14ac:dyDescent="0.25">
      <c r="A2930" s="6"/>
      <c r="D2930" s="7"/>
      <c r="E2930" s="7"/>
    </row>
    <row r="2931" spans="1:5" x14ac:dyDescent="0.25">
      <c r="A2931" s="6"/>
      <c r="D2931" s="7"/>
      <c r="E2931" s="7"/>
    </row>
    <row r="2932" spans="1:5" x14ac:dyDescent="0.25">
      <c r="A2932" s="6"/>
      <c r="D2932" s="7"/>
      <c r="E2932" s="7"/>
    </row>
    <row r="2933" spans="1:5" x14ac:dyDescent="0.25">
      <c r="A2933" s="6"/>
      <c r="D2933" s="7"/>
      <c r="E2933" s="7"/>
    </row>
    <row r="2934" spans="1:5" x14ac:dyDescent="0.25">
      <c r="A2934" s="6"/>
      <c r="D2934" s="7"/>
      <c r="E2934" s="7"/>
    </row>
    <row r="2935" spans="1:5" x14ac:dyDescent="0.25">
      <c r="A2935" s="6"/>
      <c r="D2935" s="7"/>
      <c r="E2935" s="7"/>
    </row>
    <row r="2936" spans="1:5" x14ac:dyDescent="0.25">
      <c r="A2936" s="6"/>
      <c r="D2936" s="7"/>
      <c r="E2936" s="7"/>
    </row>
    <row r="2937" spans="1:5" x14ac:dyDescent="0.25">
      <c r="A2937" s="6"/>
      <c r="D2937" s="7"/>
      <c r="E2937" s="7"/>
    </row>
    <row r="2938" spans="1:5" x14ac:dyDescent="0.25">
      <c r="A2938" s="6"/>
      <c r="D2938" s="7"/>
      <c r="E2938" s="7"/>
    </row>
    <row r="2939" spans="1:5" x14ac:dyDescent="0.25">
      <c r="A2939" s="6"/>
      <c r="D2939" s="7"/>
      <c r="E2939" s="7"/>
    </row>
    <row r="2940" spans="1:5" x14ac:dyDescent="0.25">
      <c r="A2940" s="6"/>
      <c r="D2940" s="7"/>
      <c r="E2940" s="7"/>
    </row>
    <row r="2941" spans="1:5" x14ac:dyDescent="0.25">
      <c r="A2941" s="6"/>
      <c r="D2941" s="7"/>
      <c r="E2941" s="7"/>
    </row>
    <row r="2942" spans="1:5" x14ac:dyDescent="0.25">
      <c r="A2942" s="6"/>
      <c r="D2942" s="7"/>
      <c r="E2942" s="7"/>
    </row>
    <row r="2943" spans="1:5" x14ac:dyDescent="0.25">
      <c r="A2943" s="6"/>
      <c r="D2943" s="7"/>
      <c r="E2943" s="7"/>
    </row>
    <row r="2944" spans="1:5" x14ac:dyDescent="0.25">
      <c r="A2944" s="6"/>
      <c r="D2944" s="7"/>
      <c r="E2944" s="7"/>
    </row>
    <row r="2945" spans="1:5" x14ac:dyDescent="0.25">
      <c r="A2945" s="6"/>
      <c r="D2945" s="7"/>
      <c r="E2945" s="7"/>
    </row>
    <row r="2946" spans="1:5" x14ac:dyDescent="0.25">
      <c r="A2946" s="6"/>
      <c r="D2946" s="7"/>
      <c r="E2946" s="7"/>
    </row>
    <row r="2947" spans="1:5" x14ac:dyDescent="0.25">
      <c r="A2947" s="6"/>
      <c r="D2947" s="7"/>
      <c r="E2947" s="7"/>
    </row>
    <row r="2948" spans="1:5" x14ac:dyDescent="0.25">
      <c r="A2948" s="6"/>
      <c r="D2948" s="7"/>
      <c r="E2948" s="7"/>
    </row>
    <row r="2949" spans="1:5" x14ac:dyDescent="0.25">
      <c r="A2949" s="6"/>
      <c r="D2949" s="7"/>
      <c r="E2949" s="7"/>
    </row>
    <row r="2950" spans="1:5" x14ac:dyDescent="0.25">
      <c r="A2950" s="6"/>
      <c r="D2950" s="7"/>
      <c r="E2950" s="7"/>
    </row>
    <row r="2951" spans="1:5" x14ac:dyDescent="0.25">
      <c r="A2951" s="6"/>
      <c r="D2951" s="7"/>
      <c r="E2951" s="7"/>
    </row>
    <row r="2952" spans="1:5" x14ac:dyDescent="0.25">
      <c r="A2952" s="6"/>
      <c r="D2952" s="7"/>
      <c r="E2952" s="7"/>
    </row>
    <row r="2953" spans="1:5" x14ac:dyDescent="0.25">
      <c r="A2953" s="6"/>
      <c r="D2953" s="7"/>
      <c r="E2953" s="7"/>
    </row>
    <row r="2954" spans="1:5" x14ac:dyDescent="0.25">
      <c r="A2954" s="6"/>
      <c r="D2954" s="7"/>
      <c r="E2954" s="7"/>
    </row>
    <row r="2955" spans="1:5" x14ac:dyDescent="0.25">
      <c r="A2955" s="6"/>
      <c r="D2955" s="7"/>
      <c r="E2955" s="7"/>
    </row>
    <row r="2956" spans="1:5" x14ac:dyDescent="0.25">
      <c r="A2956" s="6"/>
      <c r="D2956" s="7"/>
      <c r="E2956" s="7"/>
    </row>
    <row r="2957" spans="1:5" x14ac:dyDescent="0.25">
      <c r="A2957" s="6"/>
      <c r="D2957" s="7"/>
      <c r="E2957" s="7"/>
    </row>
    <row r="2958" spans="1:5" x14ac:dyDescent="0.25">
      <c r="A2958" s="6"/>
      <c r="D2958" s="7"/>
      <c r="E2958" s="7"/>
    </row>
    <row r="2959" spans="1:5" x14ac:dyDescent="0.25">
      <c r="A2959" s="6"/>
      <c r="D2959" s="7"/>
      <c r="E2959" s="7"/>
    </row>
    <row r="2960" spans="1:5" x14ac:dyDescent="0.25">
      <c r="A2960" s="6"/>
      <c r="D2960" s="7"/>
      <c r="E2960" s="7"/>
    </row>
    <row r="2961" spans="1:5" x14ac:dyDescent="0.25">
      <c r="A2961" s="6"/>
      <c r="D2961" s="7"/>
      <c r="E2961" s="7"/>
    </row>
    <row r="2962" spans="1:5" x14ac:dyDescent="0.25">
      <c r="A2962" s="6"/>
      <c r="D2962" s="7"/>
      <c r="E2962" s="7"/>
    </row>
    <row r="2963" spans="1:5" x14ac:dyDescent="0.25">
      <c r="A2963" s="6"/>
      <c r="D2963" s="7"/>
      <c r="E2963" s="7"/>
    </row>
    <row r="2964" spans="1:5" x14ac:dyDescent="0.25">
      <c r="A2964" s="6"/>
      <c r="D2964" s="7"/>
      <c r="E2964" s="7"/>
    </row>
    <row r="2965" spans="1:5" x14ac:dyDescent="0.25">
      <c r="A2965" s="6"/>
      <c r="D2965" s="7"/>
      <c r="E2965" s="7"/>
    </row>
    <row r="2966" spans="1:5" x14ac:dyDescent="0.25">
      <c r="A2966" s="6"/>
      <c r="D2966" s="7"/>
      <c r="E2966" s="7"/>
    </row>
    <row r="2967" spans="1:5" x14ac:dyDescent="0.25">
      <c r="A2967" s="6"/>
      <c r="D2967" s="7"/>
      <c r="E2967" s="7"/>
    </row>
    <row r="2968" spans="1:5" x14ac:dyDescent="0.25">
      <c r="A2968" s="6"/>
      <c r="D2968" s="7"/>
      <c r="E2968" s="7"/>
    </row>
    <row r="2969" spans="1:5" x14ac:dyDescent="0.25">
      <c r="A2969" s="6"/>
      <c r="D2969" s="7"/>
      <c r="E2969" s="7"/>
    </row>
    <row r="2970" spans="1:5" x14ac:dyDescent="0.25">
      <c r="A2970" s="6"/>
      <c r="D2970" s="7"/>
      <c r="E2970" s="7"/>
    </row>
    <row r="2971" spans="1:5" x14ac:dyDescent="0.25">
      <c r="A2971" s="6"/>
      <c r="D2971" s="7"/>
      <c r="E2971" s="7"/>
    </row>
    <row r="2972" spans="1:5" x14ac:dyDescent="0.25">
      <c r="A2972" s="6"/>
      <c r="D2972" s="7"/>
      <c r="E2972" s="7"/>
    </row>
    <row r="2973" spans="1:5" x14ac:dyDescent="0.25">
      <c r="A2973" s="6"/>
      <c r="D2973" s="7"/>
      <c r="E2973" s="7"/>
    </row>
    <row r="2974" spans="1:5" x14ac:dyDescent="0.25">
      <c r="A2974" s="6"/>
      <c r="D2974" s="7"/>
      <c r="E2974" s="7"/>
    </row>
    <row r="2975" spans="1:5" x14ac:dyDescent="0.25">
      <c r="A2975" s="6"/>
      <c r="D2975" s="7"/>
      <c r="E2975" s="7"/>
    </row>
    <row r="2976" spans="1:5" x14ac:dyDescent="0.25">
      <c r="A2976" s="6"/>
      <c r="D2976" s="7"/>
      <c r="E2976" s="7"/>
    </row>
    <row r="2977" spans="1:5" x14ac:dyDescent="0.25">
      <c r="A2977" s="6"/>
      <c r="D2977" s="7"/>
      <c r="E2977" s="7"/>
    </row>
    <row r="2978" spans="1:5" x14ac:dyDescent="0.25">
      <c r="A2978" s="6"/>
      <c r="D2978" s="7"/>
      <c r="E2978" s="7"/>
    </row>
    <row r="2979" spans="1:5" x14ac:dyDescent="0.25">
      <c r="A2979" s="6"/>
      <c r="D2979" s="7"/>
      <c r="E2979" s="7"/>
    </row>
    <row r="2980" spans="1:5" x14ac:dyDescent="0.25">
      <c r="A2980" s="6"/>
      <c r="D2980" s="7"/>
      <c r="E2980" s="7"/>
    </row>
    <row r="2981" spans="1:5" x14ac:dyDescent="0.25">
      <c r="A2981" s="6"/>
      <c r="D2981" s="7"/>
      <c r="E2981" s="7"/>
    </row>
    <row r="2982" spans="1:5" x14ac:dyDescent="0.25">
      <c r="A2982" s="6"/>
      <c r="D2982" s="7"/>
      <c r="E2982" s="7"/>
    </row>
    <row r="2983" spans="1:5" x14ac:dyDescent="0.25">
      <c r="A2983" s="6"/>
      <c r="D2983" s="7"/>
      <c r="E2983" s="7"/>
    </row>
    <row r="2984" spans="1:5" x14ac:dyDescent="0.25">
      <c r="A2984" s="6"/>
      <c r="D2984" s="7"/>
      <c r="E2984" s="7"/>
    </row>
    <row r="2985" spans="1:5" x14ac:dyDescent="0.25">
      <c r="A2985" s="6"/>
      <c r="D2985" s="7"/>
      <c r="E2985" s="7"/>
    </row>
    <row r="2986" spans="1:5" x14ac:dyDescent="0.25">
      <c r="A2986" s="6"/>
      <c r="D2986" s="7"/>
      <c r="E2986" s="7"/>
    </row>
    <row r="2987" spans="1:5" x14ac:dyDescent="0.25">
      <c r="A2987" s="6"/>
      <c r="D2987" s="7"/>
      <c r="E2987" s="7"/>
    </row>
    <row r="2988" spans="1:5" x14ac:dyDescent="0.25">
      <c r="A2988" s="6"/>
      <c r="D2988" s="7"/>
      <c r="E2988" s="7"/>
    </row>
    <row r="2989" spans="1:5" x14ac:dyDescent="0.25">
      <c r="A2989" s="6"/>
      <c r="D2989" s="7"/>
      <c r="E2989" s="7"/>
    </row>
    <row r="2990" spans="1:5" x14ac:dyDescent="0.25">
      <c r="A2990" s="6"/>
      <c r="D2990" s="7"/>
      <c r="E2990" s="7"/>
    </row>
    <row r="2991" spans="1:5" x14ac:dyDescent="0.25">
      <c r="A2991" s="6"/>
      <c r="D2991" s="7"/>
      <c r="E2991" s="7"/>
    </row>
    <row r="2992" spans="1:5" x14ac:dyDescent="0.25">
      <c r="A2992" s="6"/>
      <c r="D2992" s="7"/>
      <c r="E2992" s="7"/>
    </row>
    <row r="2993" spans="1:5" x14ac:dyDescent="0.25">
      <c r="A2993" s="6"/>
      <c r="D2993" s="7"/>
      <c r="E2993" s="7"/>
    </row>
    <row r="2994" spans="1:5" x14ac:dyDescent="0.25">
      <c r="A2994" s="6"/>
      <c r="D2994" s="7"/>
      <c r="E2994" s="7"/>
    </row>
    <row r="2995" spans="1:5" x14ac:dyDescent="0.25">
      <c r="A2995" s="6"/>
      <c r="D2995" s="7"/>
      <c r="E2995" s="7"/>
    </row>
    <row r="2996" spans="1:5" x14ac:dyDescent="0.25">
      <c r="A2996" s="6"/>
      <c r="D2996" s="7"/>
      <c r="E2996" s="7"/>
    </row>
    <row r="2997" spans="1:5" x14ac:dyDescent="0.25">
      <c r="A2997" s="6"/>
      <c r="D2997" s="7"/>
      <c r="E2997" s="7"/>
    </row>
    <row r="2998" spans="1:5" x14ac:dyDescent="0.25">
      <c r="A2998" s="6"/>
      <c r="D2998" s="7"/>
      <c r="E2998" s="7"/>
    </row>
    <row r="2999" spans="1:5" x14ac:dyDescent="0.25">
      <c r="A2999" s="6"/>
      <c r="D2999" s="7"/>
      <c r="E2999" s="7"/>
    </row>
    <row r="3000" spans="1:5" x14ac:dyDescent="0.25">
      <c r="A3000" s="6"/>
      <c r="D3000" s="7"/>
      <c r="E3000" s="7"/>
    </row>
    <row r="3001" spans="1:5" x14ac:dyDescent="0.25">
      <c r="A3001" s="6"/>
      <c r="D3001" s="7"/>
      <c r="E3001" s="7"/>
    </row>
    <row r="3002" spans="1:5" x14ac:dyDescent="0.25">
      <c r="A3002" s="6"/>
      <c r="D3002" s="7"/>
      <c r="E3002" s="7"/>
    </row>
    <row r="3003" spans="1:5" x14ac:dyDescent="0.25">
      <c r="A3003" s="6"/>
      <c r="D3003" s="7"/>
      <c r="E3003" s="7"/>
    </row>
    <row r="3004" spans="1:5" x14ac:dyDescent="0.25">
      <c r="A3004" s="6"/>
      <c r="D3004" s="7"/>
      <c r="E3004" s="7"/>
    </row>
    <row r="3005" spans="1:5" x14ac:dyDescent="0.25">
      <c r="A3005" s="6"/>
      <c r="D3005" s="7"/>
      <c r="E3005" s="7"/>
    </row>
    <row r="3006" spans="1:5" x14ac:dyDescent="0.25">
      <c r="A3006" s="6"/>
      <c r="D3006" s="7"/>
      <c r="E3006" s="7"/>
    </row>
    <row r="3007" spans="1:5" x14ac:dyDescent="0.25">
      <c r="A3007" s="6"/>
      <c r="D3007" s="7"/>
      <c r="E3007" s="7"/>
    </row>
    <row r="3008" spans="1:5" x14ac:dyDescent="0.25">
      <c r="A3008" s="6"/>
      <c r="D3008" s="7"/>
      <c r="E3008" s="7"/>
    </row>
    <row r="3009" spans="1:5" x14ac:dyDescent="0.25">
      <c r="A3009" s="6"/>
      <c r="D3009" s="7"/>
      <c r="E3009" s="7"/>
    </row>
    <row r="3010" spans="1:5" x14ac:dyDescent="0.25">
      <c r="A3010" s="6"/>
      <c r="D3010" s="7"/>
      <c r="E3010" s="7"/>
    </row>
    <row r="3011" spans="1:5" x14ac:dyDescent="0.25">
      <c r="A3011" s="6"/>
      <c r="D3011" s="7"/>
      <c r="E3011" s="7"/>
    </row>
    <row r="3012" spans="1:5" x14ac:dyDescent="0.25">
      <c r="A3012" s="6"/>
      <c r="D3012" s="7"/>
      <c r="E3012" s="7"/>
    </row>
    <row r="3013" spans="1:5" x14ac:dyDescent="0.25">
      <c r="A3013" s="6"/>
      <c r="D3013" s="7"/>
      <c r="E3013" s="7"/>
    </row>
    <row r="3014" spans="1:5" x14ac:dyDescent="0.25">
      <c r="A3014" s="6"/>
      <c r="D3014" s="7"/>
      <c r="E3014" s="7"/>
    </row>
    <row r="3015" spans="1:5" x14ac:dyDescent="0.25">
      <c r="A3015" s="6"/>
      <c r="D3015" s="7"/>
      <c r="E3015" s="7"/>
    </row>
    <row r="3016" spans="1:5" x14ac:dyDescent="0.25">
      <c r="A3016" s="6"/>
      <c r="D3016" s="7"/>
      <c r="E3016" s="7"/>
    </row>
    <row r="3017" spans="1:5" x14ac:dyDescent="0.25">
      <c r="A3017" s="6"/>
      <c r="D3017" s="7"/>
      <c r="E3017" s="7"/>
    </row>
    <row r="3018" spans="1:5" x14ac:dyDescent="0.25">
      <c r="A3018" s="6"/>
      <c r="D3018" s="7"/>
      <c r="E3018" s="7"/>
    </row>
    <row r="3019" spans="1:5" x14ac:dyDescent="0.25">
      <c r="A3019" s="6"/>
      <c r="D3019" s="7"/>
      <c r="E3019" s="7"/>
    </row>
    <row r="3020" spans="1:5" x14ac:dyDescent="0.25">
      <c r="A3020" s="6"/>
      <c r="D3020" s="7"/>
      <c r="E3020" s="7"/>
    </row>
    <row r="3021" spans="1:5" x14ac:dyDescent="0.25">
      <c r="A3021" s="6"/>
      <c r="D3021" s="7"/>
      <c r="E3021" s="7"/>
    </row>
    <row r="3022" spans="1:5" x14ac:dyDescent="0.25">
      <c r="A3022" s="6"/>
      <c r="D3022" s="7"/>
      <c r="E3022" s="7"/>
    </row>
    <row r="3023" spans="1:5" x14ac:dyDescent="0.25">
      <c r="A3023" s="6"/>
      <c r="D3023" s="7"/>
      <c r="E3023" s="7"/>
    </row>
    <row r="3024" spans="1:5" x14ac:dyDescent="0.25">
      <c r="A3024" s="6"/>
      <c r="D3024" s="7"/>
      <c r="E3024" s="7"/>
    </row>
    <row r="3025" spans="1:5" x14ac:dyDescent="0.25">
      <c r="A3025" s="6"/>
      <c r="D3025" s="7"/>
      <c r="E3025" s="7"/>
    </row>
    <row r="3026" spans="1:5" x14ac:dyDescent="0.25">
      <c r="A3026" s="6"/>
      <c r="D3026" s="7"/>
      <c r="E3026" s="7"/>
    </row>
    <row r="3027" spans="1:5" x14ac:dyDescent="0.25">
      <c r="A3027" s="6"/>
      <c r="D3027" s="7"/>
      <c r="E3027" s="7"/>
    </row>
    <row r="3028" spans="1:5" x14ac:dyDescent="0.25">
      <c r="A3028" s="6"/>
      <c r="D3028" s="7"/>
      <c r="E3028" s="7"/>
    </row>
    <row r="3029" spans="1:5" x14ac:dyDescent="0.25">
      <c r="A3029" s="6"/>
      <c r="D3029" s="7"/>
      <c r="E3029" s="7"/>
    </row>
    <row r="3030" spans="1:5" x14ac:dyDescent="0.25">
      <c r="A3030" s="6"/>
      <c r="D3030" s="7"/>
      <c r="E3030" s="7"/>
    </row>
    <row r="3031" spans="1:5" x14ac:dyDescent="0.25">
      <c r="A3031" s="6"/>
      <c r="D3031" s="7"/>
      <c r="E3031" s="7"/>
    </row>
    <row r="3032" spans="1:5" x14ac:dyDescent="0.25">
      <c r="A3032" s="6"/>
      <c r="D3032" s="7"/>
      <c r="E3032" s="7"/>
    </row>
    <row r="3033" spans="1:5" x14ac:dyDescent="0.25">
      <c r="A3033" s="6"/>
      <c r="D3033" s="7"/>
      <c r="E3033" s="7"/>
    </row>
    <row r="3034" spans="1:5" x14ac:dyDescent="0.25">
      <c r="A3034" s="6"/>
      <c r="D3034" s="7"/>
      <c r="E3034" s="7"/>
    </row>
    <row r="3035" spans="1:5" x14ac:dyDescent="0.25">
      <c r="A3035" s="6"/>
      <c r="D3035" s="7"/>
      <c r="E3035" s="7"/>
    </row>
    <row r="3036" spans="1:5" x14ac:dyDescent="0.25">
      <c r="A3036" s="6"/>
      <c r="D3036" s="7"/>
      <c r="E3036" s="7"/>
    </row>
    <row r="3037" spans="1:5" x14ac:dyDescent="0.25">
      <c r="A3037" s="6"/>
      <c r="D3037" s="7"/>
      <c r="E3037" s="7"/>
    </row>
    <row r="3038" spans="1:5" x14ac:dyDescent="0.25">
      <c r="A3038" s="6"/>
      <c r="D3038" s="7"/>
      <c r="E3038" s="7"/>
    </row>
    <row r="3039" spans="1:5" x14ac:dyDescent="0.25">
      <c r="A3039" s="6"/>
      <c r="D3039" s="7"/>
      <c r="E3039" s="7"/>
    </row>
    <row r="3040" spans="1:5" x14ac:dyDescent="0.25">
      <c r="A3040" s="6"/>
      <c r="D3040" s="7"/>
      <c r="E3040" s="7"/>
    </row>
    <row r="3041" spans="1:5" x14ac:dyDescent="0.25">
      <c r="A3041" s="6"/>
      <c r="D3041" s="7"/>
      <c r="E3041" s="7"/>
    </row>
    <row r="3042" spans="1:5" x14ac:dyDescent="0.25">
      <c r="A3042" s="6"/>
      <c r="D3042" s="7"/>
      <c r="E3042" s="7"/>
    </row>
    <row r="3043" spans="1:5" x14ac:dyDescent="0.25">
      <c r="A3043" s="6"/>
      <c r="D3043" s="7"/>
      <c r="E3043" s="7"/>
    </row>
    <row r="3044" spans="1:5" x14ac:dyDescent="0.25">
      <c r="A3044" s="6"/>
      <c r="D3044" s="7"/>
      <c r="E3044" s="7"/>
    </row>
    <row r="3045" spans="1:5" x14ac:dyDescent="0.25">
      <c r="A3045" s="6"/>
      <c r="D3045" s="7"/>
      <c r="E3045" s="7"/>
    </row>
    <row r="3046" spans="1:5" x14ac:dyDescent="0.25">
      <c r="A3046" s="6"/>
      <c r="D3046" s="7"/>
      <c r="E3046" s="7"/>
    </row>
    <row r="3047" spans="1:5" x14ac:dyDescent="0.25">
      <c r="A3047" s="6"/>
      <c r="D3047" s="7"/>
      <c r="E3047" s="7"/>
    </row>
    <row r="3048" spans="1:5" x14ac:dyDescent="0.25">
      <c r="A3048" s="6"/>
      <c r="D3048" s="7"/>
      <c r="E3048" s="7"/>
    </row>
    <row r="3049" spans="1:5" x14ac:dyDescent="0.25">
      <c r="A3049" s="6"/>
      <c r="D3049" s="7"/>
      <c r="E3049" s="7"/>
    </row>
    <row r="3050" spans="1:5" x14ac:dyDescent="0.25">
      <c r="A3050" s="6"/>
      <c r="D3050" s="7"/>
      <c r="E3050" s="7"/>
    </row>
    <row r="3051" spans="1:5" x14ac:dyDescent="0.25">
      <c r="A3051" s="6"/>
      <c r="D3051" s="7"/>
      <c r="E3051" s="7"/>
    </row>
    <row r="3052" spans="1:5" x14ac:dyDescent="0.25">
      <c r="A3052" s="6"/>
      <c r="D3052" s="7"/>
      <c r="E3052" s="7"/>
    </row>
    <row r="3053" spans="1:5" x14ac:dyDescent="0.25">
      <c r="A3053" s="6"/>
      <c r="D3053" s="7"/>
      <c r="E3053" s="7"/>
    </row>
    <row r="3054" spans="1:5" x14ac:dyDescent="0.25">
      <c r="A3054" s="6"/>
      <c r="D3054" s="7"/>
      <c r="E3054" s="7"/>
    </row>
    <row r="3055" spans="1:5" x14ac:dyDescent="0.25">
      <c r="A3055" s="6"/>
      <c r="D3055" s="7"/>
      <c r="E3055" s="7"/>
    </row>
    <row r="3056" spans="1:5" x14ac:dyDescent="0.25">
      <c r="A3056" s="6"/>
      <c r="D3056" s="7"/>
      <c r="E3056" s="7"/>
    </row>
    <row r="3057" spans="1:5" x14ac:dyDescent="0.25">
      <c r="A3057" s="6"/>
      <c r="D3057" s="7"/>
      <c r="E3057" s="7"/>
    </row>
    <row r="3058" spans="1:5" x14ac:dyDescent="0.25">
      <c r="A3058" s="6"/>
      <c r="D3058" s="7"/>
      <c r="E3058" s="7"/>
    </row>
    <row r="3059" spans="1:5" x14ac:dyDescent="0.25">
      <c r="A3059" s="6"/>
      <c r="D3059" s="7"/>
      <c r="E3059" s="7"/>
    </row>
    <row r="3060" spans="1:5" x14ac:dyDescent="0.25">
      <c r="A3060" s="6"/>
      <c r="D3060" s="7"/>
      <c r="E3060" s="7"/>
    </row>
    <row r="3061" spans="1:5" x14ac:dyDescent="0.25">
      <c r="A3061" s="6"/>
      <c r="D3061" s="7"/>
      <c r="E3061" s="7"/>
    </row>
    <row r="3062" spans="1:5" x14ac:dyDescent="0.25">
      <c r="A3062" s="6"/>
      <c r="D3062" s="7"/>
      <c r="E3062" s="7"/>
    </row>
    <row r="3063" spans="1:5" x14ac:dyDescent="0.25">
      <c r="A3063" s="6"/>
      <c r="D3063" s="7"/>
      <c r="E3063" s="7"/>
    </row>
    <row r="3064" spans="1:5" x14ac:dyDescent="0.25">
      <c r="A3064" s="6"/>
      <c r="D3064" s="7"/>
      <c r="E3064" s="7"/>
    </row>
    <row r="3065" spans="1:5" x14ac:dyDescent="0.25">
      <c r="A3065" s="6"/>
      <c r="D3065" s="7"/>
      <c r="E3065" s="7"/>
    </row>
    <row r="3066" spans="1:5" x14ac:dyDescent="0.25">
      <c r="A3066" s="6"/>
      <c r="D3066" s="7"/>
      <c r="E3066" s="7"/>
    </row>
    <row r="3067" spans="1:5" x14ac:dyDescent="0.25">
      <c r="A3067" s="6"/>
      <c r="D3067" s="7"/>
      <c r="E3067" s="7"/>
    </row>
    <row r="3068" spans="1:5" x14ac:dyDescent="0.25">
      <c r="A3068" s="6"/>
      <c r="D3068" s="7"/>
      <c r="E3068" s="7"/>
    </row>
    <row r="3069" spans="1:5" x14ac:dyDescent="0.25">
      <c r="A3069" s="6"/>
      <c r="D3069" s="7"/>
      <c r="E3069" s="7"/>
    </row>
    <row r="3070" spans="1:5" x14ac:dyDescent="0.25">
      <c r="A3070" s="6"/>
      <c r="D3070" s="7"/>
      <c r="E3070" s="7"/>
    </row>
    <row r="3071" spans="1:5" x14ac:dyDescent="0.25">
      <c r="A3071" s="6"/>
      <c r="D3071" s="7"/>
      <c r="E3071" s="7"/>
    </row>
    <row r="3072" spans="1:5" x14ac:dyDescent="0.25">
      <c r="A3072" s="6"/>
      <c r="D3072" s="7"/>
      <c r="E3072" s="7"/>
    </row>
    <row r="3073" spans="1:5" x14ac:dyDescent="0.25">
      <c r="A3073" s="6"/>
      <c r="D3073" s="7"/>
      <c r="E3073" s="7"/>
    </row>
    <row r="3074" spans="1:5" x14ac:dyDescent="0.25">
      <c r="A3074" s="6"/>
      <c r="D3074" s="7"/>
      <c r="E3074" s="7"/>
    </row>
    <row r="3075" spans="1:5" x14ac:dyDescent="0.25">
      <c r="A3075" s="6"/>
      <c r="D3075" s="7"/>
      <c r="E3075" s="7"/>
    </row>
    <row r="3076" spans="1:5" x14ac:dyDescent="0.25">
      <c r="A3076" s="6"/>
      <c r="D3076" s="7"/>
      <c r="E3076" s="7"/>
    </row>
    <row r="3077" spans="1:5" x14ac:dyDescent="0.25">
      <c r="A3077" s="6"/>
      <c r="D3077" s="7"/>
      <c r="E3077" s="7"/>
    </row>
    <row r="3078" spans="1:5" x14ac:dyDescent="0.25">
      <c r="A3078" s="6"/>
      <c r="D3078" s="7"/>
      <c r="E3078" s="7"/>
    </row>
    <row r="3079" spans="1:5" x14ac:dyDescent="0.25">
      <c r="A3079" s="6"/>
      <c r="D3079" s="7"/>
      <c r="E3079" s="7"/>
    </row>
    <row r="3080" spans="1:5" x14ac:dyDescent="0.25">
      <c r="A3080" s="6"/>
      <c r="D3080" s="7"/>
      <c r="E3080" s="7"/>
    </row>
    <row r="3081" spans="1:5" x14ac:dyDescent="0.25">
      <c r="A3081" s="6"/>
      <c r="D3081" s="7"/>
      <c r="E3081" s="7"/>
    </row>
    <row r="3082" spans="1:5" x14ac:dyDescent="0.25">
      <c r="A3082" s="6"/>
      <c r="D3082" s="7"/>
      <c r="E3082" s="7"/>
    </row>
    <row r="3083" spans="1:5" x14ac:dyDescent="0.25">
      <c r="A3083" s="6"/>
      <c r="D3083" s="7"/>
      <c r="E3083" s="7"/>
    </row>
    <row r="3084" spans="1:5" x14ac:dyDescent="0.25">
      <c r="A3084" s="6"/>
      <c r="D3084" s="7"/>
      <c r="E3084" s="7"/>
    </row>
    <row r="3085" spans="1:5" x14ac:dyDescent="0.25">
      <c r="A3085" s="6"/>
      <c r="D3085" s="7"/>
      <c r="E3085" s="7"/>
    </row>
    <row r="3086" spans="1:5" x14ac:dyDescent="0.25">
      <c r="A3086" s="6"/>
      <c r="D3086" s="7"/>
      <c r="E3086" s="7"/>
    </row>
    <row r="3087" spans="1:5" x14ac:dyDescent="0.25">
      <c r="A3087" s="6"/>
      <c r="D3087" s="7"/>
      <c r="E3087" s="7"/>
    </row>
    <row r="3088" spans="1:5" x14ac:dyDescent="0.25">
      <c r="A3088" s="6"/>
      <c r="D3088" s="7"/>
      <c r="E3088" s="7"/>
    </row>
    <row r="3089" spans="1:5" x14ac:dyDescent="0.25">
      <c r="A3089" s="6"/>
      <c r="D3089" s="7"/>
      <c r="E3089" s="7"/>
    </row>
    <row r="3090" spans="1:5" x14ac:dyDescent="0.25">
      <c r="A3090" s="6"/>
      <c r="D3090" s="7"/>
      <c r="E3090" s="7"/>
    </row>
    <row r="3091" spans="1:5" x14ac:dyDescent="0.25">
      <c r="A3091" s="6"/>
      <c r="D3091" s="7"/>
      <c r="E3091" s="7"/>
    </row>
    <row r="3092" spans="1:5" x14ac:dyDescent="0.25">
      <c r="A3092" s="6"/>
      <c r="D3092" s="7"/>
      <c r="E3092" s="7"/>
    </row>
    <row r="3093" spans="1:5" x14ac:dyDescent="0.25">
      <c r="A3093" s="6"/>
      <c r="D3093" s="7"/>
      <c r="E3093" s="7"/>
    </row>
    <row r="3094" spans="1:5" x14ac:dyDescent="0.25">
      <c r="A3094" s="6"/>
      <c r="D3094" s="7"/>
      <c r="E3094" s="7"/>
    </row>
    <row r="3095" spans="1:5" x14ac:dyDescent="0.25">
      <c r="A3095" s="6"/>
      <c r="D3095" s="7"/>
      <c r="E3095" s="7"/>
    </row>
    <row r="3096" spans="1:5" x14ac:dyDescent="0.25">
      <c r="A3096" s="6"/>
      <c r="D3096" s="7"/>
      <c r="E3096" s="7"/>
    </row>
    <row r="3097" spans="1:5" x14ac:dyDescent="0.25">
      <c r="A3097" s="6"/>
      <c r="D3097" s="7"/>
      <c r="E3097" s="7"/>
    </row>
    <row r="3098" spans="1:5" x14ac:dyDescent="0.25">
      <c r="A3098" s="6"/>
      <c r="D3098" s="7"/>
      <c r="E3098" s="7"/>
    </row>
    <row r="3099" spans="1:5" x14ac:dyDescent="0.25">
      <c r="A3099" s="6"/>
      <c r="D3099" s="7"/>
      <c r="E3099" s="7"/>
    </row>
    <row r="3100" spans="1:5" x14ac:dyDescent="0.25">
      <c r="A3100" s="6"/>
      <c r="D3100" s="7"/>
      <c r="E3100" s="7"/>
    </row>
    <row r="3101" spans="1:5" x14ac:dyDescent="0.25">
      <c r="A3101" s="6"/>
      <c r="D3101" s="7"/>
      <c r="E3101" s="7"/>
    </row>
    <row r="3102" spans="1:5" x14ac:dyDescent="0.25">
      <c r="A3102" s="6"/>
      <c r="D3102" s="7"/>
      <c r="E3102" s="7"/>
    </row>
    <row r="3103" spans="1:5" x14ac:dyDescent="0.25">
      <c r="A3103" s="6"/>
      <c r="D3103" s="7"/>
      <c r="E3103" s="7"/>
    </row>
    <row r="3104" spans="1:5" x14ac:dyDescent="0.25">
      <c r="A3104" s="6"/>
      <c r="D3104" s="7"/>
      <c r="E3104" s="7"/>
    </row>
    <row r="3105" spans="1:5" x14ac:dyDescent="0.25">
      <c r="A3105" s="6"/>
      <c r="D3105" s="7"/>
      <c r="E3105" s="7"/>
    </row>
    <row r="3106" spans="1:5" x14ac:dyDescent="0.25">
      <c r="A3106" s="6"/>
      <c r="D3106" s="7"/>
      <c r="E3106" s="7"/>
    </row>
    <row r="3107" spans="1:5" x14ac:dyDescent="0.25">
      <c r="A3107" s="6"/>
      <c r="D3107" s="7"/>
      <c r="E3107" s="7"/>
    </row>
    <row r="3108" spans="1:5" x14ac:dyDescent="0.25">
      <c r="A3108" s="6"/>
      <c r="D3108" s="7"/>
      <c r="E3108" s="7"/>
    </row>
    <row r="3109" spans="1:5" x14ac:dyDescent="0.25">
      <c r="A3109" s="6"/>
      <c r="D3109" s="7"/>
      <c r="E3109" s="7"/>
    </row>
    <row r="3110" spans="1:5" x14ac:dyDescent="0.25">
      <c r="A3110" s="6"/>
      <c r="D3110" s="7"/>
      <c r="E3110" s="7"/>
    </row>
    <row r="3111" spans="1:5" x14ac:dyDescent="0.25">
      <c r="A3111" s="6"/>
      <c r="D3111" s="7"/>
      <c r="E3111" s="7"/>
    </row>
    <row r="3112" spans="1:5" x14ac:dyDescent="0.25">
      <c r="A3112" s="6"/>
      <c r="D3112" s="7"/>
      <c r="E3112" s="7"/>
    </row>
    <row r="3113" spans="1:5" x14ac:dyDescent="0.25">
      <c r="A3113" s="6"/>
      <c r="D3113" s="7"/>
      <c r="E3113" s="7"/>
    </row>
    <row r="3114" spans="1:5" x14ac:dyDescent="0.25">
      <c r="A3114" s="6"/>
      <c r="D3114" s="7"/>
      <c r="E3114" s="7"/>
    </row>
    <row r="3115" spans="1:5" x14ac:dyDescent="0.25">
      <c r="A3115" s="6"/>
      <c r="D3115" s="7"/>
      <c r="E3115" s="7"/>
    </row>
    <row r="3116" spans="1:5" x14ac:dyDescent="0.25">
      <c r="A3116" s="6"/>
      <c r="D3116" s="7"/>
      <c r="E3116" s="7"/>
    </row>
    <row r="3117" spans="1:5" x14ac:dyDescent="0.25">
      <c r="A3117" s="6"/>
      <c r="D3117" s="7"/>
      <c r="E3117" s="7"/>
    </row>
    <row r="3118" spans="1:5" x14ac:dyDescent="0.25">
      <c r="A3118" s="6"/>
      <c r="D3118" s="7"/>
      <c r="E3118" s="7"/>
    </row>
    <row r="3119" spans="1:5" x14ac:dyDescent="0.25">
      <c r="A3119" s="6"/>
      <c r="D3119" s="7"/>
      <c r="E3119" s="7"/>
    </row>
    <row r="3120" spans="1:5" x14ac:dyDescent="0.25">
      <c r="A3120" s="6"/>
      <c r="D3120" s="7"/>
      <c r="E3120" s="7"/>
    </row>
    <row r="3121" spans="1:5" x14ac:dyDescent="0.25">
      <c r="A3121" s="6"/>
      <c r="D3121" s="7"/>
      <c r="E3121" s="7"/>
    </row>
    <row r="3122" spans="1:5" x14ac:dyDescent="0.25">
      <c r="A3122" s="6"/>
      <c r="D3122" s="7"/>
      <c r="E3122" s="7"/>
    </row>
    <row r="3123" spans="1:5" x14ac:dyDescent="0.25">
      <c r="A3123" s="6"/>
      <c r="D3123" s="7"/>
      <c r="E3123" s="7"/>
    </row>
    <row r="3124" spans="1:5" x14ac:dyDescent="0.25">
      <c r="A3124" s="6"/>
      <c r="D3124" s="7"/>
      <c r="E3124" s="7"/>
    </row>
    <row r="3125" spans="1:5" x14ac:dyDescent="0.25">
      <c r="A3125" s="6"/>
      <c r="D3125" s="7"/>
      <c r="E3125" s="7"/>
    </row>
    <row r="3126" spans="1:5" x14ac:dyDescent="0.25">
      <c r="A3126" s="6"/>
      <c r="D3126" s="7"/>
      <c r="E3126" s="7"/>
    </row>
    <row r="3127" spans="1:5" x14ac:dyDescent="0.25">
      <c r="A3127" s="6"/>
      <c r="D3127" s="7"/>
      <c r="E3127" s="7"/>
    </row>
    <row r="3128" spans="1:5" x14ac:dyDescent="0.25">
      <c r="A3128" s="6"/>
      <c r="D3128" s="7"/>
      <c r="E3128" s="7"/>
    </row>
    <row r="3129" spans="1:5" x14ac:dyDescent="0.25">
      <c r="A3129" s="6"/>
      <c r="D3129" s="7"/>
      <c r="E3129" s="7"/>
    </row>
    <row r="3130" spans="1:5" x14ac:dyDescent="0.25">
      <c r="A3130" s="6"/>
      <c r="D3130" s="7"/>
      <c r="E3130" s="7"/>
    </row>
    <row r="3131" spans="1:5" x14ac:dyDescent="0.25">
      <c r="A3131" s="6"/>
      <c r="D3131" s="7"/>
      <c r="E3131" s="7"/>
    </row>
    <row r="3132" spans="1:5" x14ac:dyDescent="0.25">
      <c r="A3132" s="6"/>
      <c r="D3132" s="7"/>
      <c r="E3132" s="7"/>
    </row>
    <row r="3133" spans="1:5" x14ac:dyDescent="0.25">
      <c r="A3133" s="6"/>
      <c r="D3133" s="7"/>
      <c r="E3133" s="7"/>
    </row>
    <row r="3134" spans="1:5" x14ac:dyDescent="0.25">
      <c r="A3134" s="6"/>
      <c r="D3134" s="7"/>
      <c r="E3134" s="7"/>
    </row>
    <row r="3135" spans="1:5" x14ac:dyDescent="0.25">
      <c r="A3135" s="6"/>
      <c r="D3135" s="7"/>
      <c r="E3135" s="7"/>
    </row>
    <row r="3136" spans="1:5" x14ac:dyDescent="0.25">
      <c r="A3136" s="6"/>
      <c r="D3136" s="7"/>
      <c r="E3136" s="7"/>
    </row>
    <row r="3137" spans="1:5" x14ac:dyDescent="0.25">
      <c r="A3137" s="6"/>
      <c r="D3137" s="7"/>
      <c r="E3137" s="7"/>
    </row>
    <row r="3138" spans="1:5" x14ac:dyDescent="0.25">
      <c r="A3138" s="6"/>
      <c r="D3138" s="7"/>
      <c r="E3138" s="7"/>
    </row>
    <row r="3139" spans="1:5" x14ac:dyDescent="0.25">
      <c r="A3139" s="6"/>
      <c r="D3139" s="7"/>
      <c r="E3139" s="7"/>
    </row>
    <row r="3140" spans="1:5" x14ac:dyDescent="0.25">
      <c r="A3140" s="6"/>
      <c r="D3140" s="7"/>
      <c r="E3140" s="7"/>
    </row>
    <row r="3141" spans="1:5" x14ac:dyDescent="0.25">
      <c r="A3141" s="6"/>
      <c r="D3141" s="7"/>
      <c r="E3141" s="7"/>
    </row>
    <row r="3142" spans="1:5" x14ac:dyDescent="0.25">
      <c r="A3142" s="6"/>
      <c r="D3142" s="7"/>
      <c r="E3142" s="7"/>
    </row>
    <row r="3143" spans="1:5" x14ac:dyDescent="0.25">
      <c r="A3143" s="6"/>
      <c r="D3143" s="7"/>
      <c r="E3143" s="7"/>
    </row>
    <row r="3144" spans="1:5" x14ac:dyDescent="0.25">
      <c r="A3144" s="6"/>
      <c r="D3144" s="7"/>
      <c r="E3144" s="7"/>
    </row>
    <row r="3145" spans="1:5" x14ac:dyDescent="0.25">
      <c r="A3145" s="6"/>
      <c r="D3145" s="7"/>
      <c r="E3145" s="7"/>
    </row>
    <row r="3146" spans="1:5" x14ac:dyDescent="0.25">
      <c r="A3146" s="6"/>
      <c r="D3146" s="7"/>
      <c r="E3146" s="7"/>
    </row>
    <row r="3147" spans="1:5" x14ac:dyDescent="0.25">
      <c r="A3147" s="6"/>
      <c r="D3147" s="7"/>
      <c r="E3147" s="7"/>
    </row>
    <row r="3148" spans="1:5" x14ac:dyDescent="0.25">
      <c r="A3148" s="6"/>
      <c r="D3148" s="7"/>
      <c r="E3148" s="7"/>
    </row>
    <row r="3149" spans="1:5" x14ac:dyDescent="0.25">
      <c r="A3149" s="6"/>
      <c r="D3149" s="7"/>
      <c r="E3149" s="7"/>
    </row>
    <row r="3150" spans="1:5" x14ac:dyDescent="0.25">
      <c r="A3150" s="6"/>
      <c r="D3150" s="7"/>
      <c r="E3150" s="7"/>
    </row>
    <row r="3151" spans="1:5" x14ac:dyDescent="0.25">
      <c r="A3151" s="6"/>
      <c r="D3151" s="7"/>
      <c r="E3151" s="7"/>
    </row>
    <row r="3152" spans="1:5" x14ac:dyDescent="0.25">
      <c r="A3152" s="6"/>
      <c r="D3152" s="7"/>
      <c r="E3152" s="7"/>
    </row>
    <row r="3153" spans="1:5" x14ac:dyDescent="0.25">
      <c r="A3153" s="6"/>
      <c r="D3153" s="7"/>
      <c r="E3153" s="7"/>
    </row>
    <row r="3154" spans="1:5" x14ac:dyDescent="0.25">
      <c r="A3154" s="6"/>
      <c r="D3154" s="7"/>
      <c r="E3154" s="7"/>
    </row>
    <row r="3155" spans="1:5" x14ac:dyDescent="0.25">
      <c r="A3155" s="6"/>
      <c r="D3155" s="7"/>
      <c r="E3155" s="7"/>
    </row>
    <row r="3156" spans="1:5" x14ac:dyDescent="0.25">
      <c r="A3156" s="6"/>
      <c r="D3156" s="7"/>
      <c r="E3156" s="7"/>
    </row>
    <row r="3157" spans="1:5" x14ac:dyDescent="0.25">
      <c r="A3157" s="6"/>
      <c r="D3157" s="7"/>
      <c r="E3157" s="7"/>
    </row>
    <row r="3158" spans="1:5" x14ac:dyDescent="0.25">
      <c r="A3158" s="6"/>
      <c r="D3158" s="7"/>
      <c r="E3158" s="7"/>
    </row>
    <row r="3159" spans="1:5" x14ac:dyDescent="0.25">
      <c r="A3159" s="6"/>
      <c r="D3159" s="7"/>
      <c r="E3159" s="7"/>
    </row>
    <row r="3160" spans="1:5" x14ac:dyDescent="0.25">
      <c r="A3160" s="6"/>
      <c r="D3160" s="7"/>
      <c r="E3160" s="7"/>
    </row>
    <row r="3161" spans="1:5" x14ac:dyDescent="0.25">
      <c r="A3161" s="6"/>
      <c r="D3161" s="7"/>
      <c r="E3161" s="7"/>
    </row>
    <row r="3162" spans="1:5" x14ac:dyDescent="0.25">
      <c r="A3162" s="6"/>
      <c r="D3162" s="7"/>
      <c r="E3162" s="7"/>
    </row>
    <row r="3163" spans="1:5" x14ac:dyDescent="0.25">
      <c r="A3163" s="6"/>
      <c r="D3163" s="7"/>
      <c r="E3163" s="7"/>
    </row>
    <row r="3164" spans="1:5" x14ac:dyDescent="0.25">
      <c r="A3164" s="6"/>
      <c r="D3164" s="7"/>
      <c r="E3164" s="7"/>
    </row>
    <row r="3165" spans="1:5" x14ac:dyDescent="0.25">
      <c r="A3165" s="6"/>
      <c r="D3165" s="7"/>
      <c r="E3165" s="7"/>
    </row>
    <row r="3166" spans="1:5" x14ac:dyDescent="0.25">
      <c r="A3166" s="6"/>
      <c r="D3166" s="7"/>
      <c r="E3166" s="7"/>
    </row>
    <row r="3167" spans="1:5" x14ac:dyDescent="0.25">
      <c r="A3167" s="6"/>
      <c r="D3167" s="7"/>
      <c r="E3167" s="7"/>
    </row>
    <row r="3168" spans="1:5" x14ac:dyDescent="0.25">
      <c r="A3168" s="6"/>
      <c r="D3168" s="7"/>
      <c r="E3168" s="7"/>
    </row>
    <row r="3169" spans="1:5" x14ac:dyDescent="0.25">
      <c r="A3169" s="6"/>
      <c r="D3169" s="7"/>
      <c r="E3169" s="7"/>
    </row>
    <row r="3170" spans="1:5" x14ac:dyDescent="0.25">
      <c r="A3170" s="6"/>
      <c r="D3170" s="7"/>
      <c r="E3170" s="7"/>
    </row>
    <row r="3171" spans="1:5" x14ac:dyDescent="0.25">
      <c r="A3171" s="6"/>
      <c r="D3171" s="7"/>
      <c r="E3171" s="7"/>
    </row>
    <row r="3172" spans="1:5" x14ac:dyDescent="0.25">
      <c r="A3172" s="6"/>
      <c r="D3172" s="7"/>
      <c r="E3172" s="7"/>
    </row>
    <row r="3173" spans="1:5" x14ac:dyDescent="0.25">
      <c r="A3173" s="6"/>
      <c r="D3173" s="7"/>
      <c r="E3173" s="7"/>
    </row>
    <row r="3174" spans="1:5" x14ac:dyDescent="0.25">
      <c r="A3174" s="6"/>
      <c r="D3174" s="7"/>
      <c r="E3174" s="7"/>
    </row>
    <row r="3175" spans="1:5" x14ac:dyDescent="0.25">
      <c r="A3175" s="6"/>
      <c r="D3175" s="7"/>
      <c r="E3175" s="7"/>
    </row>
    <row r="3176" spans="1:5" x14ac:dyDescent="0.25">
      <c r="A3176" s="6"/>
      <c r="D3176" s="7"/>
      <c r="E3176" s="7"/>
    </row>
    <row r="3177" spans="1:5" x14ac:dyDescent="0.25">
      <c r="A3177" s="6"/>
      <c r="D3177" s="7"/>
      <c r="E3177" s="7"/>
    </row>
    <row r="3178" spans="1:5" x14ac:dyDescent="0.25">
      <c r="A3178" s="6"/>
      <c r="D3178" s="7"/>
      <c r="E3178" s="7"/>
    </row>
    <row r="3179" spans="1:5" x14ac:dyDescent="0.25">
      <c r="A3179" s="6"/>
      <c r="D3179" s="7"/>
      <c r="E3179" s="7"/>
    </row>
    <row r="3180" spans="1:5" x14ac:dyDescent="0.25">
      <c r="A3180" s="6"/>
      <c r="D3180" s="7"/>
      <c r="E3180" s="7"/>
    </row>
    <row r="3181" spans="1:5" x14ac:dyDescent="0.25">
      <c r="A3181" s="6"/>
      <c r="D3181" s="7"/>
      <c r="E3181" s="7"/>
    </row>
    <row r="3182" spans="1:5" x14ac:dyDescent="0.25">
      <c r="A3182" s="6"/>
      <c r="D3182" s="7"/>
      <c r="E3182" s="7"/>
    </row>
    <row r="3183" spans="1:5" x14ac:dyDescent="0.25">
      <c r="A3183" s="6"/>
      <c r="D3183" s="7"/>
      <c r="E3183" s="7"/>
    </row>
    <row r="3184" spans="1:5" x14ac:dyDescent="0.25">
      <c r="A3184" s="6"/>
      <c r="D3184" s="7"/>
      <c r="E3184" s="7"/>
    </row>
    <row r="3185" spans="1:5" x14ac:dyDescent="0.25">
      <c r="A3185" s="6"/>
      <c r="D3185" s="7"/>
      <c r="E3185" s="7"/>
    </row>
    <row r="3186" spans="1:5" x14ac:dyDescent="0.25">
      <c r="A3186" s="6"/>
      <c r="D3186" s="7"/>
      <c r="E3186" s="7"/>
    </row>
    <row r="3187" spans="1:5" x14ac:dyDescent="0.25">
      <c r="A3187" s="6"/>
      <c r="D3187" s="7"/>
      <c r="E3187" s="7"/>
    </row>
    <row r="3188" spans="1:5" x14ac:dyDescent="0.25">
      <c r="A3188" s="6"/>
      <c r="D3188" s="7"/>
      <c r="E3188" s="7"/>
    </row>
    <row r="3189" spans="1:5" x14ac:dyDescent="0.25">
      <c r="A3189" s="6"/>
      <c r="D3189" s="7"/>
      <c r="E3189" s="7"/>
    </row>
    <row r="3190" spans="1:5" x14ac:dyDescent="0.25">
      <c r="A3190" s="6"/>
      <c r="D3190" s="7"/>
      <c r="E3190" s="7"/>
    </row>
    <row r="3191" spans="1:5" x14ac:dyDescent="0.25">
      <c r="A3191" s="6"/>
      <c r="D3191" s="7"/>
      <c r="E3191" s="7"/>
    </row>
    <row r="3192" spans="1:5" x14ac:dyDescent="0.25">
      <c r="A3192" s="6"/>
      <c r="D3192" s="7"/>
      <c r="E3192" s="7"/>
    </row>
    <row r="3193" spans="1:5" x14ac:dyDescent="0.25">
      <c r="A3193" s="6"/>
      <c r="D3193" s="7"/>
      <c r="E3193" s="7"/>
    </row>
    <row r="3194" spans="1:5" x14ac:dyDescent="0.25">
      <c r="A3194" s="6"/>
      <c r="D3194" s="7"/>
      <c r="E3194" s="7"/>
    </row>
    <row r="3195" spans="1:5" x14ac:dyDescent="0.25">
      <c r="A3195" s="6"/>
      <c r="D3195" s="7"/>
      <c r="E3195" s="7"/>
    </row>
    <row r="3196" spans="1:5" x14ac:dyDescent="0.25">
      <c r="A3196" s="6"/>
      <c r="D3196" s="7"/>
      <c r="E3196" s="7"/>
    </row>
    <row r="3197" spans="1:5" x14ac:dyDescent="0.25">
      <c r="A3197" s="6"/>
      <c r="D3197" s="7"/>
      <c r="E3197" s="7"/>
    </row>
    <row r="3198" spans="1:5" x14ac:dyDescent="0.25">
      <c r="A3198" s="6"/>
      <c r="D3198" s="7"/>
      <c r="E3198" s="7"/>
    </row>
    <row r="3199" spans="1:5" x14ac:dyDescent="0.25">
      <c r="A3199" s="6"/>
      <c r="D3199" s="7"/>
      <c r="E3199" s="7"/>
    </row>
    <row r="3200" spans="1:5" x14ac:dyDescent="0.25">
      <c r="A3200" s="6"/>
      <c r="D3200" s="7"/>
      <c r="E3200" s="7"/>
    </row>
    <row r="3201" spans="1:5" x14ac:dyDescent="0.25">
      <c r="A3201" s="6"/>
      <c r="D3201" s="7"/>
      <c r="E3201" s="7"/>
    </row>
    <row r="3202" spans="1:5" x14ac:dyDescent="0.25">
      <c r="A3202" s="6"/>
      <c r="D3202" s="7"/>
      <c r="E3202" s="7"/>
    </row>
    <row r="3203" spans="1:5" x14ac:dyDescent="0.25">
      <c r="A3203" s="6"/>
      <c r="D3203" s="7"/>
      <c r="E3203" s="7"/>
    </row>
    <row r="3204" spans="1:5" x14ac:dyDescent="0.25">
      <c r="A3204" s="6"/>
      <c r="D3204" s="7"/>
      <c r="E3204" s="7"/>
    </row>
    <row r="3205" spans="1:5" x14ac:dyDescent="0.25">
      <c r="A3205" s="6"/>
      <c r="D3205" s="7"/>
      <c r="E3205" s="7"/>
    </row>
    <row r="3206" spans="1:5" x14ac:dyDescent="0.25">
      <c r="A3206" s="6"/>
      <c r="D3206" s="7"/>
      <c r="E3206" s="7"/>
    </row>
    <row r="3207" spans="1:5" x14ac:dyDescent="0.25">
      <c r="A3207" s="6"/>
      <c r="D3207" s="7"/>
      <c r="E3207" s="7"/>
    </row>
    <row r="3208" spans="1:5" x14ac:dyDescent="0.25">
      <c r="A3208" s="6"/>
      <c r="D3208" s="7"/>
      <c r="E3208" s="7"/>
    </row>
    <row r="3209" spans="1:5" x14ac:dyDescent="0.25">
      <c r="A3209" s="6"/>
      <c r="D3209" s="7"/>
      <c r="E3209" s="7"/>
    </row>
    <row r="3210" spans="1:5" x14ac:dyDescent="0.25">
      <c r="A3210" s="6"/>
      <c r="D3210" s="7"/>
      <c r="E3210" s="7"/>
    </row>
    <row r="3211" spans="1:5" x14ac:dyDescent="0.25">
      <c r="A3211" s="6"/>
      <c r="D3211" s="7"/>
      <c r="E3211" s="7"/>
    </row>
    <row r="3212" spans="1:5" x14ac:dyDescent="0.25">
      <c r="A3212" s="6"/>
      <c r="D3212" s="7"/>
      <c r="E3212" s="7"/>
    </row>
    <row r="3213" spans="1:5" x14ac:dyDescent="0.25">
      <c r="A3213" s="6"/>
      <c r="D3213" s="7"/>
      <c r="E3213" s="7"/>
    </row>
    <row r="3214" spans="1:5" x14ac:dyDescent="0.25">
      <c r="A3214" s="6"/>
      <c r="D3214" s="7"/>
      <c r="E3214" s="7"/>
    </row>
    <row r="3215" spans="1:5" x14ac:dyDescent="0.25">
      <c r="A3215" s="6"/>
      <c r="D3215" s="7"/>
      <c r="E3215" s="7"/>
    </row>
    <row r="3216" spans="1:5" x14ac:dyDescent="0.25">
      <c r="A3216" s="6"/>
      <c r="D3216" s="7"/>
      <c r="E3216" s="7"/>
    </row>
    <row r="3217" spans="1:5" x14ac:dyDescent="0.25">
      <c r="A3217" s="6"/>
      <c r="D3217" s="7"/>
      <c r="E3217" s="7"/>
    </row>
    <row r="3218" spans="1:5" x14ac:dyDescent="0.25">
      <c r="A3218" s="6"/>
      <c r="D3218" s="7"/>
      <c r="E3218" s="7"/>
    </row>
    <row r="3219" spans="1:5" x14ac:dyDescent="0.25">
      <c r="A3219" s="6"/>
      <c r="D3219" s="7"/>
      <c r="E3219" s="7"/>
    </row>
    <row r="3220" spans="1:5" x14ac:dyDescent="0.25">
      <c r="A3220" s="6"/>
      <c r="D3220" s="7"/>
      <c r="E3220" s="7"/>
    </row>
    <row r="3221" spans="1:5" x14ac:dyDescent="0.25">
      <c r="A3221" s="6"/>
      <c r="D3221" s="7"/>
      <c r="E3221" s="7"/>
    </row>
    <row r="3222" spans="1:5" x14ac:dyDescent="0.25">
      <c r="A3222" s="6"/>
      <c r="D3222" s="7"/>
      <c r="E3222" s="7"/>
    </row>
    <row r="3223" spans="1:5" x14ac:dyDescent="0.25">
      <c r="A3223" s="6"/>
      <c r="D3223" s="7"/>
      <c r="E3223" s="7"/>
    </row>
    <row r="3224" spans="1:5" x14ac:dyDescent="0.25">
      <c r="A3224" s="6"/>
      <c r="D3224" s="7"/>
      <c r="E3224" s="7"/>
    </row>
    <row r="3225" spans="1:5" x14ac:dyDescent="0.25">
      <c r="A3225" s="6"/>
      <c r="D3225" s="7"/>
      <c r="E3225" s="7"/>
    </row>
    <row r="3226" spans="1:5" x14ac:dyDescent="0.25">
      <c r="A3226" s="6"/>
      <c r="D3226" s="7"/>
      <c r="E3226" s="7"/>
    </row>
    <row r="3227" spans="1:5" x14ac:dyDescent="0.25">
      <c r="A3227" s="6"/>
      <c r="D3227" s="7"/>
      <c r="E3227" s="7"/>
    </row>
    <row r="3228" spans="1:5" x14ac:dyDescent="0.25">
      <c r="A3228" s="6"/>
      <c r="D3228" s="7"/>
      <c r="E3228" s="7"/>
    </row>
    <row r="3229" spans="1:5" x14ac:dyDescent="0.25">
      <c r="A3229" s="6"/>
      <c r="D3229" s="7"/>
      <c r="E3229" s="7"/>
    </row>
    <row r="3230" spans="1:5" x14ac:dyDescent="0.25">
      <c r="A3230" s="6"/>
      <c r="D3230" s="7"/>
      <c r="E3230" s="7"/>
    </row>
    <row r="3231" spans="1:5" x14ac:dyDescent="0.25">
      <c r="A3231" s="6"/>
      <c r="D3231" s="7"/>
      <c r="E3231" s="7"/>
    </row>
    <row r="3232" spans="1:5" x14ac:dyDescent="0.25">
      <c r="A3232" s="6"/>
      <c r="D3232" s="7"/>
      <c r="E3232" s="7"/>
    </row>
    <row r="3233" spans="1:5" x14ac:dyDescent="0.25">
      <c r="A3233" s="6"/>
      <c r="D3233" s="7"/>
      <c r="E3233" s="7"/>
    </row>
    <row r="3234" spans="1:5" x14ac:dyDescent="0.25">
      <c r="A3234" s="6"/>
      <c r="D3234" s="7"/>
      <c r="E3234" s="7"/>
    </row>
    <row r="3235" spans="1:5" x14ac:dyDescent="0.25">
      <c r="A3235" s="6"/>
      <c r="D3235" s="7"/>
      <c r="E3235" s="7"/>
    </row>
    <row r="3236" spans="1:5" x14ac:dyDescent="0.25">
      <c r="A3236" s="6"/>
      <c r="D3236" s="7"/>
      <c r="E3236" s="7"/>
    </row>
    <row r="3237" spans="1:5" x14ac:dyDescent="0.25">
      <c r="A3237" s="6"/>
      <c r="D3237" s="7"/>
      <c r="E3237" s="7"/>
    </row>
    <row r="3238" spans="1:5" x14ac:dyDescent="0.25">
      <c r="A3238" s="6"/>
      <c r="D3238" s="7"/>
      <c r="E3238" s="7"/>
    </row>
    <row r="3239" spans="1:5" x14ac:dyDescent="0.25">
      <c r="A3239" s="6"/>
      <c r="D3239" s="7"/>
      <c r="E3239" s="7"/>
    </row>
    <row r="3240" spans="1:5" x14ac:dyDescent="0.25">
      <c r="A3240" s="6"/>
      <c r="D3240" s="7"/>
      <c r="E3240" s="7"/>
    </row>
    <row r="3241" spans="1:5" x14ac:dyDescent="0.25">
      <c r="A3241" s="6"/>
      <c r="D3241" s="7"/>
      <c r="E3241" s="7"/>
    </row>
    <row r="3242" spans="1:5" x14ac:dyDescent="0.25">
      <c r="A3242" s="6"/>
      <c r="D3242" s="7"/>
      <c r="E3242" s="7"/>
    </row>
    <row r="3243" spans="1:5" x14ac:dyDescent="0.25">
      <c r="A3243" s="6"/>
      <c r="D3243" s="7"/>
      <c r="E3243" s="7"/>
    </row>
    <row r="3244" spans="1:5" x14ac:dyDescent="0.25">
      <c r="A3244" s="6"/>
      <c r="D3244" s="7"/>
      <c r="E3244" s="7"/>
    </row>
    <row r="3245" spans="1:5" x14ac:dyDescent="0.25">
      <c r="A3245" s="6"/>
      <c r="D3245" s="7"/>
      <c r="E3245" s="7"/>
    </row>
    <row r="3246" spans="1:5" x14ac:dyDescent="0.25">
      <c r="A3246" s="6"/>
      <c r="D3246" s="7"/>
      <c r="E3246" s="7"/>
    </row>
    <row r="3247" spans="1:5" x14ac:dyDescent="0.25">
      <c r="A3247" s="6"/>
      <c r="D3247" s="7"/>
      <c r="E3247" s="7"/>
    </row>
    <row r="3248" spans="1:5" x14ac:dyDescent="0.25">
      <c r="A3248" s="6"/>
      <c r="D3248" s="7"/>
      <c r="E3248" s="7"/>
    </row>
    <row r="3249" spans="1:5" x14ac:dyDescent="0.25">
      <c r="A3249" s="6"/>
      <c r="D3249" s="7"/>
      <c r="E3249" s="7"/>
    </row>
    <row r="3250" spans="1:5" x14ac:dyDescent="0.25">
      <c r="A3250" s="6"/>
      <c r="D3250" s="7"/>
      <c r="E3250" s="7"/>
    </row>
    <row r="3251" spans="1:5" x14ac:dyDescent="0.25">
      <c r="A3251" s="6"/>
      <c r="D3251" s="7"/>
      <c r="E3251" s="7"/>
    </row>
    <row r="3252" spans="1:5" x14ac:dyDescent="0.25">
      <c r="A3252" s="6"/>
      <c r="D3252" s="7"/>
      <c r="E3252" s="7"/>
    </row>
    <row r="3253" spans="1:5" x14ac:dyDescent="0.25">
      <c r="A3253" s="6"/>
      <c r="D3253" s="7"/>
      <c r="E3253" s="7"/>
    </row>
    <row r="3254" spans="1:5" x14ac:dyDescent="0.25">
      <c r="A3254" s="6"/>
      <c r="D3254" s="7"/>
      <c r="E3254" s="7"/>
    </row>
    <row r="3255" spans="1:5" x14ac:dyDescent="0.25">
      <c r="A3255" s="6"/>
      <c r="D3255" s="7"/>
      <c r="E3255" s="7"/>
    </row>
    <row r="3256" spans="1:5" x14ac:dyDescent="0.25">
      <c r="A3256" s="6"/>
      <c r="D3256" s="7"/>
      <c r="E3256" s="7"/>
    </row>
    <row r="3257" spans="1:5" x14ac:dyDescent="0.25">
      <c r="A3257" s="6"/>
      <c r="D3257" s="7"/>
      <c r="E3257" s="7"/>
    </row>
    <row r="3258" spans="1:5" x14ac:dyDescent="0.25">
      <c r="A3258" s="6"/>
      <c r="D3258" s="7"/>
      <c r="E3258" s="7"/>
    </row>
    <row r="3259" spans="1:5" x14ac:dyDescent="0.25">
      <c r="A3259" s="6"/>
      <c r="D3259" s="7"/>
      <c r="E3259" s="7"/>
    </row>
    <row r="3260" spans="1:5" x14ac:dyDescent="0.25">
      <c r="A3260" s="6"/>
      <c r="D3260" s="7"/>
      <c r="E3260" s="7"/>
    </row>
    <row r="3261" spans="1:5" x14ac:dyDescent="0.25">
      <c r="A3261" s="6"/>
      <c r="D3261" s="7"/>
      <c r="E3261" s="7"/>
    </row>
    <row r="3262" spans="1:5" x14ac:dyDescent="0.25">
      <c r="A3262" s="6"/>
      <c r="D3262" s="7"/>
      <c r="E3262" s="7"/>
    </row>
    <row r="3263" spans="1:5" x14ac:dyDescent="0.25">
      <c r="A3263" s="6"/>
      <c r="D3263" s="7"/>
      <c r="E3263" s="7"/>
    </row>
    <row r="3264" spans="1:5" x14ac:dyDescent="0.25">
      <c r="A3264" s="6"/>
      <c r="D3264" s="7"/>
      <c r="E3264" s="7"/>
    </row>
    <row r="3265" spans="1:5" x14ac:dyDescent="0.25">
      <c r="A3265" s="6"/>
      <c r="D3265" s="7"/>
      <c r="E3265" s="7"/>
    </row>
    <row r="3266" spans="1:5" x14ac:dyDescent="0.25">
      <c r="A3266" s="6"/>
      <c r="D3266" s="7"/>
      <c r="E3266" s="7"/>
    </row>
    <row r="3267" spans="1:5" x14ac:dyDescent="0.25">
      <c r="A3267" s="6"/>
      <c r="D3267" s="7"/>
      <c r="E3267" s="7"/>
    </row>
    <row r="3268" spans="1:5" x14ac:dyDescent="0.25">
      <c r="A3268" s="6"/>
      <c r="D3268" s="7"/>
      <c r="E3268" s="7"/>
    </row>
    <row r="3269" spans="1:5" x14ac:dyDescent="0.25">
      <c r="A3269" s="6"/>
      <c r="D3269" s="7"/>
      <c r="E3269" s="7"/>
    </row>
    <row r="3270" spans="1:5" x14ac:dyDescent="0.25">
      <c r="A3270" s="6"/>
      <c r="D3270" s="7"/>
      <c r="E3270" s="7"/>
    </row>
    <row r="3271" spans="1:5" x14ac:dyDescent="0.25">
      <c r="A3271" s="6"/>
      <c r="D3271" s="7"/>
      <c r="E3271" s="7"/>
    </row>
    <row r="3272" spans="1:5" x14ac:dyDescent="0.25">
      <c r="A3272" s="6"/>
      <c r="D3272" s="7"/>
      <c r="E3272" s="7"/>
    </row>
    <row r="3273" spans="1:5" x14ac:dyDescent="0.25">
      <c r="A3273" s="6"/>
      <c r="D3273" s="7"/>
      <c r="E3273" s="7"/>
    </row>
    <row r="3274" spans="1:5" x14ac:dyDescent="0.25">
      <c r="A3274" s="6"/>
      <c r="D3274" s="7"/>
      <c r="E3274" s="7"/>
    </row>
    <row r="3275" spans="1:5" x14ac:dyDescent="0.25">
      <c r="A3275" s="6"/>
      <c r="D3275" s="7"/>
      <c r="E3275" s="7"/>
    </row>
    <row r="3276" spans="1:5" x14ac:dyDescent="0.25">
      <c r="A3276" s="6"/>
      <c r="D3276" s="7"/>
      <c r="E3276" s="7"/>
    </row>
    <row r="3277" spans="1:5" x14ac:dyDescent="0.25">
      <c r="A3277" s="6"/>
      <c r="D3277" s="7"/>
      <c r="E3277" s="7"/>
    </row>
    <row r="3278" spans="1:5" x14ac:dyDescent="0.25">
      <c r="A3278" s="6"/>
      <c r="D3278" s="7"/>
      <c r="E3278" s="7"/>
    </row>
    <row r="3279" spans="1:5" x14ac:dyDescent="0.25">
      <c r="A3279" s="6"/>
      <c r="D3279" s="7"/>
      <c r="E3279" s="7"/>
    </row>
    <row r="3280" spans="1:5" x14ac:dyDescent="0.25">
      <c r="A3280" s="6"/>
      <c r="D3280" s="7"/>
      <c r="E3280" s="7"/>
    </row>
    <row r="3281" spans="1:5" x14ac:dyDescent="0.25">
      <c r="A3281" s="6"/>
      <c r="D3281" s="7"/>
      <c r="E3281" s="7"/>
    </row>
    <row r="3282" spans="1:5" x14ac:dyDescent="0.25">
      <c r="A3282" s="6"/>
      <c r="D3282" s="7"/>
      <c r="E3282" s="7"/>
    </row>
    <row r="3283" spans="1:5" x14ac:dyDescent="0.25">
      <c r="A3283" s="6"/>
      <c r="D3283" s="7"/>
      <c r="E3283" s="7"/>
    </row>
    <row r="3284" spans="1:5" x14ac:dyDescent="0.25">
      <c r="A3284" s="6"/>
      <c r="D3284" s="7"/>
      <c r="E3284" s="7"/>
    </row>
    <row r="3285" spans="1:5" x14ac:dyDescent="0.25">
      <c r="A3285" s="6"/>
      <c r="D3285" s="7"/>
      <c r="E3285" s="7"/>
    </row>
    <row r="3286" spans="1:5" x14ac:dyDescent="0.25">
      <c r="A3286" s="6"/>
      <c r="D3286" s="7"/>
      <c r="E3286" s="7"/>
    </row>
    <row r="3287" spans="1:5" x14ac:dyDescent="0.25">
      <c r="A3287" s="6"/>
      <c r="D3287" s="7"/>
      <c r="E3287" s="7"/>
    </row>
    <row r="3288" spans="1:5" x14ac:dyDescent="0.25">
      <c r="A3288" s="6"/>
      <c r="D3288" s="7"/>
      <c r="E3288" s="7"/>
    </row>
    <row r="3289" spans="1:5" x14ac:dyDescent="0.25">
      <c r="A3289" s="6"/>
      <c r="D3289" s="7"/>
      <c r="E3289" s="7"/>
    </row>
    <row r="3290" spans="1:5" x14ac:dyDescent="0.25">
      <c r="A3290" s="6"/>
      <c r="D3290" s="7"/>
      <c r="E3290" s="7"/>
    </row>
    <row r="3291" spans="1:5" x14ac:dyDescent="0.25">
      <c r="A3291" s="6"/>
      <c r="D3291" s="7"/>
      <c r="E3291" s="7"/>
    </row>
    <row r="3292" spans="1:5" x14ac:dyDescent="0.25">
      <c r="A3292" s="6"/>
      <c r="D3292" s="7"/>
      <c r="E3292" s="7"/>
    </row>
    <row r="3293" spans="1:5" x14ac:dyDescent="0.25">
      <c r="A3293" s="6"/>
      <c r="D3293" s="7"/>
      <c r="E3293" s="7"/>
    </row>
    <row r="3294" spans="1:5" x14ac:dyDescent="0.25">
      <c r="A3294" s="6"/>
      <c r="D3294" s="7"/>
      <c r="E3294" s="7"/>
    </row>
    <row r="3295" spans="1:5" x14ac:dyDescent="0.25">
      <c r="A3295" s="6"/>
      <c r="D3295" s="7"/>
      <c r="E3295" s="7"/>
    </row>
    <row r="3296" spans="1:5" x14ac:dyDescent="0.25">
      <c r="A3296" s="6"/>
      <c r="D3296" s="7"/>
      <c r="E3296" s="7"/>
    </row>
    <row r="3297" spans="1:5" x14ac:dyDescent="0.25">
      <c r="A3297" s="6"/>
      <c r="D3297" s="7"/>
      <c r="E3297" s="7"/>
    </row>
    <row r="3298" spans="1:5" x14ac:dyDescent="0.25">
      <c r="A3298" s="6"/>
      <c r="D3298" s="7"/>
      <c r="E3298" s="7"/>
    </row>
    <row r="3299" spans="1:5" x14ac:dyDescent="0.25">
      <c r="A3299" s="6"/>
      <c r="D3299" s="7"/>
      <c r="E3299" s="7"/>
    </row>
    <row r="3300" spans="1:5" x14ac:dyDescent="0.25">
      <c r="A3300" s="6"/>
      <c r="D3300" s="7"/>
      <c r="E3300" s="7"/>
    </row>
    <row r="3301" spans="1:5" x14ac:dyDescent="0.25">
      <c r="A3301" s="6"/>
      <c r="D3301" s="7"/>
      <c r="E3301" s="7"/>
    </row>
    <row r="3302" spans="1:5" x14ac:dyDescent="0.25">
      <c r="A3302" s="6"/>
      <c r="D3302" s="7"/>
      <c r="E3302" s="7"/>
    </row>
    <row r="3303" spans="1:5" x14ac:dyDescent="0.25">
      <c r="A3303" s="6"/>
      <c r="D3303" s="7"/>
      <c r="E3303" s="7"/>
    </row>
    <row r="3304" spans="1:5" x14ac:dyDescent="0.25">
      <c r="A3304" s="6"/>
      <c r="D3304" s="7"/>
      <c r="E3304" s="7"/>
    </row>
    <row r="3305" spans="1:5" x14ac:dyDescent="0.25">
      <c r="A3305" s="6"/>
      <c r="D3305" s="7"/>
      <c r="E3305" s="7"/>
    </row>
    <row r="3306" spans="1:5" x14ac:dyDescent="0.25">
      <c r="A3306" s="6"/>
      <c r="D3306" s="7"/>
      <c r="E3306" s="7"/>
    </row>
    <row r="3307" spans="1:5" x14ac:dyDescent="0.25">
      <c r="A3307" s="6"/>
      <c r="D3307" s="7"/>
      <c r="E3307" s="7"/>
    </row>
    <row r="3308" spans="1:5" x14ac:dyDescent="0.25">
      <c r="A3308" s="6"/>
      <c r="D3308" s="7"/>
      <c r="E3308" s="7"/>
    </row>
    <row r="3309" spans="1:5" x14ac:dyDescent="0.25">
      <c r="A3309" s="6"/>
      <c r="D3309" s="7"/>
      <c r="E3309" s="7"/>
    </row>
    <row r="3310" spans="1:5" x14ac:dyDescent="0.25">
      <c r="A3310" s="6"/>
      <c r="D3310" s="7"/>
      <c r="E3310" s="7"/>
    </row>
    <row r="3311" spans="1:5" x14ac:dyDescent="0.25">
      <c r="A3311" s="6"/>
      <c r="D3311" s="7"/>
      <c r="E3311" s="7"/>
    </row>
    <row r="3312" spans="1:5" x14ac:dyDescent="0.25">
      <c r="A3312" s="6"/>
      <c r="D3312" s="7"/>
      <c r="E3312" s="7"/>
    </row>
    <row r="3313" spans="1:5" x14ac:dyDescent="0.25">
      <c r="A3313" s="6"/>
      <c r="D3313" s="7"/>
      <c r="E3313" s="7"/>
    </row>
    <row r="3314" spans="1:5" x14ac:dyDescent="0.25">
      <c r="A3314" s="6"/>
      <c r="D3314" s="7"/>
      <c r="E3314" s="7"/>
    </row>
    <row r="3315" spans="1:5" x14ac:dyDescent="0.25">
      <c r="A3315" s="6"/>
      <c r="D3315" s="7"/>
      <c r="E3315" s="7"/>
    </row>
    <row r="3316" spans="1:5" x14ac:dyDescent="0.25">
      <c r="A3316" s="6"/>
      <c r="D3316" s="7"/>
      <c r="E3316" s="7"/>
    </row>
    <row r="3317" spans="1:5" x14ac:dyDescent="0.25">
      <c r="A3317" s="6"/>
      <c r="D3317" s="7"/>
      <c r="E3317" s="7"/>
    </row>
    <row r="3318" spans="1:5" x14ac:dyDescent="0.25">
      <c r="A3318" s="6"/>
      <c r="D3318" s="7"/>
      <c r="E3318" s="7"/>
    </row>
    <row r="3319" spans="1:5" x14ac:dyDescent="0.25">
      <c r="A3319" s="6"/>
      <c r="D3319" s="7"/>
      <c r="E3319" s="7"/>
    </row>
    <row r="3320" spans="1:5" x14ac:dyDescent="0.25">
      <c r="A3320" s="6"/>
      <c r="D3320" s="7"/>
      <c r="E3320" s="7"/>
    </row>
    <row r="3321" spans="1:5" x14ac:dyDescent="0.25">
      <c r="A3321" s="6"/>
      <c r="D3321" s="7"/>
      <c r="E3321" s="7"/>
    </row>
    <row r="3322" spans="1:5" x14ac:dyDescent="0.25">
      <c r="A3322" s="6"/>
      <c r="D3322" s="7"/>
      <c r="E3322" s="7"/>
    </row>
    <row r="3323" spans="1:5" x14ac:dyDescent="0.25">
      <c r="A3323" s="6"/>
      <c r="D3323" s="7"/>
      <c r="E3323" s="7"/>
    </row>
    <row r="3324" spans="1:5" x14ac:dyDescent="0.25">
      <c r="A3324" s="6"/>
      <c r="D3324" s="7"/>
      <c r="E3324" s="7"/>
    </row>
    <row r="3325" spans="1:5" x14ac:dyDescent="0.25">
      <c r="A3325" s="6"/>
      <c r="D3325" s="7"/>
      <c r="E3325" s="7"/>
    </row>
    <row r="3326" spans="1:5" x14ac:dyDescent="0.25">
      <c r="A3326" s="6"/>
      <c r="D3326" s="7"/>
      <c r="E3326" s="7"/>
    </row>
    <row r="3327" spans="1:5" x14ac:dyDescent="0.25">
      <c r="A3327" s="6"/>
      <c r="D3327" s="7"/>
      <c r="E3327" s="7"/>
    </row>
    <row r="3328" spans="1:5" x14ac:dyDescent="0.25">
      <c r="A3328" s="6"/>
      <c r="D3328" s="7"/>
      <c r="E3328" s="7"/>
    </row>
    <row r="3329" spans="1:5" x14ac:dyDescent="0.25">
      <c r="A3329" s="6"/>
      <c r="D3329" s="7"/>
      <c r="E3329" s="7"/>
    </row>
    <row r="3330" spans="1:5" x14ac:dyDescent="0.25">
      <c r="A3330" s="6"/>
      <c r="D3330" s="7"/>
      <c r="E3330" s="7"/>
    </row>
    <row r="3331" spans="1:5" x14ac:dyDescent="0.25">
      <c r="A3331" s="6"/>
      <c r="D3331" s="7"/>
      <c r="E3331" s="7"/>
    </row>
    <row r="3332" spans="1:5" x14ac:dyDescent="0.25">
      <c r="A3332" s="6"/>
      <c r="D3332" s="7"/>
      <c r="E3332" s="7"/>
    </row>
    <row r="3333" spans="1:5" x14ac:dyDescent="0.25">
      <c r="A3333" s="6"/>
      <c r="D3333" s="7"/>
      <c r="E3333" s="7"/>
    </row>
    <row r="3334" spans="1:5" x14ac:dyDescent="0.25">
      <c r="A3334" s="6"/>
      <c r="D3334" s="7"/>
      <c r="E3334" s="7"/>
    </row>
    <row r="3335" spans="1:5" x14ac:dyDescent="0.25">
      <c r="A3335" s="6"/>
      <c r="D3335" s="7"/>
      <c r="E3335" s="7"/>
    </row>
    <row r="3336" spans="1:5" x14ac:dyDescent="0.25">
      <c r="A3336" s="6"/>
      <c r="D3336" s="7"/>
      <c r="E3336" s="7"/>
    </row>
    <row r="3337" spans="1:5" x14ac:dyDescent="0.25">
      <c r="A3337" s="6"/>
      <c r="D3337" s="7"/>
      <c r="E3337" s="7"/>
    </row>
    <row r="3338" spans="1:5" x14ac:dyDescent="0.25">
      <c r="A3338" s="6"/>
      <c r="D3338" s="7"/>
      <c r="E3338" s="7"/>
    </row>
    <row r="3339" spans="1:5" x14ac:dyDescent="0.25">
      <c r="A3339" s="6"/>
      <c r="D3339" s="7"/>
      <c r="E3339" s="7"/>
    </row>
    <row r="3340" spans="1:5" x14ac:dyDescent="0.25">
      <c r="A3340" s="6"/>
      <c r="D3340" s="7"/>
      <c r="E3340" s="7"/>
    </row>
    <row r="3341" spans="1:5" x14ac:dyDescent="0.25">
      <c r="A3341" s="6"/>
      <c r="D3341" s="7"/>
      <c r="E3341" s="7"/>
    </row>
    <row r="3342" spans="1:5" x14ac:dyDescent="0.25">
      <c r="A3342" s="6"/>
      <c r="D3342" s="7"/>
      <c r="E3342" s="7"/>
    </row>
    <row r="3343" spans="1:5" x14ac:dyDescent="0.25">
      <c r="A3343" s="6"/>
      <c r="D3343" s="7"/>
      <c r="E3343" s="7"/>
    </row>
    <row r="3344" spans="1:5" x14ac:dyDescent="0.25">
      <c r="A3344" s="6"/>
      <c r="D3344" s="7"/>
      <c r="E3344" s="7"/>
    </row>
    <row r="3345" spans="1:5" x14ac:dyDescent="0.25">
      <c r="A3345" s="6"/>
      <c r="D3345" s="7"/>
      <c r="E3345" s="7"/>
    </row>
    <row r="3346" spans="1:5" x14ac:dyDescent="0.25">
      <c r="A3346" s="6"/>
      <c r="D3346" s="7"/>
      <c r="E3346" s="7"/>
    </row>
    <row r="3347" spans="1:5" x14ac:dyDescent="0.25">
      <c r="A3347" s="6"/>
      <c r="D3347" s="7"/>
      <c r="E3347" s="7"/>
    </row>
    <row r="3348" spans="1:5" x14ac:dyDescent="0.25">
      <c r="A3348" s="6"/>
      <c r="D3348" s="7"/>
      <c r="E3348" s="7"/>
    </row>
    <row r="3349" spans="1:5" x14ac:dyDescent="0.25">
      <c r="A3349" s="6"/>
      <c r="D3349" s="7"/>
      <c r="E3349" s="7"/>
    </row>
    <row r="3350" spans="1:5" x14ac:dyDescent="0.25">
      <c r="A3350" s="6"/>
      <c r="D3350" s="7"/>
      <c r="E3350" s="7"/>
    </row>
    <row r="3351" spans="1:5" x14ac:dyDescent="0.25">
      <c r="A3351" s="6"/>
      <c r="D3351" s="7"/>
      <c r="E3351" s="7"/>
    </row>
    <row r="3352" spans="1:5" x14ac:dyDescent="0.25">
      <c r="A3352" s="6"/>
      <c r="D3352" s="7"/>
      <c r="E3352" s="7"/>
    </row>
    <row r="3353" spans="1:5" x14ac:dyDescent="0.25">
      <c r="A3353" s="6"/>
      <c r="D3353" s="7"/>
      <c r="E3353" s="7"/>
    </row>
    <row r="3354" spans="1:5" x14ac:dyDescent="0.25">
      <c r="A3354" s="6"/>
      <c r="D3354" s="7"/>
      <c r="E3354" s="7"/>
    </row>
    <row r="3355" spans="1:5" x14ac:dyDescent="0.25">
      <c r="A3355" s="6"/>
      <c r="D3355" s="7"/>
      <c r="E3355" s="7"/>
    </row>
    <row r="3356" spans="1:5" x14ac:dyDescent="0.25">
      <c r="A3356" s="6"/>
      <c r="D3356" s="7"/>
      <c r="E3356" s="7"/>
    </row>
    <row r="3357" spans="1:5" x14ac:dyDescent="0.25">
      <c r="A3357" s="6"/>
      <c r="D3357" s="7"/>
      <c r="E3357" s="7"/>
    </row>
    <row r="3358" spans="1:5" x14ac:dyDescent="0.25">
      <c r="A3358" s="6"/>
      <c r="D3358" s="7"/>
      <c r="E3358" s="7"/>
    </row>
    <row r="3359" spans="1:5" x14ac:dyDescent="0.25">
      <c r="A3359" s="6"/>
      <c r="D3359" s="7"/>
      <c r="E3359" s="7"/>
    </row>
    <row r="3360" spans="1:5" x14ac:dyDescent="0.25">
      <c r="A3360" s="6"/>
      <c r="D3360" s="7"/>
      <c r="E3360" s="7"/>
    </row>
    <row r="3361" spans="1:5" x14ac:dyDescent="0.25">
      <c r="A3361" s="6"/>
      <c r="D3361" s="7"/>
      <c r="E3361" s="7"/>
    </row>
    <row r="3362" spans="1:5" x14ac:dyDescent="0.25">
      <c r="A3362" s="6"/>
      <c r="D3362" s="7"/>
      <c r="E3362" s="7"/>
    </row>
    <row r="3363" spans="1:5" x14ac:dyDescent="0.25">
      <c r="A3363" s="6"/>
      <c r="D3363" s="7"/>
      <c r="E3363" s="7"/>
    </row>
    <row r="3364" spans="1:5" x14ac:dyDescent="0.25">
      <c r="A3364" s="6"/>
      <c r="D3364" s="7"/>
      <c r="E3364" s="7"/>
    </row>
    <row r="3365" spans="1:5" x14ac:dyDescent="0.25">
      <c r="A3365" s="6"/>
      <c r="D3365" s="7"/>
      <c r="E3365" s="7"/>
    </row>
    <row r="3366" spans="1:5" x14ac:dyDescent="0.25">
      <c r="A3366" s="6"/>
      <c r="D3366" s="7"/>
      <c r="E3366" s="7"/>
    </row>
    <row r="3367" spans="1:5" x14ac:dyDescent="0.25">
      <c r="A3367" s="6"/>
      <c r="D3367" s="7"/>
      <c r="E3367" s="7"/>
    </row>
    <row r="3368" spans="1:5" x14ac:dyDescent="0.25">
      <c r="A3368" s="6"/>
      <c r="D3368" s="7"/>
      <c r="E3368" s="7"/>
    </row>
    <row r="3369" spans="1:5" x14ac:dyDescent="0.25">
      <c r="A3369" s="6"/>
      <c r="D3369" s="7"/>
      <c r="E3369" s="7"/>
    </row>
    <row r="3370" spans="1:5" x14ac:dyDescent="0.25">
      <c r="A3370" s="6"/>
      <c r="D3370" s="7"/>
      <c r="E3370" s="7"/>
    </row>
    <row r="3371" spans="1:5" x14ac:dyDescent="0.25">
      <c r="A3371" s="6"/>
      <c r="D3371" s="7"/>
      <c r="E3371" s="7"/>
    </row>
    <row r="3372" spans="1:5" x14ac:dyDescent="0.25">
      <c r="A3372" s="6"/>
      <c r="D3372" s="7"/>
      <c r="E3372" s="7"/>
    </row>
    <row r="3373" spans="1:5" x14ac:dyDescent="0.25">
      <c r="A3373" s="6"/>
      <c r="D3373" s="7"/>
      <c r="E3373" s="7"/>
    </row>
    <row r="3374" spans="1:5" x14ac:dyDescent="0.25">
      <c r="A3374" s="6"/>
      <c r="D3374" s="7"/>
      <c r="E3374" s="7"/>
    </row>
    <row r="3375" spans="1:5" x14ac:dyDescent="0.25">
      <c r="A3375" s="6"/>
      <c r="D3375" s="7"/>
      <c r="E3375" s="7"/>
    </row>
    <row r="3376" spans="1:5" x14ac:dyDescent="0.25">
      <c r="A3376" s="6"/>
      <c r="D3376" s="7"/>
      <c r="E3376" s="7"/>
    </row>
    <row r="3377" spans="1:5" x14ac:dyDescent="0.25">
      <c r="A3377" s="6"/>
      <c r="D3377" s="7"/>
      <c r="E3377" s="7"/>
    </row>
    <row r="3378" spans="1:5" x14ac:dyDescent="0.25">
      <c r="A3378" s="6"/>
      <c r="D3378" s="7"/>
      <c r="E3378" s="7"/>
    </row>
    <row r="3379" spans="1:5" x14ac:dyDescent="0.25">
      <c r="A3379" s="6"/>
      <c r="D3379" s="7"/>
      <c r="E3379" s="7"/>
    </row>
    <row r="3380" spans="1:5" x14ac:dyDescent="0.25">
      <c r="A3380" s="6"/>
      <c r="D3380" s="7"/>
      <c r="E3380" s="7"/>
    </row>
    <row r="3381" spans="1:5" x14ac:dyDescent="0.25">
      <c r="A3381" s="6"/>
      <c r="D3381" s="7"/>
      <c r="E3381" s="7"/>
    </row>
    <row r="3382" spans="1:5" x14ac:dyDescent="0.25">
      <c r="A3382" s="6"/>
      <c r="D3382" s="7"/>
      <c r="E3382" s="7"/>
    </row>
    <row r="3383" spans="1:5" x14ac:dyDescent="0.25">
      <c r="A3383" s="6"/>
      <c r="D3383" s="7"/>
      <c r="E3383" s="7"/>
    </row>
    <row r="3384" spans="1:5" x14ac:dyDescent="0.25">
      <c r="A3384" s="6"/>
      <c r="D3384" s="7"/>
      <c r="E3384" s="7"/>
    </row>
    <row r="3385" spans="1:5" x14ac:dyDescent="0.25">
      <c r="A3385" s="6"/>
      <c r="D3385" s="7"/>
      <c r="E3385" s="7"/>
    </row>
    <row r="3386" spans="1:5" x14ac:dyDescent="0.25">
      <c r="A3386" s="6"/>
      <c r="D3386" s="7"/>
      <c r="E3386" s="7"/>
    </row>
    <row r="3387" spans="1:5" x14ac:dyDescent="0.25">
      <c r="A3387" s="6"/>
      <c r="D3387" s="7"/>
      <c r="E3387" s="7"/>
    </row>
    <row r="3388" spans="1:5" x14ac:dyDescent="0.25">
      <c r="A3388" s="6"/>
      <c r="D3388" s="7"/>
      <c r="E3388" s="7"/>
    </row>
    <row r="3389" spans="1:5" x14ac:dyDescent="0.25">
      <c r="A3389" s="6"/>
      <c r="D3389" s="7"/>
      <c r="E3389" s="7"/>
    </row>
    <row r="3390" spans="1:5" x14ac:dyDescent="0.25">
      <c r="A3390" s="6"/>
      <c r="D3390" s="7"/>
      <c r="E3390" s="7"/>
    </row>
    <row r="3391" spans="1:5" x14ac:dyDescent="0.25">
      <c r="A3391" s="6"/>
      <c r="D3391" s="7"/>
      <c r="E3391" s="7"/>
    </row>
    <row r="3392" spans="1:5" x14ac:dyDescent="0.25">
      <c r="A3392" s="6"/>
      <c r="D3392" s="7"/>
      <c r="E3392" s="7"/>
    </row>
    <row r="3393" spans="1:5" x14ac:dyDescent="0.25">
      <c r="A3393" s="6"/>
      <c r="D3393" s="7"/>
      <c r="E3393" s="7"/>
    </row>
    <row r="3394" spans="1:5" x14ac:dyDescent="0.25">
      <c r="A3394" s="6"/>
      <c r="D3394" s="7"/>
      <c r="E3394" s="7"/>
    </row>
    <row r="3395" spans="1:5" x14ac:dyDescent="0.25">
      <c r="A3395" s="6"/>
      <c r="D3395" s="7"/>
      <c r="E3395" s="7"/>
    </row>
    <row r="3396" spans="1:5" x14ac:dyDescent="0.25">
      <c r="A3396" s="6"/>
      <c r="D3396" s="7"/>
      <c r="E3396" s="7"/>
    </row>
    <row r="3397" spans="1:5" x14ac:dyDescent="0.25">
      <c r="A3397" s="6"/>
      <c r="D3397" s="7"/>
      <c r="E3397" s="7"/>
    </row>
    <row r="3398" spans="1:5" x14ac:dyDescent="0.25">
      <c r="A3398" s="6"/>
      <c r="D3398" s="7"/>
      <c r="E3398" s="7"/>
    </row>
    <row r="3399" spans="1:5" x14ac:dyDescent="0.25">
      <c r="A3399" s="6"/>
      <c r="D3399" s="7"/>
      <c r="E3399" s="7"/>
    </row>
    <row r="3400" spans="1:5" x14ac:dyDescent="0.25">
      <c r="A3400" s="6"/>
      <c r="D3400" s="7"/>
      <c r="E3400" s="7"/>
    </row>
    <row r="3401" spans="1:5" x14ac:dyDescent="0.25">
      <c r="A3401" s="6"/>
      <c r="D3401" s="7"/>
      <c r="E3401" s="7"/>
    </row>
    <row r="3402" spans="1:5" x14ac:dyDescent="0.25">
      <c r="A3402" s="6"/>
      <c r="D3402" s="7"/>
      <c r="E3402" s="7"/>
    </row>
    <row r="3403" spans="1:5" x14ac:dyDescent="0.25">
      <c r="A3403" s="6"/>
      <c r="D3403" s="7"/>
      <c r="E3403" s="7"/>
    </row>
    <row r="3404" spans="1:5" x14ac:dyDescent="0.25">
      <c r="A3404" s="6"/>
      <c r="D3404" s="7"/>
      <c r="E3404" s="7"/>
    </row>
    <row r="3405" spans="1:5" x14ac:dyDescent="0.25">
      <c r="A3405" s="6"/>
      <c r="D3405" s="7"/>
      <c r="E3405" s="7"/>
    </row>
    <row r="3406" spans="1:5" x14ac:dyDescent="0.25">
      <c r="A3406" s="6"/>
      <c r="D3406" s="7"/>
      <c r="E3406" s="7"/>
    </row>
    <row r="3407" spans="1:5" x14ac:dyDescent="0.25">
      <c r="A3407" s="6"/>
      <c r="D3407" s="7"/>
      <c r="E3407" s="7"/>
    </row>
    <row r="3408" spans="1:5" x14ac:dyDescent="0.25">
      <c r="A3408" s="6"/>
      <c r="D3408" s="7"/>
      <c r="E3408" s="7"/>
    </row>
    <row r="3409" spans="1:5" x14ac:dyDescent="0.25">
      <c r="A3409" s="6"/>
      <c r="D3409" s="7"/>
      <c r="E3409" s="7"/>
    </row>
    <row r="3410" spans="1:5" x14ac:dyDescent="0.25">
      <c r="A3410" s="6"/>
      <c r="D3410" s="7"/>
      <c r="E3410" s="7"/>
    </row>
    <row r="3411" spans="1:5" x14ac:dyDescent="0.25">
      <c r="A3411" s="6"/>
      <c r="D3411" s="7"/>
      <c r="E3411" s="7"/>
    </row>
    <row r="3412" spans="1:5" x14ac:dyDescent="0.25">
      <c r="A3412" s="6"/>
      <c r="D3412" s="7"/>
      <c r="E3412" s="7"/>
    </row>
    <row r="3413" spans="1:5" x14ac:dyDescent="0.25">
      <c r="A3413" s="6"/>
      <c r="D3413" s="7"/>
      <c r="E3413" s="7"/>
    </row>
    <row r="3414" spans="1:5" x14ac:dyDescent="0.25">
      <c r="A3414" s="6"/>
      <c r="D3414" s="7"/>
      <c r="E3414" s="7"/>
    </row>
    <row r="3415" spans="1:5" x14ac:dyDescent="0.25">
      <c r="A3415" s="6"/>
      <c r="D3415" s="7"/>
      <c r="E3415" s="7"/>
    </row>
    <row r="3416" spans="1:5" x14ac:dyDescent="0.25">
      <c r="A3416" s="6"/>
      <c r="D3416" s="7"/>
      <c r="E3416" s="7"/>
    </row>
    <row r="3417" spans="1:5" x14ac:dyDescent="0.25">
      <c r="A3417" s="6"/>
      <c r="D3417" s="7"/>
      <c r="E3417" s="7"/>
    </row>
    <row r="3418" spans="1:5" x14ac:dyDescent="0.25">
      <c r="A3418" s="6"/>
      <c r="D3418" s="7"/>
      <c r="E3418" s="7"/>
    </row>
    <row r="3419" spans="1:5" x14ac:dyDescent="0.25">
      <c r="A3419" s="6"/>
      <c r="D3419" s="7"/>
      <c r="E3419" s="7"/>
    </row>
    <row r="3420" spans="1:5" x14ac:dyDescent="0.25">
      <c r="A3420" s="6"/>
      <c r="D3420" s="7"/>
      <c r="E3420" s="7"/>
    </row>
    <row r="3421" spans="1:5" x14ac:dyDescent="0.25">
      <c r="A3421" s="6"/>
      <c r="D3421" s="7"/>
      <c r="E3421" s="7"/>
    </row>
    <row r="3422" spans="1:5" x14ac:dyDescent="0.25">
      <c r="A3422" s="6"/>
      <c r="D3422" s="7"/>
      <c r="E3422" s="7"/>
    </row>
    <row r="3423" spans="1:5" x14ac:dyDescent="0.25">
      <c r="A3423" s="6"/>
      <c r="D3423" s="7"/>
      <c r="E3423" s="7"/>
    </row>
    <row r="3424" spans="1:5" x14ac:dyDescent="0.25">
      <c r="A3424" s="6"/>
      <c r="D3424" s="7"/>
      <c r="E3424" s="7"/>
    </row>
    <row r="3425" spans="1:5" x14ac:dyDescent="0.25">
      <c r="A3425" s="6"/>
      <c r="D3425" s="7"/>
      <c r="E3425" s="7"/>
    </row>
    <row r="3426" spans="1:5" x14ac:dyDescent="0.25">
      <c r="A3426" s="6"/>
      <c r="D3426" s="7"/>
      <c r="E3426" s="7"/>
    </row>
    <row r="3427" spans="1:5" x14ac:dyDescent="0.25">
      <c r="A3427" s="6"/>
      <c r="D3427" s="7"/>
      <c r="E3427" s="7"/>
    </row>
    <row r="3428" spans="1:5" x14ac:dyDescent="0.25">
      <c r="A3428" s="6"/>
      <c r="D3428" s="7"/>
      <c r="E3428" s="7"/>
    </row>
    <row r="3429" spans="1:5" x14ac:dyDescent="0.25">
      <c r="A3429" s="6"/>
      <c r="D3429" s="7"/>
      <c r="E3429" s="7"/>
    </row>
    <row r="3430" spans="1:5" x14ac:dyDescent="0.25">
      <c r="A3430" s="6"/>
      <c r="D3430" s="7"/>
      <c r="E3430" s="7"/>
    </row>
    <row r="3431" spans="1:5" x14ac:dyDescent="0.25">
      <c r="A3431" s="6"/>
      <c r="D3431" s="7"/>
      <c r="E3431" s="7"/>
    </row>
    <row r="3432" spans="1:5" x14ac:dyDescent="0.25">
      <c r="A3432" s="6"/>
      <c r="D3432" s="7"/>
      <c r="E3432" s="7"/>
    </row>
    <row r="3433" spans="1:5" x14ac:dyDescent="0.25">
      <c r="A3433" s="6"/>
      <c r="D3433" s="7"/>
      <c r="E3433" s="7"/>
    </row>
    <row r="3434" spans="1:5" x14ac:dyDescent="0.25">
      <c r="A3434" s="6"/>
      <c r="D3434" s="7"/>
      <c r="E3434" s="7"/>
    </row>
    <row r="3435" spans="1:5" x14ac:dyDescent="0.25">
      <c r="A3435" s="6"/>
      <c r="D3435" s="7"/>
      <c r="E3435" s="7"/>
    </row>
    <row r="3436" spans="1:5" x14ac:dyDescent="0.25">
      <c r="A3436" s="6"/>
      <c r="D3436" s="7"/>
      <c r="E3436" s="7"/>
    </row>
    <row r="3437" spans="1:5" x14ac:dyDescent="0.25">
      <c r="A3437" s="6"/>
      <c r="D3437" s="7"/>
      <c r="E3437" s="7"/>
    </row>
    <row r="3438" spans="1:5" x14ac:dyDescent="0.25">
      <c r="A3438" s="6"/>
      <c r="D3438" s="7"/>
      <c r="E3438" s="7"/>
    </row>
    <row r="3439" spans="1:5" x14ac:dyDescent="0.25">
      <c r="A3439" s="6"/>
      <c r="D3439" s="7"/>
      <c r="E3439" s="7"/>
    </row>
    <row r="3440" spans="1:5" x14ac:dyDescent="0.25">
      <c r="A3440" s="6"/>
      <c r="D3440" s="7"/>
      <c r="E3440" s="7"/>
    </row>
    <row r="3441" spans="1:5" x14ac:dyDescent="0.25">
      <c r="A3441" s="6"/>
      <c r="D3441" s="7"/>
      <c r="E3441" s="7"/>
    </row>
    <row r="3442" spans="1:5" x14ac:dyDescent="0.25">
      <c r="A3442" s="6"/>
      <c r="D3442" s="7"/>
      <c r="E3442" s="7"/>
    </row>
    <row r="3443" spans="1:5" x14ac:dyDescent="0.25">
      <c r="A3443" s="6"/>
      <c r="D3443" s="7"/>
      <c r="E3443" s="7"/>
    </row>
    <row r="3444" spans="1:5" x14ac:dyDescent="0.25">
      <c r="A3444" s="6"/>
      <c r="D3444" s="7"/>
      <c r="E3444" s="7"/>
    </row>
    <row r="3445" spans="1:5" x14ac:dyDescent="0.25">
      <c r="A3445" s="6"/>
      <c r="D3445" s="7"/>
      <c r="E3445" s="7"/>
    </row>
    <row r="3446" spans="1:5" x14ac:dyDescent="0.25">
      <c r="A3446" s="6"/>
      <c r="D3446" s="7"/>
      <c r="E3446" s="7"/>
    </row>
    <row r="3447" spans="1:5" x14ac:dyDescent="0.25">
      <c r="A3447" s="6"/>
      <c r="D3447" s="7"/>
      <c r="E3447" s="7"/>
    </row>
    <row r="3448" spans="1:5" x14ac:dyDescent="0.25">
      <c r="A3448" s="6"/>
      <c r="D3448" s="7"/>
      <c r="E3448" s="7"/>
    </row>
    <row r="3449" spans="1:5" x14ac:dyDescent="0.25">
      <c r="A3449" s="6"/>
      <c r="D3449" s="7"/>
      <c r="E3449" s="7"/>
    </row>
    <row r="3450" spans="1:5" x14ac:dyDescent="0.25">
      <c r="A3450" s="6"/>
      <c r="D3450" s="7"/>
      <c r="E3450" s="7"/>
    </row>
    <row r="3451" spans="1:5" x14ac:dyDescent="0.25">
      <c r="A3451" s="6"/>
      <c r="D3451" s="7"/>
      <c r="E3451" s="7"/>
    </row>
    <row r="3452" spans="1:5" x14ac:dyDescent="0.25">
      <c r="A3452" s="6"/>
      <c r="D3452" s="7"/>
      <c r="E3452" s="7"/>
    </row>
    <row r="3453" spans="1:5" x14ac:dyDescent="0.25">
      <c r="A3453" s="6"/>
      <c r="D3453" s="7"/>
      <c r="E3453" s="7"/>
    </row>
    <row r="3454" spans="1:5" x14ac:dyDescent="0.25">
      <c r="A3454" s="6"/>
      <c r="D3454" s="7"/>
      <c r="E3454" s="7"/>
    </row>
    <row r="3455" spans="1:5" x14ac:dyDescent="0.25">
      <c r="A3455" s="6"/>
      <c r="D3455" s="7"/>
      <c r="E3455" s="7"/>
    </row>
    <row r="3456" spans="1:5" x14ac:dyDescent="0.25">
      <c r="A3456" s="6"/>
      <c r="D3456" s="7"/>
      <c r="E3456" s="7"/>
    </row>
    <row r="3457" spans="1:5" x14ac:dyDescent="0.25">
      <c r="A3457" s="6"/>
      <c r="D3457" s="7"/>
      <c r="E3457" s="7"/>
    </row>
    <row r="3458" spans="1:5" x14ac:dyDescent="0.25">
      <c r="A3458" s="6"/>
      <c r="D3458" s="7"/>
      <c r="E3458" s="7"/>
    </row>
    <row r="3459" spans="1:5" x14ac:dyDescent="0.25">
      <c r="A3459" s="6"/>
      <c r="D3459" s="7"/>
      <c r="E3459" s="7"/>
    </row>
    <row r="3460" spans="1:5" x14ac:dyDescent="0.25">
      <c r="A3460" s="6"/>
      <c r="D3460" s="7"/>
      <c r="E3460" s="7"/>
    </row>
    <row r="3461" spans="1:5" x14ac:dyDescent="0.25">
      <c r="A3461" s="6"/>
      <c r="D3461" s="7"/>
      <c r="E3461" s="7"/>
    </row>
    <row r="3462" spans="1:5" x14ac:dyDescent="0.25">
      <c r="A3462" s="6"/>
      <c r="D3462" s="7"/>
      <c r="E3462" s="7"/>
    </row>
    <row r="3463" spans="1:5" x14ac:dyDescent="0.25">
      <c r="A3463" s="6"/>
      <c r="D3463" s="7"/>
      <c r="E3463" s="7"/>
    </row>
    <row r="3464" spans="1:5" x14ac:dyDescent="0.25">
      <c r="A3464" s="6"/>
      <c r="D3464" s="7"/>
      <c r="E3464" s="7"/>
    </row>
    <row r="3465" spans="1:5" x14ac:dyDescent="0.25">
      <c r="A3465" s="6"/>
      <c r="D3465" s="7"/>
      <c r="E3465" s="7"/>
    </row>
    <row r="3466" spans="1:5" x14ac:dyDescent="0.25">
      <c r="A3466" s="6"/>
      <c r="D3466" s="7"/>
      <c r="E3466" s="7"/>
    </row>
    <row r="3467" spans="1:5" x14ac:dyDescent="0.25">
      <c r="A3467" s="6"/>
      <c r="D3467" s="7"/>
      <c r="E3467" s="7"/>
    </row>
    <row r="3468" spans="1:5" x14ac:dyDescent="0.25">
      <c r="A3468" s="6"/>
      <c r="D3468" s="7"/>
      <c r="E3468" s="7"/>
    </row>
    <row r="3469" spans="1:5" x14ac:dyDescent="0.25">
      <c r="A3469" s="6"/>
      <c r="D3469" s="7"/>
      <c r="E3469" s="7"/>
    </row>
    <row r="3470" spans="1:5" x14ac:dyDescent="0.25">
      <c r="A3470" s="6"/>
      <c r="D3470" s="7"/>
      <c r="E3470" s="7"/>
    </row>
    <row r="3471" spans="1:5" x14ac:dyDescent="0.25">
      <c r="A3471" s="6"/>
      <c r="D3471" s="7"/>
      <c r="E3471" s="7"/>
    </row>
    <row r="3472" spans="1:5" x14ac:dyDescent="0.25">
      <c r="A3472" s="6"/>
      <c r="D3472" s="7"/>
      <c r="E3472" s="7"/>
    </row>
    <row r="3473" spans="1:5" x14ac:dyDescent="0.25">
      <c r="A3473" s="6"/>
      <c r="D3473" s="7"/>
      <c r="E3473" s="7"/>
    </row>
    <row r="3474" spans="1:5" x14ac:dyDescent="0.25">
      <c r="A3474" s="6"/>
      <c r="D3474" s="7"/>
      <c r="E3474" s="7"/>
    </row>
    <row r="3475" spans="1:5" x14ac:dyDescent="0.25">
      <c r="A3475" s="6"/>
      <c r="D3475" s="7"/>
      <c r="E3475" s="7"/>
    </row>
    <row r="3476" spans="1:5" x14ac:dyDescent="0.25">
      <c r="A3476" s="6"/>
      <c r="D3476" s="7"/>
      <c r="E3476" s="7"/>
    </row>
    <row r="3477" spans="1:5" x14ac:dyDescent="0.25">
      <c r="A3477" s="6"/>
      <c r="D3477" s="7"/>
      <c r="E3477" s="7"/>
    </row>
    <row r="3478" spans="1:5" x14ac:dyDescent="0.25">
      <c r="A3478" s="6"/>
      <c r="D3478" s="7"/>
      <c r="E3478" s="7"/>
    </row>
    <row r="3479" spans="1:5" x14ac:dyDescent="0.25">
      <c r="A3479" s="6"/>
      <c r="D3479" s="7"/>
      <c r="E3479" s="7"/>
    </row>
    <row r="3480" spans="1:5" x14ac:dyDescent="0.25">
      <c r="A3480" s="6"/>
      <c r="D3480" s="7"/>
      <c r="E3480" s="7"/>
    </row>
    <row r="3481" spans="1:5" x14ac:dyDescent="0.25">
      <c r="A3481" s="6"/>
      <c r="D3481" s="7"/>
      <c r="E3481" s="7"/>
    </row>
    <row r="3482" spans="1:5" x14ac:dyDescent="0.25">
      <c r="A3482" s="6"/>
      <c r="D3482" s="7"/>
      <c r="E3482" s="7"/>
    </row>
    <row r="3483" spans="1:5" x14ac:dyDescent="0.25">
      <c r="A3483" s="6"/>
      <c r="D3483" s="7"/>
      <c r="E3483" s="7"/>
    </row>
    <row r="3484" spans="1:5" x14ac:dyDescent="0.25">
      <c r="A3484" s="6"/>
      <c r="D3484" s="7"/>
      <c r="E3484" s="7"/>
    </row>
    <row r="3485" spans="1:5" x14ac:dyDescent="0.25">
      <c r="A3485" s="6"/>
      <c r="D3485" s="7"/>
      <c r="E3485" s="7"/>
    </row>
    <row r="3486" spans="1:5" x14ac:dyDescent="0.25">
      <c r="A3486" s="6"/>
      <c r="D3486" s="7"/>
      <c r="E3486" s="7"/>
    </row>
    <row r="3487" spans="1:5" x14ac:dyDescent="0.25">
      <c r="A3487" s="6"/>
      <c r="D3487" s="7"/>
      <c r="E3487" s="7"/>
    </row>
    <row r="3488" spans="1:5" x14ac:dyDescent="0.25">
      <c r="A3488" s="6"/>
      <c r="D3488" s="7"/>
      <c r="E3488" s="7"/>
    </row>
    <row r="3489" spans="1:5" x14ac:dyDescent="0.25">
      <c r="A3489" s="6"/>
      <c r="D3489" s="7"/>
      <c r="E3489" s="7"/>
    </row>
    <row r="3490" spans="1:5" x14ac:dyDescent="0.25">
      <c r="A3490" s="6"/>
      <c r="D3490" s="7"/>
      <c r="E3490" s="7"/>
    </row>
    <row r="3491" spans="1:5" x14ac:dyDescent="0.25">
      <c r="A3491" s="6"/>
      <c r="D3491" s="7"/>
      <c r="E3491" s="7"/>
    </row>
    <row r="3492" spans="1:5" x14ac:dyDescent="0.25">
      <c r="A3492" s="6"/>
      <c r="D3492" s="7"/>
      <c r="E3492" s="7"/>
    </row>
    <row r="3493" spans="1:5" x14ac:dyDescent="0.25">
      <c r="A3493" s="6"/>
      <c r="D3493" s="7"/>
      <c r="E3493" s="7"/>
    </row>
    <row r="3494" spans="1:5" x14ac:dyDescent="0.25">
      <c r="A3494" s="6"/>
      <c r="D3494" s="7"/>
      <c r="E3494" s="7"/>
    </row>
    <row r="3495" spans="1:5" x14ac:dyDescent="0.25">
      <c r="A3495" s="6"/>
      <c r="D3495" s="7"/>
      <c r="E3495" s="7"/>
    </row>
    <row r="3496" spans="1:5" x14ac:dyDescent="0.25">
      <c r="A3496" s="6"/>
      <c r="D3496" s="7"/>
      <c r="E3496" s="7"/>
    </row>
    <row r="3497" spans="1:5" x14ac:dyDescent="0.25">
      <c r="A3497" s="6"/>
      <c r="D3497" s="7"/>
      <c r="E3497" s="7"/>
    </row>
    <row r="3498" spans="1:5" x14ac:dyDescent="0.25">
      <c r="A3498" s="6"/>
      <c r="D3498" s="7"/>
      <c r="E3498" s="7"/>
    </row>
    <row r="3499" spans="1:5" x14ac:dyDescent="0.25">
      <c r="A3499" s="6"/>
      <c r="D3499" s="7"/>
      <c r="E3499" s="7"/>
    </row>
    <row r="3500" spans="1:5" x14ac:dyDescent="0.25">
      <c r="A3500" s="6"/>
      <c r="D3500" s="7"/>
      <c r="E3500" s="7"/>
    </row>
    <row r="3501" spans="1:5" x14ac:dyDescent="0.25">
      <c r="A3501" s="6"/>
      <c r="D3501" s="7"/>
      <c r="E3501" s="7"/>
    </row>
    <row r="3502" spans="1:5" x14ac:dyDescent="0.25">
      <c r="A3502" s="6"/>
      <c r="D3502" s="7"/>
      <c r="E3502" s="7"/>
    </row>
    <row r="3503" spans="1:5" x14ac:dyDescent="0.25">
      <c r="A3503" s="6"/>
      <c r="D3503" s="7"/>
      <c r="E3503" s="7"/>
    </row>
    <row r="3504" spans="1:5" x14ac:dyDescent="0.25">
      <c r="A3504" s="6"/>
      <c r="D3504" s="7"/>
      <c r="E3504" s="7"/>
    </row>
    <row r="3505" spans="1:5" x14ac:dyDescent="0.25">
      <c r="A3505" s="6"/>
      <c r="D3505" s="7"/>
      <c r="E3505" s="7"/>
    </row>
    <row r="3506" spans="1:5" x14ac:dyDescent="0.25">
      <c r="A3506" s="6"/>
      <c r="D3506" s="7"/>
      <c r="E3506" s="7"/>
    </row>
    <row r="3507" spans="1:5" x14ac:dyDescent="0.25">
      <c r="A3507" s="6"/>
      <c r="D3507" s="7"/>
      <c r="E3507" s="7"/>
    </row>
    <row r="3508" spans="1:5" x14ac:dyDescent="0.25">
      <c r="A3508" s="6"/>
      <c r="D3508" s="7"/>
      <c r="E3508" s="7"/>
    </row>
    <row r="3509" spans="1:5" x14ac:dyDescent="0.25">
      <c r="A3509" s="6"/>
      <c r="D3509" s="7"/>
      <c r="E3509" s="7"/>
    </row>
    <row r="3510" spans="1:5" x14ac:dyDescent="0.25">
      <c r="A3510" s="6"/>
      <c r="D3510" s="7"/>
      <c r="E3510" s="7"/>
    </row>
    <row r="3511" spans="1:5" x14ac:dyDescent="0.25">
      <c r="A3511" s="6"/>
      <c r="D3511" s="7"/>
      <c r="E3511" s="7"/>
    </row>
    <row r="3512" spans="1:5" x14ac:dyDescent="0.25">
      <c r="A3512" s="6"/>
      <c r="D3512" s="7"/>
      <c r="E3512" s="7"/>
    </row>
    <row r="3513" spans="1:5" x14ac:dyDescent="0.25">
      <c r="A3513" s="6"/>
      <c r="D3513" s="7"/>
      <c r="E3513" s="7"/>
    </row>
    <row r="3514" spans="1:5" x14ac:dyDescent="0.25">
      <c r="A3514" s="6"/>
      <c r="D3514" s="7"/>
      <c r="E3514" s="7"/>
    </row>
    <row r="3515" spans="1:5" x14ac:dyDescent="0.25">
      <c r="A3515" s="6"/>
      <c r="D3515" s="7"/>
      <c r="E3515" s="7"/>
    </row>
    <row r="3516" spans="1:5" x14ac:dyDescent="0.25">
      <c r="A3516" s="6"/>
      <c r="D3516" s="7"/>
      <c r="E3516" s="7"/>
    </row>
    <row r="3517" spans="1:5" x14ac:dyDescent="0.25">
      <c r="A3517" s="6"/>
      <c r="D3517" s="7"/>
      <c r="E3517" s="7"/>
    </row>
    <row r="3518" spans="1:5" x14ac:dyDescent="0.25">
      <c r="A3518" s="6"/>
      <c r="D3518" s="7"/>
      <c r="E3518" s="7"/>
    </row>
    <row r="3519" spans="1:5" x14ac:dyDescent="0.25">
      <c r="A3519" s="6"/>
      <c r="D3519" s="7"/>
      <c r="E3519" s="7"/>
    </row>
    <row r="3520" spans="1:5" x14ac:dyDescent="0.25">
      <c r="A3520" s="6"/>
      <c r="D3520" s="7"/>
      <c r="E3520" s="7"/>
    </row>
    <row r="3521" spans="1:5" x14ac:dyDescent="0.25">
      <c r="A3521" s="6"/>
      <c r="D3521" s="7"/>
      <c r="E3521" s="7"/>
    </row>
    <row r="3522" spans="1:5" x14ac:dyDescent="0.25">
      <c r="A3522" s="6"/>
      <c r="D3522" s="7"/>
      <c r="E3522" s="7"/>
    </row>
    <row r="3523" spans="1:5" x14ac:dyDescent="0.25">
      <c r="A3523" s="6"/>
      <c r="D3523" s="7"/>
      <c r="E3523" s="7"/>
    </row>
    <row r="3524" spans="1:5" x14ac:dyDescent="0.25">
      <c r="A3524" s="6"/>
      <c r="D3524" s="7"/>
      <c r="E3524" s="7"/>
    </row>
    <row r="3525" spans="1:5" x14ac:dyDescent="0.25">
      <c r="A3525" s="6"/>
      <c r="D3525" s="7"/>
      <c r="E3525" s="7"/>
    </row>
    <row r="3526" spans="1:5" x14ac:dyDescent="0.25">
      <c r="A3526" s="6"/>
      <c r="D3526" s="7"/>
      <c r="E3526" s="7"/>
    </row>
    <row r="3527" spans="1:5" x14ac:dyDescent="0.25">
      <c r="A3527" s="6"/>
      <c r="D3527" s="7"/>
      <c r="E3527" s="7"/>
    </row>
    <row r="3528" spans="1:5" x14ac:dyDescent="0.25">
      <c r="A3528" s="6"/>
      <c r="D3528" s="7"/>
      <c r="E3528" s="7"/>
    </row>
    <row r="3529" spans="1:5" x14ac:dyDescent="0.25">
      <c r="A3529" s="6"/>
      <c r="D3529" s="7"/>
      <c r="E3529" s="7"/>
    </row>
    <row r="3530" spans="1:5" x14ac:dyDescent="0.25">
      <c r="A3530" s="6"/>
      <c r="D3530" s="7"/>
      <c r="E3530" s="7"/>
    </row>
    <row r="3531" spans="1:5" x14ac:dyDescent="0.25">
      <c r="A3531" s="6"/>
      <c r="D3531" s="7"/>
      <c r="E3531" s="7"/>
    </row>
    <row r="3532" spans="1:5" x14ac:dyDescent="0.25">
      <c r="A3532" s="6"/>
      <c r="D3532" s="7"/>
      <c r="E3532" s="7"/>
    </row>
    <row r="3533" spans="1:5" x14ac:dyDescent="0.25">
      <c r="A3533" s="6"/>
      <c r="D3533" s="7"/>
      <c r="E3533" s="7"/>
    </row>
    <row r="3534" spans="1:5" x14ac:dyDescent="0.25">
      <c r="A3534" s="6"/>
      <c r="D3534" s="7"/>
      <c r="E3534" s="7"/>
    </row>
    <row r="3535" spans="1:5" x14ac:dyDescent="0.25">
      <c r="A3535" s="6"/>
      <c r="D3535" s="7"/>
      <c r="E3535" s="7"/>
    </row>
    <row r="3536" spans="1:5" x14ac:dyDescent="0.25">
      <c r="A3536" s="6"/>
      <c r="D3536" s="7"/>
      <c r="E3536" s="7"/>
    </row>
    <row r="3537" spans="1:5" x14ac:dyDescent="0.25">
      <c r="A3537" s="6"/>
      <c r="D3537" s="7"/>
      <c r="E3537" s="7"/>
    </row>
    <row r="3538" spans="1:5" x14ac:dyDescent="0.25">
      <c r="A3538" s="6"/>
      <c r="D3538" s="7"/>
      <c r="E3538" s="7"/>
    </row>
    <row r="3539" spans="1:5" x14ac:dyDescent="0.25">
      <c r="A3539" s="6"/>
      <c r="D3539" s="7"/>
      <c r="E3539" s="7"/>
    </row>
    <row r="3540" spans="1:5" x14ac:dyDescent="0.25">
      <c r="A3540" s="6"/>
      <c r="D3540" s="7"/>
      <c r="E3540" s="7"/>
    </row>
    <row r="3541" spans="1:5" x14ac:dyDescent="0.25">
      <c r="A3541" s="6"/>
      <c r="D3541" s="7"/>
      <c r="E3541" s="7"/>
    </row>
    <row r="3542" spans="1:5" x14ac:dyDescent="0.25">
      <c r="A3542" s="6"/>
      <c r="D3542" s="7"/>
      <c r="E3542" s="7"/>
    </row>
    <row r="3543" spans="1:5" x14ac:dyDescent="0.25">
      <c r="A3543" s="6"/>
      <c r="D3543" s="7"/>
      <c r="E3543" s="7"/>
    </row>
    <row r="3544" spans="1:5" x14ac:dyDescent="0.25">
      <c r="A3544" s="6"/>
      <c r="D3544" s="7"/>
      <c r="E3544" s="7"/>
    </row>
    <row r="3545" spans="1:5" x14ac:dyDescent="0.25">
      <c r="A3545" s="6"/>
      <c r="D3545" s="7"/>
      <c r="E3545" s="7"/>
    </row>
    <row r="3546" spans="1:5" x14ac:dyDescent="0.25">
      <c r="A3546" s="6"/>
      <c r="D3546" s="7"/>
      <c r="E3546" s="7"/>
    </row>
    <row r="3547" spans="1:5" x14ac:dyDescent="0.25">
      <c r="A3547" s="6"/>
      <c r="D3547" s="7"/>
      <c r="E3547" s="7"/>
    </row>
    <row r="3548" spans="1:5" x14ac:dyDescent="0.25">
      <c r="A3548" s="6"/>
      <c r="D3548" s="7"/>
      <c r="E3548" s="7"/>
    </row>
    <row r="3549" spans="1:5" x14ac:dyDescent="0.25">
      <c r="A3549" s="6"/>
      <c r="D3549" s="7"/>
      <c r="E3549" s="7"/>
    </row>
    <row r="3550" spans="1:5" x14ac:dyDescent="0.25">
      <c r="A3550" s="6"/>
      <c r="D3550" s="7"/>
      <c r="E3550" s="7"/>
    </row>
    <row r="3551" spans="1:5" x14ac:dyDescent="0.25">
      <c r="A3551" s="6"/>
      <c r="D3551" s="7"/>
      <c r="E3551" s="7"/>
    </row>
    <row r="3552" spans="1:5" x14ac:dyDescent="0.25">
      <c r="A3552" s="6"/>
      <c r="D3552" s="7"/>
      <c r="E3552" s="7"/>
    </row>
    <row r="3553" spans="1:5" x14ac:dyDescent="0.25">
      <c r="A3553" s="6"/>
      <c r="D3553" s="7"/>
      <c r="E3553" s="7"/>
    </row>
    <row r="3554" spans="1:5" x14ac:dyDescent="0.25">
      <c r="A3554" s="6"/>
      <c r="D3554" s="7"/>
      <c r="E3554" s="7"/>
    </row>
    <row r="3555" spans="1:5" x14ac:dyDescent="0.25">
      <c r="A3555" s="6"/>
      <c r="D3555" s="7"/>
      <c r="E3555" s="7"/>
    </row>
    <row r="3556" spans="1:5" x14ac:dyDescent="0.25">
      <c r="A3556" s="6"/>
      <c r="D3556" s="7"/>
      <c r="E3556" s="7"/>
    </row>
    <row r="3557" spans="1:5" x14ac:dyDescent="0.25">
      <c r="A3557" s="6"/>
      <c r="D3557" s="7"/>
      <c r="E3557" s="7"/>
    </row>
    <row r="3558" spans="1:5" x14ac:dyDescent="0.25">
      <c r="A3558" s="6"/>
      <c r="D3558" s="7"/>
      <c r="E3558" s="7"/>
    </row>
    <row r="3559" spans="1:5" x14ac:dyDescent="0.25">
      <c r="A3559" s="6"/>
      <c r="D3559" s="7"/>
      <c r="E3559" s="7"/>
    </row>
    <row r="3560" spans="1:5" x14ac:dyDescent="0.25">
      <c r="A3560" s="6"/>
      <c r="D3560" s="7"/>
      <c r="E3560" s="7"/>
    </row>
    <row r="3561" spans="1:5" x14ac:dyDescent="0.25">
      <c r="A3561" s="6"/>
      <c r="D3561" s="7"/>
      <c r="E3561" s="7"/>
    </row>
    <row r="3562" spans="1:5" x14ac:dyDescent="0.25">
      <c r="A3562" s="6"/>
      <c r="D3562" s="7"/>
      <c r="E3562" s="7"/>
    </row>
    <row r="3563" spans="1:5" x14ac:dyDescent="0.25">
      <c r="A3563" s="6"/>
      <c r="D3563" s="7"/>
      <c r="E3563" s="7"/>
    </row>
    <row r="3564" spans="1:5" x14ac:dyDescent="0.25">
      <c r="A3564" s="6"/>
      <c r="D3564" s="7"/>
      <c r="E3564" s="7"/>
    </row>
    <row r="3565" spans="1:5" x14ac:dyDescent="0.25">
      <c r="A3565" s="6"/>
      <c r="D3565" s="7"/>
      <c r="E3565" s="7"/>
    </row>
    <row r="3566" spans="1:5" x14ac:dyDescent="0.25">
      <c r="A3566" s="6"/>
      <c r="D3566" s="7"/>
      <c r="E3566" s="7"/>
    </row>
    <row r="3567" spans="1:5" x14ac:dyDescent="0.25">
      <c r="A3567" s="6"/>
      <c r="D3567" s="7"/>
      <c r="E3567" s="7"/>
    </row>
    <row r="3568" spans="1:5" x14ac:dyDescent="0.25">
      <c r="A3568" s="6"/>
      <c r="D3568" s="7"/>
      <c r="E3568" s="7"/>
    </row>
    <row r="3569" spans="1:5" x14ac:dyDescent="0.25">
      <c r="A3569" s="6"/>
      <c r="D3569" s="7"/>
      <c r="E3569" s="7"/>
    </row>
    <row r="3570" spans="1:5" x14ac:dyDescent="0.25">
      <c r="A3570" s="6"/>
      <c r="D3570" s="7"/>
      <c r="E3570" s="7"/>
    </row>
    <row r="3571" spans="1:5" x14ac:dyDescent="0.25">
      <c r="A3571" s="6"/>
      <c r="D3571" s="7"/>
      <c r="E3571" s="7"/>
    </row>
    <row r="3572" spans="1:5" x14ac:dyDescent="0.25">
      <c r="A3572" s="6"/>
      <c r="D3572" s="7"/>
      <c r="E3572" s="7"/>
    </row>
    <row r="3573" spans="1:5" x14ac:dyDescent="0.25">
      <c r="A3573" s="6"/>
      <c r="D3573" s="7"/>
      <c r="E3573" s="7"/>
    </row>
    <row r="3574" spans="1:5" x14ac:dyDescent="0.25">
      <c r="A3574" s="6"/>
      <c r="D3574" s="7"/>
      <c r="E3574" s="7"/>
    </row>
    <row r="3575" spans="1:5" x14ac:dyDescent="0.25">
      <c r="A3575" s="6"/>
      <c r="D3575" s="7"/>
      <c r="E3575" s="7"/>
    </row>
    <row r="3576" spans="1:5" x14ac:dyDescent="0.25">
      <c r="A3576" s="6"/>
      <c r="D3576" s="7"/>
      <c r="E3576" s="7"/>
    </row>
    <row r="3577" spans="1:5" x14ac:dyDescent="0.25">
      <c r="A3577" s="6"/>
      <c r="D3577" s="7"/>
      <c r="E3577" s="7"/>
    </row>
    <row r="3578" spans="1:5" x14ac:dyDescent="0.25">
      <c r="A3578" s="6"/>
      <c r="D3578" s="7"/>
      <c r="E3578" s="7"/>
    </row>
    <row r="3579" spans="1:5" x14ac:dyDescent="0.25">
      <c r="A3579" s="6"/>
      <c r="D3579" s="7"/>
      <c r="E3579" s="7"/>
    </row>
    <row r="3580" spans="1:5" x14ac:dyDescent="0.25">
      <c r="A3580" s="6"/>
      <c r="D3580" s="7"/>
      <c r="E3580" s="7"/>
    </row>
    <row r="3581" spans="1:5" x14ac:dyDescent="0.25">
      <c r="A3581" s="6"/>
      <c r="D3581" s="7"/>
      <c r="E3581" s="7"/>
    </row>
    <row r="3582" spans="1:5" x14ac:dyDescent="0.25">
      <c r="A3582" s="6"/>
      <c r="D3582" s="7"/>
      <c r="E3582" s="7"/>
    </row>
    <row r="3583" spans="1:5" x14ac:dyDescent="0.25">
      <c r="A3583" s="6"/>
      <c r="D3583" s="7"/>
      <c r="E3583" s="7"/>
    </row>
    <row r="3584" spans="1:5" x14ac:dyDescent="0.25">
      <c r="A3584" s="6"/>
      <c r="D3584" s="7"/>
      <c r="E3584" s="7"/>
    </row>
    <row r="3585" spans="1:5" x14ac:dyDescent="0.25">
      <c r="A3585" s="6"/>
      <c r="D3585" s="7"/>
      <c r="E3585" s="7"/>
    </row>
    <row r="3586" spans="1:5" x14ac:dyDescent="0.25">
      <c r="A3586" s="6"/>
      <c r="D3586" s="7"/>
      <c r="E3586" s="7"/>
    </row>
    <row r="3587" spans="1:5" x14ac:dyDescent="0.25">
      <c r="A3587" s="6"/>
      <c r="D3587" s="7"/>
      <c r="E3587" s="7"/>
    </row>
    <row r="3588" spans="1:5" x14ac:dyDescent="0.25">
      <c r="A3588" s="6"/>
      <c r="D3588" s="7"/>
      <c r="E3588" s="7"/>
    </row>
    <row r="3589" spans="1:5" x14ac:dyDescent="0.25">
      <c r="A3589" s="6"/>
      <c r="D3589" s="7"/>
      <c r="E3589" s="7"/>
    </row>
    <row r="3590" spans="1:5" x14ac:dyDescent="0.25">
      <c r="A3590" s="6"/>
      <c r="D3590" s="7"/>
      <c r="E3590" s="7"/>
    </row>
    <row r="3591" spans="1:5" x14ac:dyDescent="0.25">
      <c r="A3591" s="6"/>
      <c r="D3591" s="7"/>
      <c r="E3591" s="7"/>
    </row>
    <row r="3592" spans="1:5" x14ac:dyDescent="0.25">
      <c r="A3592" s="6"/>
      <c r="D3592" s="7"/>
      <c r="E3592" s="7"/>
    </row>
    <row r="3593" spans="1:5" x14ac:dyDescent="0.25">
      <c r="A3593" s="6"/>
      <c r="D3593" s="7"/>
      <c r="E3593" s="7"/>
    </row>
    <row r="3594" spans="1:5" x14ac:dyDescent="0.25">
      <c r="A3594" s="6"/>
      <c r="D3594" s="7"/>
      <c r="E3594" s="7"/>
    </row>
    <row r="3595" spans="1:5" x14ac:dyDescent="0.25">
      <c r="A3595" s="6"/>
      <c r="D3595" s="7"/>
      <c r="E3595" s="7"/>
    </row>
    <row r="3596" spans="1:5" x14ac:dyDescent="0.25">
      <c r="A3596" s="6"/>
      <c r="D3596" s="7"/>
      <c r="E3596" s="7"/>
    </row>
    <row r="3597" spans="1:5" x14ac:dyDescent="0.25">
      <c r="A3597" s="6"/>
      <c r="D3597" s="7"/>
      <c r="E3597" s="7"/>
    </row>
    <row r="3598" spans="1:5" x14ac:dyDescent="0.25">
      <c r="A3598" s="6"/>
      <c r="D3598" s="7"/>
      <c r="E3598" s="7"/>
    </row>
    <row r="3599" spans="1:5" x14ac:dyDescent="0.25">
      <c r="A3599" s="6"/>
      <c r="D3599" s="7"/>
      <c r="E3599" s="7"/>
    </row>
    <row r="3600" spans="1:5" x14ac:dyDescent="0.25">
      <c r="A3600" s="6"/>
      <c r="D3600" s="7"/>
      <c r="E3600" s="7"/>
    </row>
    <row r="3601" spans="1:5" x14ac:dyDescent="0.25">
      <c r="A3601" s="6"/>
      <c r="D3601" s="7"/>
      <c r="E3601" s="7"/>
    </row>
    <row r="3602" spans="1:5" x14ac:dyDescent="0.25">
      <c r="A3602" s="6"/>
      <c r="D3602" s="7"/>
      <c r="E3602" s="7"/>
    </row>
    <row r="3603" spans="1:5" x14ac:dyDescent="0.25">
      <c r="A3603" s="6"/>
      <c r="D3603" s="7"/>
      <c r="E3603" s="7"/>
    </row>
    <row r="3604" spans="1:5" x14ac:dyDescent="0.25">
      <c r="A3604" s="6"/>
      <c r="D3604" s="7"/>
      <c r="E3604" s="7"/>
    </row>
    <row r="3605" spans="1:5" x14ac:dyDescent="0.25">
      <c r="A3605" s="6"/>
      <c r="D3605" s="7"/>
      <c r="E3605" s="7"/>
    </row>
    <row r="3606" spans="1:5" x14ac:dyDescent="0.25">
      <c r="A3606" s="6"/>
      <c r="D3606" s="7"/>
      <c r="E3606" s="7"/>
    </row>
    <row r="3607" spans="1:5" x14ac:dyDescent="0.25">
      <c r="A3607" s="6"/>
      <c r="D3607" s="7"/>
      <c r="E3607" s="7"/>
    </row>
    <row r="3608" spans="1:5" x14ac:dyDescent="0.25">
      <c r="A3608" s="6"/>
      <c r="D3608" s="7"/>
      <c r="E3608" s="7"/>
    </row>
    <row r="3609" spans="1:5" x14ac:dyDescent="0.25">
      <c r="A3609" s="6"/>
      <c r="D3609" s="7"/>
      <c r="E3609" s="7"/>
    </row>
    <row r="3610" spans="1:5" x14ac:dyDescent="0.25">
      <c r="A3610" s="6"/>
      <c r="D3610" s="7"/>
      <c r="E3610" s="7"/>
    </row>
    <row r="3611" spans="1:5" x14ac:dyDescent="0.25">
      <c r="A3611" s="6"/>
      <c r="D3611" s="7"/>
      <c r="E3611" s="7"/>
    </row>
    <row r="3612" spans="1:5" x14ac:dyDescent="0.25">
      <c r="A3612" s="6"/>
      <c r="D3612" s="7"/>
      <c r="E3612" s="7"/>
    </row>
    <row r="3613" spans="1:5" x14ac:dyDescent="0.25">
      <c r="A3613" s="6"/>
      <c r="D3613" s="7"/>
      <c r="E3613" s="7"/>
    </row>
    <row r="3614" spans="1:5" x14ac:dyDescent="0.25">
      <c r="A3614" s="6"/>
      <c r="D3614" s="7"/>
      <c r="E3614" s="7"/>
    </row>
    <row r="3615" spans="1:5" x14ac:dyDescent="0.25">
      <c r="A3615" s="6"/>
      <c r="D3615" s="7"/>
      <c r="E3615" s="7"/>
    </row>
    <row r="3616" spans="1:5" x14ac:dyDescent="0.25">
      <c r="A3616" s="6"/>
      <c r="D3616" s="7"/>
      <c r="E3616" s="7"/>
    </row>
    <row r="3617" spans="1:5" x14ac:dyDescent="0.25">
      <c r="A3617" s="6"/>
      <c r="D3617" s="7"/>
      <c r="E3617" s="7"/>
    </row>
    <row r="3618" spans="1:5" x14ac:dyDescent="0.25">
      <c r="A3618" s="6"/>
      <c r="D3618" s="7"/>
      <c r="E3618" s="7"/>
    </row>
    <row r="3619" spans="1:5" x14ac:dyDescent="0.25">
      <c r="A3619" s="6"/>
      <c r="D3619" s="7"/>
      <c r="E3619" s="7"/>
    </row>
    <row r="3620" spans="1:5" x14ac:dyDescent="0.25">
      <c r="A3620" s="6"/>
      <c r="D3620" s="7"/>
      <c r="E3620" s="7"/>
    </row>
    <row r="3621" spans="1:5" x14ac:dyDescent="0.25">
      <c r="A3621" s="6"/>
      <c r="D3621" s="7"/>
      <c r="E3621" s="7"/>
    </row>
    <row r="3622" spans="1:5" x14ac:dyDescent="0.25">
      <c r="A3622" s="6"/>
      <c r="D3622" s="7"/>
      <c r="E3622" s="7"/>
    </row>
    <row r="3623" spans="1:5" x14ac:dyDescent="0.25">
      <c r="A3623" s="6"/>
      <c r="D3623" s="7"/>
      <c r="E3623" s="7"/>
    </row>
    <row r="3624" spans="1:5" x14ac:dyDescent="0.25">
      <c r="A3624" s="6"/>
      <c r="D3624" s="7"/>
      <c r="E3624" s="7"/>
    </row>
    <row r="3625" spans="1:5" x14ac:dyDescent="0.25">
      <c r="A3625" s="6"/>
      <c r="D3625" s="7"/>
      <c r="E3625" s="7"/>
    </row>
    <row r="3626" spans="1:5" x14ac:dyDescent="0.25">
      <c r="A3626" s="6"/>
      <c r="D3626" s="7"/>
      <c r="E3626" s="7"/>
    </row>
    <row r="3627" spans="1:5" x14ac:dyDescent="0.25">
      <c r="A3627" s="6"/>
      <c r="D3627" s="7"/>
      <c r="E3627" s="7"/>
    </row>
    <row r="3628" spans="1:5" x14ac:dyDescent="0.25">
      <c r="A3628" s="6"/>
      <c r="D3628" s="7"/>
      <c r="E3628" s="7"/>
    </row>
    <row r="3629" spans="1:5" x14ac:dyDescent="0.25">
      <c r="A3629" s="6"/>
      <c r="D3629" s="7"/>
      <c r="E3629" s="7"/>
    </row>
    <row r="3630" spans="1:5" x14ac:dyDescent="0.25">
      <c r="A3630" s="6"/>
      <c r="D3630" s="7"/>
      <c r="E3630" s="7"/>
    </row>
    <row r="3631" spans="1:5" x14ac:dyDescent="0.25">
      <c r="A3631" s="6"/>
      <c r="D3631" s="7"/>
      <c r="E3631" s="7"/>
    </row>
    <row r="3632" spans="1:5" x14ac:dyDescent="0.25">
      <c r="A3632" s="6"/>
      <c r="D3632" s="7"/>
      <c r="E3632" s="7"/>
    </row>
    <row r="3633" spans="1:5" x14ac:dyDescent="0.25">
      <c r="A3633" s="6"/>
      <c r="D3633" s="7"/>
      <c r="E3633" s="7"/>
    </row>
    <row r="3634" spans="1:5" x14ac:dyDescent="0.25">
      <c r="A3634" s="6"/>
      <c r="D3634" s="7"/>
      <c r="E3634" s="7"/>
    </row>
    <row r="3635" spans="1:5" x14ac:dyDescent="0.25">
      <c r="A3635" s="6"/>
      <c r="D3635" s="7"/>
      <c r="E3635" s="7"/>
    </row>
    <row r="3636" spans="1:5" x14ac:dyDescent="0.25">
      <c r="A3636" s="6"/>
      <c r="D3636" s="7"/>
      <c r="E3636" s="7"/>
    </row>
    <row r="3637" spans="1:5" x14ac:dyDescent="0.25">
      <c r="A3637" s="6"/>
      <c r="D3637" s="7"/>
      <c r="E3637" s="7"/>
    </row>
    <row r="3638" spans="1:5" x14ac:dyDescent="0.25">
      <c r="A3638" s="6"/>
      <c r="D3638" s="7"/>
      <c r="E3638" s="7"/>
    </row>
    <row r="3639" spans="1:5" x14ac:dyDescent="0.25">
      <c r="A3639" s="6"/>
      <c r="D3639" s="7"/>
      <c r="E3639" s="7"/>
    </row>
    <row r="3640" spans="1:5" x14ac:dyDescent="0.25">
      <c r="A3640" s="6"/>
      <c r="D3640" s="7"/>
      <c r="E3640" s="7"/>
    </row>
    <row r="3641" spans="1:5" x14ac:dyDescent="0.25">
      <c r="A3641" s="6"/>
      <c r="D3641" s="7"/>
      <c r="E3641" s="7"/>
    </row>
    <row r="3642" spans="1:5" x14ac:dyDescent="0.25">
      <c r="A3642" s="6"/>
      <c r="D3642" s="7"/>
      <c r="E3642" s="7"/>
    </row>
    <row r="3643" spans="1:5" x14ac:dyDescent="0.25">
      <c r="A3643" s="6"/>
      <c r="D3643" s="7"/>
      <c r="E3643" s="7"/>
    </row>
    <row r="3644" spans="1:5" x14ac:dyDescent="0.25">
      <c r="A3644" s="6"/>
      <c r="D3644" s="7"/>
      <c r="E3644" s="7"/>
    </row>
    <row r="3645" spans="1:5" x14ac:dyDescent="0.25">
      <c r="A3645" s="6"/>
      <c r="D3645" s="7"/>
      <c r="E3645" s="7"/>
    </row>
    <row r="3646" spans="1:5" x14ac:dyDescent="0.25">
      <c r="A3646" s="6"/>
      <c r="D3646" s="7"/>
      <c r="E3646" s="7"/>
    </row>
    <row r="3647" spans="1:5" x14ac:dyDescent="0.25">
      <c r="A3647" s="6"/>
      <c r="D3647" s="7"/>
      <c r="E3647" s="7"/>
    </row>
    <row r="3648" spans="1:5" x14ac:dyDescent="0.25">
      <c r="A3648" s="6"/>
      <c r="D3648" s="7"/>
      <c r="E3648" s="7"/>
    </row>
    <row r="3649" spans="1:5" x14ac:dyDescent="0.25">
      <c r="A3649" s="6"/>
      <c r="D3649" s="7"/>
      <c r="E3649" s="7"/>
    </row>
    <row r="3650" spans="1:5" x14ac:dyDescent="0.25">
      <c r="A3650" s="6"/>
      <c r="D3650" s="7"/>
      <c r="E3650" s="7"/>
    </row>
    <row r="3651" spans="1:5" x14ac:dyDescent="0.25">
      <c r="A3651" s="6"/>
      <c r="D3651" s="7"/>
      <c r="E3651" s="7"/>
    </row>
    <row r="3652" spans="1:5" x14ac:dyDescent="0.25">
      <c r="A3652" s="6"/>
      <c r="D3652" s="7"/>
      <c r="E3652" s="7"/>
    </row>
    <row r="3653" spans="1:5" x14ac:dyDescent="0.25">
      <c r="A3653" s="6"/>
      <c r="D3653" s="7"/>
      <c r="E3653" s="7"/>
    </row>
    <row r="3654" spans="1:5" x14ac:dyDescent="0.25">
      <c r="A3654" s="6"/>
      <c r="D3654" s="7"/>
      <c r="E3654" s="7"/>
    </row>
    <row r="3655" spans="1:5" x14ac:dyDescent="0.25">
      <c r="A3655" s="6"/>
      <c r="D3655" s="7"/>
      <c r="E3655" s="7"/>
    </row>
    <row r="3656" spans="1:5" x14ac:dyDescent="0.25">
      <c r="A3656" s="6"/>
      <c r="D3656" s="7"/>
      <c r="E3656" s="7"/>
    </row>
    <row r="3657" spans="1:5" x14ac:dyDescent="0.25">
      <c r="A3657" s="6"/>
      <c r="D3657" s="7"/>
      <c r="E3657" s="7"/>
    </row>
    <row r="3658" spans="1:5" x14ac:dyDescent="0.25">
      <c r="A3658" s="6"/>
      <c r="D3658" s="7"/>
      <c r="E3658" s="7"/>
    </row>
    <row r="3659" spans="1:5" x14ac:dyDescent="0.25">
      <c r="A3659" s="6"/>
      <c r="D3659" s="7"/>
      <c r="E3659" s="7"/>
    </row>
    <row r="3660" spans="1:5" x14ac:dyDescent="0.25">
      <c r="A3660" s="6"/>
      <c r="D3660" s="7"/>
      <c r="E3660" s="7"/>
    </row>
    <row r="3661" spans="1:5" x14ac:dyDescent="0.25">
      <c r="A3661" s="6"/>
      <c r="D3661" s="7"/>
      <c r="E3661" s="7"/>
    </row>
    <row r="3662" spans="1:5" x14ac:dyDescent="0.25">
      <c r="A3662" s="6"/>
      <c r="D3662" s="7"/>
      <c r="E3662" s="7"/>
    </row>
    <row r="3663" spans="1:5" x14ac:dyDescent="0.25">
      <c r="A3663" s="6"/>
      <c r="D3663" s="7"/>
      <c r="E3663" s="7"/>
    </row>
    <row r="3664" spans="1:5" x14ac:dyDescent="0.25">
      <c r="A3664" s="6"/>
      <c r="D3664" s="7"/>
      <c r="E3664" s="7"/>
    </row>
    <row r="3665" spans="1:5" x14ac:dyDescent="0.25">
      <c r="A3665" s="6"/>
      <c r="D3665" s="7"/>
      <c r="E3665" s="7"/>
    </row>
    <row r="3666" spans="1:5" x14ac:dyDescent="0.25">
      <c r="A3666" s="6"/>
      <c r="D3666" s="7"/>
      <c r="E3666" s="7"/>
    </row>
    <row r="3667" spans="1:5" x14ac:dyDescent="0.25">
      <c r="A3667" s="6"/>
      <c r="D3667" s="7"/>
      <c r="E3667" s="7"/>
    </row>
    <row r="3668" spans="1:5" x14ac:dyDescent="0.25">
      <c r="A3668" s="6"/>
      <c r="D3668" s="7"/>
      <c r="E3668" s="7"/>
    </row>
    <row r="3669" spans="1:5" x14ac:dyDescent="0.25">
      <c r="A3669" s="6"/>
      <c r="D3669" s="7"/>
      <c r="E3669" s="7"/>
    </row>
    <row r="3670" spans="1:5" x14ac:dyDescent="0.25">
      <c r="A3670" s="6"/>
      <c r="D3670" s="7"/>
      <c r="E3670" s="7"/>
    </row>
    <row r="3671" spans="1:5" x14ac:dyDescent="0.25">
      <c r="A3671" s="6"/>
      <c r="D3671" s="7"/>
      <c r="E3671" s="7"/>
    </row>
    <row r="3672" spans="1:5" x14ac:dyDescent="0.25">
      <c r="A3672" s="6"/>
      <c r="D3672" s="7"/>
      <c r="E3672" s="7"/>
    </row>
    <row r="3673" spans="1:5" x14ac:dyDescent="0.25">
      <c r="A3673" s="6"/>
      <c r="D3673" s="7"/>
      <c r="E3673" s="7"/>
    </row>
    <row r="3674" spans="1:5" x14ac:dyDescent="0.25">
      <c r="A3674" s="6"/>
      <c r="D3674" s="7"/>
      <c r="E3674" s="7"/>
    </row>
    <row r="3675" spans="1:5" x14ac:dyDescent="0.25">
      <c r="A3675" s="6"/>
      <c r="D3675" s="7"/>
      <c r="E3675" s="7"/>
    </row>
    <row r="3676" spans="1:5" x14ac:dyDescent="0.25">
      <c r="A3676" s="6"/>
      <c r="D3676" s="7"/>
      <c r="E3676" s="7"/>
    </row>
    <row r="3677" spans="1:5" x14ac:dyDescent="0.25">
      <c r="A3677" s="6"/>
      <c r="D3677" s="7"/>
      <c r="E3677" s="7"/>
    </row>
    <row r="3678" spans="1:5" x14ac:dyDescent="0.25">
      <c r="A3678" s="6"/>
      <c r="D3678" s="7"/>
      <c r="E3678" s="7"/>
    </row>
    <row r="3679" spans="1:5" x14ac:dyDescent="0.25">
      <c r="A3679" s="6"/>
      <c r="D3679" s="7"/>
      <c r="E3679" s="7"/>
    </row>
    <row r="3680" spans="1:5" x14ac:dyDescent="0.25">
      <c r="A3680" s="6"/>
      <c r="D3680" s="7"/>
      <c r="E3680" s="7"/>
    </row>
    <row r="3681" spans="1:5" x14ac:dyDescent="0.25">
      <c r="A3681" s="6"/>
      <c r="D3681" s="7"/>
      <c r="E3681" s="7"/>
    </row>
    <row r="3682" spans="1:5" x14ac:dyDescent="0.25">
      <c r="A3682" s="6"/>
      <c r="D3682" s="7"/>
      <c r="E3682" s="7"/>
    </row>
    <row r="3683" spans="1:5" x14ac:dyDescent="0.25">
      <c r="A3683" s="6"/>
      <c r="D3683" s="7"/>
      <c r="E3683" s="7"/>
    </row>
    <row r="3684" spans="1:5" x14ac:dyDescent="0.25">
      <c r="A3684" s="6"/>
      <c r="D3684" s="7"/>
      <c r="E3684" s="7"/>
    </row>
    <row r="3685" spans="1:5" x14ac:dyDescent="0.25">
      <c r="A3685" s="6"/>
      <c r="D3685" s="7"/>
      <c r="E3685" s="7"/>
    </row>
    <row r="3686" spans="1:5" x14ac:dyDescent="0.25">
      <c r="A3686" s="6"/>
      <c r="D3686" s="7"/>
      <c r="E3686" s="7"/>
    </row>
    <row r="3687" spans="1:5" x14ac:dyDescent="0.25">
      <c r="A3687" s="6"/>
      <c r="D3687" s="7"/>
      <c r="E3687" s="7"/>
    </row>
    <row r="3688" spans="1:5" x14ac:dyDescent="0.25">
      <c r="A3688" s="6"/>
      <c r="D3688" s="7"/>
      <c r="E3688" s="7"/>
    </row>
    <row r="3689" spans="1:5" x14ac:dyDescent="0.25">
      <c r="A3689" s="6"/>
      <c r="D3689" s="7"/>
      <c r="E3689" s="7"/>
    </row>
    <row r="3690" spans="1:5" x14ac:dyDescent="0.25">
      <c r="A3690" s="6"/>
      <c r="D3690" s="7"/>
      <c r="E3690" s="7"/>
    </row>
    <row r="3691" spans="1:5" x14ac:dyDescent="0.25">
      <c r="A3691" s="6"/>
      <c r="D3691" s="7"/>
      <c r="E3691" s="7"/>
    </row>
    <row r="3692" spans="1:5" x14ac:dyDescent="0.25">
      <c r="A3692" s="6"/>
      <c r="D3692" s="7"/>
      <c r="E3692" s="7"/>
    </row>
    <row r="3693" spans="1:5" x14ac:dyDescent="0.25">
      <c r="A3693" s="6"/>
      <c r="D3693" s="7"/>
      <c r="E3693" s="7"/>
    </row>
    <row r="3694" spans="1:5" x14ac:dyDescent="0.25">
      <c r="A3694" s="6"/>
      <c r="D3694" s="7"/>
      <c r="E3694" s="7"/>
    </row>
    <row r="3695" spans="1:5" x14ac:dyDescent="0.25">
      <c r="A3695" s="6"/>
      <c r="D3695" s="7"/>
      <c r="E3695" s="7"/>
    </row>
    <row r="3696" spans="1:5" x14ac:dyDescent="0.25">
      <c r="A3696" s="6"/>
      <c r="D3696" s="7"/>
      <c r="E3696" s="7"/>
    </row>
    <row r="3697" spans="1:5" x14ac:dyDescent="0.25">
      <c r="A3697" s="6"/>
      <c r="D3697" s="7"/>
      <c r="E3697" s="7"/>
    </row>
    <row r="3698" spans="1:5" x14ac:dyDescent="0.25">
      <c r="A3698" s="6"/>
      <c r="D3698" s="7"/>
      <c r="E3698" s="7"/>
    </row>
    <row r="3699" spans="1:5" x14ac:dyDescent="0.25">
      <c r="A3699" s="6"/>
      <c r="D3699" s="7"/>
      <c r="E3699" s="7"/>
    </row>
    <row r="3700" spans="1:5" x14ac:dyDescent="0.25">
      <c r="A3700" s="6"/>
      <c r="D3700" s="7"/>
      <c r="E3700" s="7"/>
    </row>
    <row r="3701" spans="1:5" x14ac:dyDescent="0.25">
      <c r="A3701" s="6"/>
      <c r="D3701" s="7"/>
      <c r="E3701" s="7"/>
    </row>
    <row r="3702" spans="1:5" x14ac:dyDescent="0.25">
      <c r="A3702" s="6"/>
      <c r="D3702" s="7"/>
      <c r="E3702" s="7"/>
    </row>
    <row r="3703" spans="1:5" x14ac:dyDescent="0.25">
      <c r="A3703" s="6"/>
      <c r="D3703" s="7"/>
      <c r="E3703" s="7"/>
    </row>
    <row r="3704" spans="1:5" x14ac:dyDescent="0.25">
      <c r="A3704" s="6"/>
      <c r="D3704" s="7"/>
      <c r="E3704" s="7"/>
    </row>
    <row r="3705" spans="1:5" x14ac:dyDescent="0.25">
      <c r="A3705" s="6"/>
      <c r="D3705" s="7"/>
      <c r="E3705" s="7"/>
    </row>
    <row r="3706" spans="1:5" x14ac:dyDescent="0.25">
      <c r="A3706" s="6"/>
      <c r="D3706" s="7"/>
      <c r="E3706" s="7"/>
    </row>
    <row r="3707" spans="1:5" x14ac:dyDescent="0.25">
      <c r="A3707" s="6"/>
      <c r="D3707" s="7"/>
      <c r="E3707" s="7"/>
    </row>
    <row r="3708" spans="1:5" x14ac:dyDescent="0.25">
      <c r="A3708" s="6"/>
      <c r="D3708" s="7"/>
      <c r="E3708" s="7"/>
    </row>
    <row r="3709" spans="1:5" x14ac:dyDescent="0.25">
      <c r="A3709" s="6"/>
      <c r="D3709" s="7"/>
      <c r="E3709" s="7"/>
    </row>
    <row r="3710" spans="1:5" x14ac:dyDescent="0.25">
      <c r="A3710" s="6"/>
      <c r="D3710" s="7"/>
      <c r="E3710" s="7"/>
    </row>
    <row r="3711" spans="1:5" x14ac:dyDescent="0.25">
      <c r="A3711" s="6"/>
      <c r="D3711" s="7"/>
      <c r="E3711" s="7"/>
    </row>
    <row r="3712" spans="1:5" x14ac:dyDescent="0.25">
      <c r="A3712" s="6"/>
      <c r="D3712" s="7"/>
      <c r="E3712" s="7"/>
    </row>
    <row r="3713" spans="1:5" x14ac:dyDescent="0.25">
      <c r="A3713" s="6"/>
      <c r="D3713" s="7"/>
      <c r="E3713" s="7"/>
    </row>
    <row r="3714" spans="1:5" x14ac:dyDescent="0.25">
      <c r="A3714" s="6"/>
      <c r="D3714" s="7"/>
      <c r="E3714" s="7"/>
    </row>
    <row r="3715" spans="1:5" x14ac:dyDescent="0.25">
      <c r="A3715" s="6"/>
      <c r="D3715" s="7"/>
      <c r="E3715" s="7"/>
    </row>
    <row r="3716" spans="1:5" x14ac:dyDescent="0.25">
      <c r="A3716" s="6"/>
      <c r="D3716" s="7"/>
      <c r="E3716" s="7"/>
    </row>
    <row r="3717" spans="1:5" x14ac:dyDescent="0.25">
      <c r="A3717" s="6"/>
      <c r="D3717" s="7"/>
      <c r="E3717" s="7"/>
    </row>
    <row r="3718" spans="1:5" x14ac:dyDescent="0.25">
      <c r="A3718" s="6"/>
      <c r="D3718" s="7"/>
      <c r="E3718" s="7"/>
    </row>
    <row r="3719" spans="1:5" x14ac:dyDescent="0.25">
      <c r="A3719" s="6"/>
      <c r="D3719" s="7"/>
      <c r="E3719" s="7"/>
    </row>
    <row r="3720" spans="1:5" x14ac:dyDescent="0.25">
      <c r="A3720" s="6"/>
      <c r="D3720" s="7"/>
      <c r="E3720" s="7"/>
    </row>
    <row r="3721" spans="1:5" x14ac:dyDescent="0.25">
      <c r="A3721" s="6"/>
      <c r="D3721" s="7"/>
      <c r="E3721" s="7"/>
    </row>
    <row r="3722" spans="1:5" x14ac:dyDescent="0.25">
      <c r="A3722" s="6"/>
      <c r="D3722" s="7"/>
      <c r="E3722" s="7"/>
    </row>
    <row r="3723" spans="1:5" x14ac:dyDescent="0.25">
      <c r="A3723" s="6"/>
      <c r="D3723" s="7"/>
      <c r="E3723" s="7"/>
    </row>
    <row r="3724" spans="1:5" x14ac:dyDescent="0.25">
      <c r="A3724" s="6"/>
      <c r="D3724" s="7"/>
      <c r="E3724" s="7"/>
    </row>
    <row r="3725" spans="1:5" x14ac:dyDescent="0.25">
      <c r="A3725" s="6"/>
      <c r="D3725" s="7"/>
      <c r="E3725" s="7"/>
    </row>
    <row r="3726" spans="1:5" x14ac:dyDescent="0.25">
      <c r="A3726" s="6"/>
      <c r="D3726" s="7"/>
      <c r="E3726" s="7"/>
    </row>
    <row r="3727" spans="1:5" x14ac:dyDescent="0.25">
      <c r="A3727" s="6"/>
      <c r="D3727" s="7"/>
      <c r="E3727" s="7"/>
    </row>
    <row r="3728" spans="1:5" x14ac:dyDescent="0.25">
      <c r="A3728" s="6"/>
      <c r="D3728" s="7"/>
      <c r="E3728" s="7"/>
    </row>
    <row r="3729" spans="1:5" x14ac:dyDescent="0.25">
      <c r="A3729" s="6"/>
      <c r="D3729" s="7"/>
      <c r="E3729" s="7"/>
    </row>
    <row r="3730" spans="1:5" x14ac:dyDescent="0.25">
      <c r="A3730" s="6"/>
      <c r="D3730" s="7"/>
      <c r="E3730" s="7"/>
    </row>
    <row r="3731" spans="1:5" x14ac:dyDescent="0.25">
      <c r="A3731" s="6"/>
      <c r="D3731" s="7"/>
      <c r="E3731" s="7"/>
    </row>
    <row r="3732" spans="1:5" x14ac:dyDescent="0.25">
      <c r="A3732" s="6"/>
      <c r="D3732" s="7"/>
      <c r="E3732" s="7"/>
    </row>
    <row r="3733" spans="1:5" x14ac:dyDescent="0.25">
      <c r="A3733" s="6"/>
      <c r="D3733" s="7"/>
      <c r="E3733" s="7"/>
    </row>
    <row r="3734" spans="1:5" x14ac:dyDescent="0.25">
      <c r="A3734" s="6"/>
      <c r="D3734" s="7"/>
      <c r="E3734" s="7"/>
    </row>
    <row r="3735" spans="1:5" x14ac:dyDescent="0.25">
      <c r="A3735" s="6"/>
      <c r="D3735" s="7"/>
      <c r="E3735" s="7"/>
    </row>
    <row r="3736" spans="1:5" x14ac:dyDescent="0.25">
      <c r="A3736" s="6"/>
      <c r="D3736" s="7"/>
      <c r="E3736" s="7"/>
    </row>
    <row r="3737" spans="1:5" x14ac:dyDescent="0.25">
      <c r="A3737" s="6"/>
      <c r="D3737" s="7"/>
      <c r="E3737" s="7"/>
    </row>
    <row r="3738" spans="1:5" x14ac:dyDescent="0.25">
      <c r="A3738" s="6"/>
      <c r="D3738" s="7"/>
      <c r="E3738" s="7"/>
    </row>
    <row r="3739" spans="1:5" x14ac:dyDescent="0.25">
      <c r="A3739" s="6"/>
      <c r="D3739" s="7"/>
      <c r="E3739" s="7"/>
    </row>
    <row r="3740" spans="1:5" x14ac:dyDescent="0.25">
      <c r="A3740" s="6"/>
      <c r="D3740" s="7"/>
      <c r="E3740" s="7"/>
    </row>
    <row r="3741" spans="1:5" x14ac:dyDescent="0.25">
      <c r="A3741" s="6"/>
      <c r="D3741" s="7"/>
      <c r="E3741" s="7"/>
    </row>
    <row r="3742" spans="1:5" x14ac:dyDescent="0.25">
      <c r="A3742" s="6"/>
      <c r="D3742" s="7"/>
      <c r="E3742" s="7"/>
    </row>
    <row r="3743" spans="1:5" x14ac:dyDescent="0.25">
      <c r="A3743" s="6"/>
      <c r="D3743" s="7"/>
      <c r="E3743" s="7"/>
    </row>
    <row r="3744" spans="1:5" x14ac:dyDescent="0.25">
      <c r="A3744" s="6"/>
      <c r="D3744" s="7"/>
      <c r="E3744" s="7"/>
    </row>
    <row r="3745" spans="1:5" x14ac:dyDescent="0.25">
      <c r="A3745" s="6"/>
      <c r="D3745" s="7"/>
      <c r="E3745" s="7"/>
    </row>
    <row r="3746" spans="1:5" x14ac:dyDescent="0.25">
      <c r="A3746" s="6"/>
      <c r="D3746" s="7"/>
      <c r="E3746" s="7"/>
    </row>
    <row r="3747" spans="1:5" x14ac:dyDescent="0.25">
      <c r="A3747" s="6"/>
      <c r="D3747" s="7"/>
      <c r="E3747" s="7"/>
    </row>
    <row r="3748" spans="1:5" x14ac:dyDescent="0.25">
      <c r="A3748" s="6"/>
      <c r="D3748" s="7"/>
      <c r="E3748" s="7"/>
    </row>
    <row r="3749" spans="1:5" x14ac:dyDescent="0.25">
      <c r="A3749" s="6"/>
      <c r="D3749" s="7"/>
      <c r="E3749" s="7"/>
    </row>
    <row r="3750" spans="1:5" x14ac:dyDescent="0.25">
      <c r="A3750" s="6"/>
      <c r="D3750" s="7"/>
      <c r="E3750" s="7"/>
    </row>
    <row r="3751" spans="1:5" x14ac:dyDescent="0.25">
      <c r="A3751" s="6"/>
      <c r="D3751" s="7"/>
      <c r="E3751" s="7"/>
    </row>
    <row r="3752" spans="1:5" x14ac:dyDescent="0.25">
      <c r="A3752" s="6"/>
      <c r="D3752" s="7"/>
      <c r="E3752" s="7"/>
    </row>
    <row r="3753" spans="1:5" x14ac:dyDescent="0.25">
      <c r="A3753" s="6"/>
      <c r="D3753" s="7"/>
      <c r="E3753" s="7"/>
    </row>
    <row r="3754" spans="1:5" x14ac:dyDescent="0.25">
      <c r="A3754" s="6"/>
      <c r="D3754" s="7"/>
      <c r="E3754" s="7"/>
    </row>
    <row r="3755" spans="1:5" x14ac:dyDescent="0.25">
      <c r="A3755" s="6"/>
      <c r="D3755" s="7"/>
      <c r="E3755" s="7"/>
    </row>
    <row r="3756" spans="1:5" x14ac:dyDescent="0.25">
      <c r="A3756" s="6"/>
      <c r="D3756" s="7"/>
      <c r="E3756" s="7"/>
    </row>
    <row r="3757" spans="1:5" x14ac:dyDescent="0.25">
      <c r="A3757" s="6"/>
      <c r="D3757" s="7"/>
      <c r="E3757" s="7"/>
    </row>
    <row r="3758" spans="1:5" x14ac:dyDescent="0.25">
      <c r="A3758" s="6"/>
      <c r="D3758" s="7"/>
      <c r="E3758" s="7"/>
    </row>
    <row r="3759" spans="1:5" x14ac:dyDescent="0.25">
      <c r="A3759" s="6"/>
      <c r="D3759" s="7"/>
      <c r="E3759" s="7"/>
    </row>
    <row r="3760" spans="1:5" x14ac:dyDescent="0.25">
      <c r="A3760" s="6"/>
      <c r="D3760" s="7"/>
      <c r="E3760" s="7"/>
    </row>
    <row r="3761" spans="1:5" x14ac:dyDescent="0.25">
      <c r="A3761" s="6"/>
      <c r="D3761" s="7"/>
      <c r="E3761" s="7"/>
    </row>
    <row r="3762" spans="1:5" x14ac:dyDescent="0.25">
      <c r="A3762" s="6"/>
      <c r="D3762" s="7"/>
      <c r="E3762" s="7"/>
    </row>
    <row r="3763" spans="1:5" x14ac:dyDescent="0.25">
      <c r="A3763" s="6"/>
      <c r="D3763" s="7"/>
      <c r="E3763" s="7"/>
    </row>
    <row r="3764" spans="1:5" x14ac:dyDescent="0.25">
      <c r="A3764" s="6"/>
      <c r="D3764" s="7"/>
      <c r="E3764" s="7"/>
    </row>
    <row r="3765" spans="1:5" x14ac:dyDescent="0.25">
      <c r="A3765" s="6"/>
      <c r="D3765" s="7"/>
      <c r="E3765" s="7"/>
    </row>
    <row r="3766" spans="1:5" x14ac:dyDescent="0.25">
      <c r="A3766" s="6"/>
      <c r="D3766" s="7"/>
      <c r="E3766" s="7"/>
    </row>
    <row r="3767" spans="1:5" x14ac:dyDescent="0.25">
      <c r="A3767" s="6"/>
      <c r="D3767" s="7"/>
      <c r="E3767" s="7"/>
    </row>
    <row r="3768" spans="1:5" x14ac:dyDescent="0.25">
      <c r="A3768" s="6"/>
      <c r="D3768" s="7"/>
      <c r="E3768" s="7"/>
    </row>
    <row r="3769" spans="1:5" x14ac:dyDescent="0.25">
      <c r="A3769" s="6"/>
      <c r="D3769" s="7"/>
      <c r="E3769" s="7"/>
    </row>
    <row r="3770" spans="1:5" x14ac:dyDescent="0.25">
      <c r="A3770" s="6"/>
      <c r="D3770" s="7"/>
      <c r="E3770" s="7"/>
    </row>
    <row r="3771" spans="1:5" x14ac:dyDescent="0.25">
      <c r="A3771" s="6"/>
      <c r="D3771" s="7"/>
      <c r="E3771" s="7"/>
    </row>
    <row r="3772" spans="1:5" x14ac:dyDescent="0.25">
      <c r="A3772" s="6"/>
      <c r="D3772" s="7"/>
      <c r="E3772" s="7"/>
    </row>
    <row r="3773" spans="1:5" x14ac:dyDescent="0.25">
      <c r="A3773" s="6"/>
      <c r="D3773" s="7"/>
      <c r="E3773" s="7"/>
    </row>
    <row r="3774" spans="1:5" x14ac:dyDescent="0.25">
      <c r="A3774" s="6"/>
      <c r="D3774" s="7"/>
      <c r="E3774" s="7"/>
    </row>
    <row r="3775" spans="1:5" x14ac:dyDescent="0.25">
      <c r="A3775" s="6"/>
      <c r="D3775" s="7"/>
      <c r="E3775" s="7"/>
    </row>
    <row r="3776" spans="1:5" x14ac:dyDescent="0.25">
      <c r="A3776" s="6"/>
      <c r="D3776" s="7"/>
      <c r="E3776" s="7"/>
    </row>
    <row r="3777" spans="1:5" x14ac:dyDescent="0.25">
      <c r="A3777" s="6"/>
      <c r="D3777" s="7"/>
      <c r="E3777" s="7"/>
    </row>
    <row r="3778" spans="1:5" x14ac:dyDescent="0.25">
      <c r="A3778" s="6"/>
      <c r="D3778" s="7"/>
      <c r="E3778" s="7"/>
    </row>
    <row r="3779" spans="1:5" x14ac:dyDescent="0.25">
      <c r="A3779" s="6"/>
      <c r="D3779" s="7"/>
      <c r="E3779" s="7"/>
    </row>
    <row r="3780" spans="1:5" x14ac:dyDescent="0.25">
      <c r="A3780" s="6"/>
      <c r="D3780" s="7"/>
      <c r="E3780" s="7"/>
    </row>
    <row r="3781" spans="1:5" x14ac:dyDescent="0.25">
      <c r="A3781" s="6"/>
      <c r="D3781" s="7"/>
      <c r="E3781" s="7"/>
    </row>
    <row r="3782" spans="1:5" x14ac:dyDescent="0.25">
      <c r="A3782" s="6"/>
      <c r="D3782" s="7"/>
      <c r="E3782" s="7"/>
    </row>
    <row r="3783" spans="1:5" x14ac:dyDescent="0.25">
      <c r="A3783" s="6"/>
      <c r="D3783" s="7"/>
      <c r="E3783" s="7"/>
    </row>
    <row r="3784" spans="1:5" x14ac:dyDescent="0.25">
      <c r="A3784" s="6"/>
      <c r="D3784" s="7"/>
      <c r="E3784" s="7"/>
    </row>
    <row r="3785" spans="1:5" x14ac:dyDescent="0.25">
      <c r="A3785" s="6"/>
      <c r="D3785" s="7"/>
      <c r="E3785" s="7"/>
    </row>
    <row r="3786" spans="1:5" x14ac:dyDescent="0.25">
      <c r="A3786" s="6"/>
      <c r="D3786" s="7"/>
      <c r="E3786" s="7"/>
    </row>
    <row r="3787" spans="1:5" x14ac:dyDescent="0.25">
      <c r="A3787" s="6"/>
      <c r="D3787" s="7"/>
      <c r="E3787" s="7"/>
    </row>
    <row r="3788" spans="1:5" x14ac:dyDescent="0.25">
      <c r="A3788" s="6"/>
      <c r="D3788" s="7"/>
      <c r="E3788" s="7"/>
    </row>
    <row r="3789" spans="1:5" x14ac:dyDescent="0.25">
      <c r="A3789" s="6"/>
      <c r="D3789" s="7"/>
      <c r="E3789" s="7"/>
    </row>
    <row r="3790" spans="1:5" x14ac:dyDescent="0.25">
      <c r="A3790" s="6"/>
      <c r="D3790" s="7"/>
      <c r="E3790" s="7"/>
    </row>
    <row r="3791" spans="1:5" x14ac:dyDescent="0.25">
      <c r="A3791" s="6"/>
      <c r="D3791" s="7"/>
      <c r="E3791" s="7"/>
    </row>
    <row r="3792" spans="1:5" x14ac:dyDescent="0.25">
      <c r="A3792" s="6"/>
      <c r="D3792" s="7"/>
      <c r="E3792" s="7"/>
    </row>
    <row r="3793" spans="1:5" x14ac:dyDescent="0.25">
      <c r="A3793" s="6"/>
      <c r="D3793" s="7"/>
      <c r="E3793" s="7"/>
    </row>
    <row r="3794" spans="1:5" x14ac:dyDescent="0.25">
      <c r="A3794" s="6"/>
      <c r="D3794" s="7"/>
      <c r="E3794" s="7"/>
    </row>
    <row r="3795" spans="1:5" x14ac:dyDescent="0.25">
      <c r="A3795" s="6"/>
      <c r="D3795" s="7"/>
      <c r="E3795" s="7"/>
    </row>
    <row r="3796" spans="1:5" x14ac:dyDescent="0.25">
      <c r="A3796" s="6"/>
      <c r="D3796" s="7"/>
      <c r="E3796" s="7"/>
    </row>
    <row r="3797" spans="1:5" x14ac:dyDescent="0.25">
      <c r="A3797" s="6"/>
      <c r="D3797" s="7"/>
      <c r="E3797" s="7"/>
    </row>
    <row r="3798" spans="1:5" x14ac:dyDescent="0.25">
      <c r="A3798" s="6"/>
      <c r="D3798" s="7"/>
      <c r="E3798" s="7"/>
    </row>
    <row r="3799" spans="1:5" x14ac:dyDescent="0.25">
      <c r="A3799" s="6"/>
      <c r="D3799" s="7"/>
      <c r="E3799" s="7"/>
    </row>
    <row r="3800" spans="1:5" x14ac:dyDescent="0.25">
      <c r="A3800" s="6"/>
      <c r="D3800" s="7"/>
      <c r="E3800" s="7"/>
    </row>
    <row r="3801" spans="1:5" x14ac:dyDescent="0.25">
      <c r="A3801" s="6"/>
      <c r="D3801" s="7"/>
      <c r="E3801" s="7"/>
    </row>
    <row r="3802" spans="1:5" x14ac:dyDescent="0.25">
      <c r="A3802" s="6"/>
      <c r="D3802" s="7"/>
      <c r="E3802" s="7"/>
    </row>
    <row r="3803" spans="1:5" x14ac:dyDescent="0.25">
      <c r="A3803" s="6"/>
      <c r="D3803" s="7"/>
      <c r="E3803" s="7"/>
    </row>
    <row r="3804" spans="1:5" x14ac:dyDescent="0.25">
      <c r="A3804" s="6"/>
      <c r="D3804" s="7"/>
      <c r="E3804" s="7"/>
    </row>
    <row r="3805" spans="1:5" x14ac:dyDescent="0.25">
      <c r="A3805" s="6"/>
      <c r="D3805" s="7"/>
      <c r="E3805" s="7"/>
    </row>
    <row r="3806" spans="1:5" x14ac:dyDescent="0.25">
      <c r="A3806" s="6"/>
      <c r="D3806" s="7"/>
      <c r="E3806" s="7"/>
    </row>
    <row r="3807" spans="1:5" x14ac:dyDescent="0.25">
      <c r="A3807" s="6"/>
      <c r="D3807" s="7"/>
      <c r="E3807" s="7"/>
    </row>
    <row r="3808" spans="1:5" x14ac:dyDescent="0.25">
      <c r="A3808" s="6"/>
      <c r="D3808" s="7"/>
      <c r="E3808" s="7"/>
    </row>
    <row r="3809" spans="1:5" x14ac:dyDescent="0.25">
      <c r="A3809" s="6"/>
      <c r="D3809" s="7"/>
      <c r="E3809" s="7"/>
    </row>
    <row r="3810" spans="1:5" x14ac:dyDescent="0.25">
      <c r="A3810" s="6"/>
      <c r="D3810" s="7"/>
      <c r="E3810" s="7"/>
    </row>
    <row r="3811" spans="1:5" x14ac:dyDescent="0.25">
      <c r="A3811" s="6"/>
      <c r="D3811" s="7"/>
      <c r="E3811" s="7"/>
    </row>
    <row r="3812" spans="1:5" x14ac:dyDescent="0.25">
      <c r="A3812" s="6"/>
      <c r="D3812" s="7"/>
      <c r="E3812" s="7"/>
    </row>
    <row r="3813" spans="1:5" x14ac:dyDescent="0.25">
      <c r="A3813" s="6"/>
      <c r="D3813" s="7"/>
      <c r="E3813" s="7"/>
    </row>
    <row r="3814" spans="1:5" x14ac:dyDescent="0.25">
      <c r="A3814" s="6"/>
      <c r="D3814" s="7"/>
      <c r="E3814" s="7"/>
    </row>
    <row r="3815" spans="1:5" x14ac:dyDescent="0.25">
      <c r="A3815" s="6"/>
      <c r="D3815" s="7"/>
      <c r="E3815" s="7"/>
    </row>
    <row r="3816" spans="1:5" x14ac:dyDescent="0.25">
      <c r="A3816" s="6"/>
      <c r="D3816" s="7"/>
      <c r="E3816" s="7"/>
    </row>
    <row r="3817" spans="1:5" x14ac:dyDescent="0.25">
      <c r="A3817" s="6"/>
      <c r="D3817" s="7"/>
      <c r="E3817" s="7"/>
    </row>
    <row r="3818" spans="1:5" x14ac:dyDescent="0.25">
      <c r="A3818" s="6"/>
      <c r="D3818" s="7"/>
      <c r="E3818" s="7"/>
    </row>
    <row r="3819" spans="1:5" x14ac:dyDescent="0.25">
      <c r="A3819" s="6"/>
      <c r="D3819" s="7"/>
      <c r="E3819" s="7"/>
    </row>
    <row r="3820" spans="1:5" x14ac:dyDescent="0.25">
      <c r="A3820" s="6"/>
      <c r="D3820" s="7"/>
      <c r="E3820" s="7"/>
    </row>
    <row r="3821" spans="1:5" x14ac:dyDescent="0.25">
      <c r="A3821" s="6"/>
      <c r="D3821" s="7"/>
      <c r="E3821" s="7"/>
    </row>
    <row r="3822" spans="1:5" x14ac:dyDescent="0.25">
      <c r="A3822" s="6"/>
      <c r="D3822" s="7"/>
      <c r="E3822" s="7"/>
    </row>
    <row r="3823" spans="1:5" x14ac:dyDescent="0.25">
      <c r="A3823" s="6"/>
      <c r="D3823" s="7"/>
      <c r="E3823" s="7"/>
    </row>
    <row r="3824" spans="1:5" x14ac:dyDescent="0.25">
      <c r="A3824" s="6"/>
      <c r="D3824" s="7"/>
      <c r="E3824" s="7"/>
    </row>
    <row r="3825" spans="1:5" x14ac:dyDescent="0.25">
      <c r="A3825" s="6"/>
      <c r="D3825" s="7"/>
      <c r="E3825" s="7"/>
    </row>
    <row r="3826" spans="1:5" x14ac:dyDescent="0.25">
      <c r="A3826" s="6"/>
      <c r="D3826" s="7"/>
      <c r="E3826" s="7"/>
    </row>
    <row r="3827" spans="1:5" x14ac:dyDescent="0.25">
      <c r="A3827" s="6"/>
      <c r="D3827" s="7"/>
      <c r="E3827" s="7"/>
    </row>
    <row r="3828" spans="1:5" x14ac:dyDescent="0.25">
      <c r="A3828" s="6"/>
      <c r="D3828" s="7"/>
      <c r="E3828" s="7"/>
    </row>
    <row r="3829" spans="1:5" x14ac:dyDescent="0.25">
      <c r="A3829" s="6"/>
      <c r="D3829" s="7"/>
      <c r="E3829" s="7"/>
    </row>
    <row r="3830" spans="1:5" x14ac:dyDescent="0.25">
      <c r="A3830" s="6"/>
      <c r="D3830" s="7"/>
      <c r="E3830" s="7"/>
    </row>
    <row r="3831" spans="1:5" x14ac:dyDescent="0.25">
      <c r="A3831" s="6"/>
      <c r="D3831" s="7"/>
      <c r="E3831" s="7"/>
    </row>
    <row r="3832" spans="1:5" x14ac:dyDescent="0.25">
      <c r="A3832" s="6"/>
      <c r="D3832" s="7"/>
      <c r="E3832" s="7"/>
    </row>
    <row r="3833" spans="1:5" x14ac:dyDescent="0.25">
      <c r="A3833" s="6"/>
      <c r="D3833" s="7"/>
      <c r="E3833" s="7"/>
    </row>
    <row r="3834" spans="1:5" x14ac:dyDescent="0.25">
      <c r="A3834" s="6"/>
      <c r="D3834" s="7"/>
      <c r="E3834" s="7"/>
    </row>
    <row r="3835" spans="1:5" x14ac:dyDescent="0.25">
      <c r="A3835" s="6"/>
      <c r="D3835" s="7"/>
      <c r="E3835" s="7"/>
    </row>
    <row r="3836" spans="1:5" x14ac:dyDescent="0.25">
      <c r="A3836" s="6"/>
      <c r="D3836" s="7"/>
      <c r="E3836" s="7"/>
    </row>
    <row r="3837" spans="1:5" x14ac:dyDescent="0.25">
      <c r="A3837" s="6"/>
      <c r="D3837" s="7"/>
      <c r="E3837" s="7"/>
    </row>
    <row r="3838" spans="1:5" x14ac:dyDescent="0.25">
      <c r="A3838" s="6"/>
      <c r="D3838" s="7"/>
      <c r="E3838" s="7"/>
    </row>
    <row r="3839" spans="1:5" x14ac:dyDescent="0.25">
      <c r="A3839" s="6"/>
      <c r="D3839" s="7"/>
      <c r="E3839" s="7"/>
    </row>
    <row r="3840" spans="1:5" x14ac:dyDescent="0.25">
      <c r="A3840" s="6"/>
      <c r="D3840" s="7"/>
      <c r="E3840" s="7"/>
    </row>
    <row r="3841" spans="1:5" x14ac:dyDescent="0.25">
      <c r="A3841" s="6"/>
      <c r="D3841" s="7"/>
      <c r="E3841" s="7"/>
    </row>
    <row r="3842" spans="1:5" x14ac:dyDescent="0.25">
      <c r="A3842" s="6"/>
      <c r="D3842" s="7"/>
      <c r="E3842" s="7"/>
    </row>
    <row r="3843" spans="1:5" x14ac:dyDescent="0.25">
      <c r="A3843" s="6"/>
      <c r="D3843" s="7"/>
      <c r="E3843" s="7"/>
    </row>
    <row r="3844" spans="1:5" x14ac:dyDescent="0.25">
      <c r="A3844" s="6"/>
      <c r="D3844" s="7"/>
      <c r="E3844" s="7"/>
    </row>
    <row r="3845" spans="1:5" x14ac:dyDescent="0.25">
      <c r="A3845" s="6"/>
      <c r="D3845" s="7"/>
      <c r="E3845" s="7"/>
    </row>
    <row r="3846" spans="1:5" x14ac:dyDescent="0.25">
      <c r="A3846" s="6"/>
      <c r="D3846" s="7"/>
      <c r="E3846" s="7"/>
    </row>
    <row r="3847" spans="1:5" x14ac:dyDescent="0.25">
      <c r="A3847" s="6"/>
      <c r="D3847" s="7"/>
      <c r="E3847" s="7"/>
    </row>
    <row r="3848" spans="1:5" x14ac:dyDescent="0.25">
      <c r="A3848" s="6"/>
      <c r="D3848" s="7"/>
      <c r="E3848" s="7"/>
    </row>
    <row r="3849" spans="1:5" x14ac:dyDescent="0.25">
      <c r="A3849" s="6"/>
      <c r="D3849" s="7"/>
      <c r="E3849" s="7"/>
    </row>
    <row r="3850" spans="1:5" x14ac:dyDescent="0.25">
      <c r="A3850" s="6"/>
      <c r="D3850" s="7"/>
      <c r="E3850" s="7"/>
    </row>
    <row r="3851" spans="1:5" x14ac:dyDescent="0.25">
      <c r="A3851" s="6"/>
      <c r="D3851" s="7"/>
      <c r="E3851" s="7"/>
    </row>
    <row r="3852" spans="1:5" x14ac:dyDescent="0.25">
      <c r="A3852" s="6"/>
      <c r="D3852" s="7"/>
      <c r="E3852" s="7"/>
    </row>
    <row r="3853" spans="1:5" x14ac:dyDescent="0.25">
      <c r="A3853" s="6"/>
      <c r="D3853" s="7"/>
      <c r="E3853" s="7"/>
    </row>
    <row r="3854" spans="1:5" x14ac:dyDescent="0.25">
      <c r="A3854" s="6"/>
      <c r="D3854" s="7"/>
      <c r="E3854" s="7"/>
    </row>
    <row r="3855" spans="1:5" x14ac:dyDescent="0.25">
      <c r="A3855" s="6"/>
      <c r="D3855" s="7"/>
      <c r="E3855" s="7"/>
    </row>
    <row r="3856" spans="1:5" x14ac:dyDescent="0.25">
      <c r="A3856" s="6"/>
      <c r="D3856" s="7"/>
      <c r="E3856" s="7"/>
    </row>
    <row r="3857" spans="1:5" x14ac:dyDescent="0.25">
      <c r="A3857" s="6"/>
      <c r="D3857" s="7"/>
      <c r="E3857" s="7"/>
    </row>
    <row r="3858" spans="1:5" x14ac:dyDescent="0.25">
      <c r="A3858" s="6"/>
      <c r="D3858" s="7"/>
      <c r="E3858" s="7"/>
    </row>
    <row r="3859" spans="1:5" x14ac:dyDescent="0.25">
      <c r="A3859" s="6"/>
      <c r="D3859" s="7"/>
      <c r="E3859" s="7"/>
    </row>
    <row r="3860" spans="1:5" x14ac:dyDescent="0.25">
      <c r="A3860" s="6"/>
      <c r="D3860" s="7"/>
      <c r="E3860" s="7"/>
    </row>
    <row r="3861" spans="1:5" x14ac:dyDescent="0.25">
      <c r="A3861" s="6"/>
      <c r="D3861" s="7"/>
      <c r="E3861" s="7"/>
    </row>
    <row r="3862" spans="1:5" x14ac:dyDescent="0.25">
      <c r="A3862" s="6"/>
      <c r="D3862" s="7"/>
      <c r="E3862" s="7"/>
    </row>
    <row r="3863" spans="1:5" x14ac:dyDescent="0.25">
      <c r="A3863" s="6"/>
      <c r="D3863" s="7"/>
      <c r="E3863" s="7"/>
    </row>
    <row r="3864" spans="1:5" x14ac:dyDescent="0.25">
      <c r="A3864" s="6"/>
      <c r="D3864" s="7"/>
      <c r="E3864" s="7"/>
    </row>
    <row r="3865" spans="1:5" x14ac:dyDescent="0.25">
      <c r="A3865" s="6"/>
      <c r="D3865" s="7"/>
      <c r="E3865" s="7"/>
    </row>
    <row r="3866" spans="1:5" x14ac:dyDescent="0.25">
      <c r="A3866" s="6"/>
      <c r="D3866" s="7"/>
      <c r="E3866" s="7"/>
    </row>
    <row r="3867" spans="1:5" x14ac:dyDescent="0.25">
      <c r="A3867" s="6"/>
      <c r="D3867" s="7"/>
      <c r="E3867" s="7"/>
    </row>
    <row r="3868" spans="1:5" x14ac:dyDescent="0.25">
      <c r="A3868" s="6"/>
      <c r="D3868" s="7"/>
      <c r="E3868" s="7"/>
    </row>
    <row r="3869" spans="1:5" x14ac:dyDescent="0.25">
      <c r="A3869" s="6"/>
      <c r="D3869" s="7"/>
      <c r="E3869" s="7"/>
    </row>
    <row r="3870" spans="1:5" x14ac:dyDescent="0.25">
      <c r="A3870" s="6"/>
      <c r="D3870" s="7"/>
      <c r="E3870" s="7"/>
    </row>
    <row r="3871" spans="1:5" x14ac:dyDescent="0.25">
      <c r="A3871" s="6"/>
      <c r="D3871" s="7"/>
      <c r="E3871" s="7"/>
    </row>
    <row r="3872" spans="1:5" x14ac:dyDescent="0.25">
      <c r="A3872" s="6"/>
      <c r="D3872" s="7"/>
      <c r="E3872" s="7"/>
    </row>
    <row r="3873" spans="1:5" x14ac:dyDescent="0.25">
      <c r="A3873" s="6"/>
      <c r="D3873" s="7"/>
      <c r="E3873" s="7"/>
    </row>
    <row r="3874" spans="1:5" x14ac:dyDescent="0.25">
      <c r="A3874" s="6"/>
      <c r="D3874" s="7"/>
      <c r="E3874" s="7"/>
    </row>
    <row r="3875" spans="1:5" x14ac:dyDescent="0.25">
      <c r="A3875" s="6"/>
      <c r="D3875" s="7"/>
      <c r="E3875" s="7"/>
    </row>
    <row r="3876" spans="1:5" x14ac:dyDescent="0.25">
      <c r="A3876" s="6"/>
      <c r="D3876" s="7"/>
      <c r="E3876" s="7"/>
    </row>
    <row r="3877" spans="1:5" x14ac:dyDescent="0.25">
      <c r="A3877" s="6"/>
      <c r="D3877" s="7"/>
      <c r="E3877" s="7"/>
    </row>
    <row r="3878" spans="1:5" x14ac:dyDescent="0.25">
      <c r="A3878" s="6"/>
      <c r="D3878" s="7"/>
      <c r="E3878" s="7"/>
    </row>
    <row r="3879" spans="1:5" x14ac:dyDescent="0.25">
      <c r="A3879" s="6"/>
      <c r="D3879" s="7"/>
      <c r="E3879" s="7"/>
    </row>
    <row r="3880" spans="1:5" x14ac:dyDescent="0.25">
      <c r="A3880" s="6"/>
      <c r="D3880" s="7"/>
      <c r="E3880" s="7"/>
    </row>
    <row r="3881" spans="1:5" x14ac:dyDescent="0.25">
      <c r="A3881" s="6"/>
      <c r="D3881" s="7"/>
      <c r="E3881" s="7"/>
    </row>
    <row r="3882" spans="1:5" x14ac:dyDescent="0.25">
      <c r="A3882" s="6"/>
      <c r="D3882" s="7"/>
      <c r="E3882" s="7"/>
    </row>
    <row r="3883" spans="1:5" x14ac:dyDescent="0.25">
      <c r="A3883" s="6"/>
      <c r="D3883" s="7"/>
      <c r="E3883" s="7"/>
    </row>
    <row r="3884" spans="1:5" x14ac:dyDescent="0.25">
      <c r="A3884" s="6"/>
      <c r="D3884" s="7"/>
      <c r="E3884" s="7"/>
    </row>
    <row r="3885" spans="1:5" x14ac:dyDescent="0.25">
      <c r="A3885" s="6"/>
      <c r="D3885" s="7"/>
      <c r="E3885" s="7"/>
    </row>
    <row r="3886" spans="1:5" x14ac:dyDescent="0.25">
      <c r="A3886" s="6"/>
      <c r="D3886" s="7"/>
      <c r="E3886" s="7"/>
    </row>
    <row r="3887" spans="1:5" x14ac:dyDescent="0.25">
      <c r="A3887" s="6"/>
      <c r="D3887" s="7"/>
      <c r="E3887" s="7"/>
    </row>
    <row r="3888" spans="1:5" x14ac:dyDescent="0.25">
      <c r="A3888" s="6"/>
      <c r="D3888" s="7"/>
      <c r="E3888" s="7"/>
    </row>
    <row r="3889" spans="1:5" x14ac:dyDescent="0.25">
      <c r="A3889" s="6"/>
      <c r="D3889" s="7"/>
      <c r="E3889" s="7"/>
    </row>
    <row r="3890" spans="1:5" x14ac:dyDescent="0.25">
      <c r="A3890" s="6"/>
      <c r="D3890" s="7"/>
      <c r="E3890" s="7"/>
    </row>
    <row r="3891" spans="1:5" x14ac:dyDescent="0.25">
      <c r="A3891" s="6"/>
      <c r="D3891" s="7"/>
      <c r="E3891" s="7"/>
    </row>
    <row r="3892" spans="1:5" x14ac:dyDescent="0.25">
      <c r="A3892" s="6"/>
      <c r="D3892" s="7"/>
      <c r="E3892" s="7"/>
    </row>
    <row r="3893" spans="1:5" x14ac:dyDescent="0.25">
      <c r="A3893" s="6"/>
      <c r="D3893" s="7"/>
      <c r="E3893" s="7"/>
    </row>
    <row r="3894" spans="1:5" x14ac:dyDescent="0.25">
      <c r="A3894" s="6"/>
      <c r="D3894" s="7"/>
      <c r="E3894" s="7"/>
    </row>
    <row r="3895" spans="1:5" x14ac:dyDescent="0.25">
      <c r="A3895" s="6"/>
      <c r="D3895" s="7"/>
      <c r="E3895" s="7"/>
    </row>
    <row r="3896" spans="1:5" x14ac:dyDescent="0.25">
      <c r="A3896" s="6"/>
      <c r="D3896" s="7"/>
      <c r="E3896" s="7"/>
    </row>
    <row r="3897" spans="1:5" x14ac:dyDescent="0.25">
      <c r="A3897" s="6"/>
      <c r="D3897" s="7"/>
      <c r="E3897" s="7"/>
    </row>
    <row r="3898" spans="1:5" x14ac:dyDescent="0.25">
      <c r="A3898" s="6"/>
      <c r="D3898" s="7"/>
      <c r="E3898" s="7"/>
    </row>
    <row r="3899" spans="1:5" x14ac:dyDescent="0.25">
      <c r="A3899" s="6"/>
      <c r="D3899" s="7"/>
      <c r="E3899" s="7"/>
    </row>
    <row r="3900" spans="1:5" x14ac:dyDescent="0.25">
      <c r="A3900" s="6"/>
      <c r="D3900" s="7"/>
      <c r="E3900" s="7"/>
    </row>
    <row r="3901" spans="1:5" x14ac:dyDescent="0.25">
      <c r="A3901" s="6"/>
      <c r="D3901" s="7"/>
      <c r="E3901" s="7"/>
    </row>
    <row r="3902" spans="1:5" x14ac:dyDescent="0.25">
      <c r="A3902" s="6"/>
      <c r="D3902" s="7"/>
      <c r="E3902" s="7"/>
    </row>
    <row r="3903" spans="1:5" x14ac:dyDescent="0.25">
      <c r="A3903" s="6"/>
      <c r="D3903" s="7"/>
      <c r="E3903" s="7"/>
    </row>
    <row r="3904" spans="1:5" x14ac:dyDescent="0.25">
      <c r="A3904" s="6"/>
      <c r="D3904" s="7"/>
      <c r="E3904" s="7"/>
    </row>
    <row r="3905" spans="1:5" x14ac:dyDescent="0.25">
      <c r="A3905" s="6"/>
      <c r="D3905" s="7"/>
      <c r="E3905" s="7"/>
    </row>
    <row r="3906" spans="1:5" x14ac:dyDescent="0.25">
      <c r="A3906" s="6"/>
      <c r="D3906" s="7"/>
      <c r="E3906" s="7"/>
    </row>
    <row r="3907" spans="1:5" x14ac:dyDescent="0.25">
      <c r="A3907" s="6"/>
      <c r="D3907" s="7"/>
      <c r="E3907" s="7"/>
    </row>
    <row r="3908" spans="1:5" x14ac:dyDescent="0.25">
      <c r="A3908" s="6"/>
      <c r="D3908" s="7"/>
      <c r="E3908" s="7"/>
    </row>
    <row r="3909" spans="1:5" x14ac:dyDescent="0.25">
      <c r="A3909" s="6"/>
      <c r="D3909" s="7"/>
      <c r="E3909" s="7"/>
    </row>
    <row r="3910" spans="1:5" x14ac:dyDescent="0.25">
      <c r="A3910" s="6"/>
      <c r="D3910" s="7"/>
      <c r="E3910" s="7"/>
    </row>
    <row r="3911" spans="1:5" x14ac:dyDescent="0.25">
      <c r="A3911" s="6"/>
      <c r="D3911" s="7"/>
      <c r="E3911" s="7"/>
    </row>
    <row r="3912" spans="1:5" x14ac:dyDescent="0.25">
      <c r="A3912" s="6"/>
      <c r="D3912" s="7"/>
      <c r="E3912" s="7"/>
    </row>
    <row r="3913" spans="1:5" x14ac:dyDescent="0.25">
      <c r="A3913" s="6"/>
      <c r="D3913" s="7"/>
      <c r="E3913" s="7"/>
    </row>
    <row r="3914" spans="1:5" x14ac:dyDescent="0.25">
      <c r="A3914" s="6"/>
      <c r="D3914" s="7"/>
      <c r="E3914" s="7"/>
    </row>
    <row r="3915" spans="1:5" x14ac:dyDescent="0.25">
      <c r="A3915" s="6"/>
      <c r="D3915" s="7"/>
      <c r="E3915" s="7"/>
    </row>
    <row r="3916" spans="1:5" x14ac:dyDescent="0.25">
      <c r="A3916" s="6"/>
      <c r="D3916" s="7"/>
      <c r="E3916" s="7"/>
    </row>
    <row r="3917" spans="1:5" x14ac:dyDescent="0.25">
      <c r="A3917" s="6"/>
      <c r="D3917" s="7"/>
      <c r="E3917" s="7"/>
    </row>
    <row r="3918" spans="1:5" x14ac:dyDescent="0.25">
      <c r="A3918" s="6"/>
      <c r="D3918" s="7"/>
      <c r="E3918" s="7"/>
    </row>
    <row r="3919" spans="1:5" x14ac:dyDescent="0.25">
      <c r="A3919" s="6"/>
      <c r="D3919" s="7"/>
      <c r="E3919" s="7"/>
    </row>
    <row r="3920" spans="1:5" x14ac:dyDescent="0.25">
      <c r="A3920" s="6"/>
      <c r="D3920" s="7"/>
      <c r="E3920" s="7"/>
    </row>
    <row r="3921" spans="1:5" x14ac:dyDescent="0.25">
      <c r="A3921" s="6"/>
      <c r="D3921" s="7"/>
      <c r="E3921" s="7"/>
    </row>
    <row r="3922" spans="1:5" x14ac:dyDescent="0.25">
      <c r="A3922" s="6"/>
      <c r="D3922" s="7"/>
      <c r="E3922" s="7"/>
    </row>
    <row r="3923" spans="1:5" x14ac:dyDescent="0.25">
      <c r="A3923" s="6"/>
      <c r="D3923" s="7"/>
      <c r="E3923" s="7"/>
    </row>
    <row r="3924" spans="1:5" x14ac:dyDescent="0.25">
      <c r="A3924" s="6"/>
      <c r="D3924" s="7"/>
      <c r="E3924" s="7"/>
    </row>
    <row r="3925" spans="1:5" x14ac:dyDescent="0.25">
      <c r="A3925" s="6"/>
      <c r="D3925" s="7"/>
      <c r="E3925" s="7"/>
    </row>
    <row r="3926" spans="1:5" x14ac:dyDescent="0.25">
      <c r="A3926" s="6"/>
      <c r="D3926" s="7"/>
      <c r="E3926" s="7"/>
    </row>
    <row r="3927" spans="1:5" x14ac:dyDescent="0.25">
      <c r="A3927" s="6"/>
      <c r="D3927" s="7"/>
      <c r="E3927" s="7"/>
    </row>
    <row r="3928" spans="1:5" x14ac:dyDescent="0.25">
      <c r="A3928" s="6"/>
      <c r="D3928" s="7"/>
      <c r="E3928" s="7"/>
    </row>
    <row r="3929" spans="1:5" x14ac:dyDescent="0.25">
      <c r="A3929" s="6"/>
      <c r="D3929" s="7"/>
      <c r="E3929" s="7"/>
    </row>
    <row r="3930" spans="1:5" x14ac:dyDescent="0.25">
      <c r="A3930" s="6"/>
      <c r="D3930" s="7"/>
      <c r="E3930" s="7"/>
    </row>
    <row r="3931" spans="1:5" x14ac:dyDescent="0.25">
      <c r="A3931" s="6"/>
      <c r="D3931" s="7"/>
      <c r="E3931" s="7"/>
    </row>
    <row r="3932" spans="1:5" x14ac:dyDescent="0.25">
      <c r="A3932" s="6"/>
      <c r="D3932" s="7"/>
      <c r="E3932" s="7"/>
    </row>
    <row r="3933" spans="1:5" x14ac:dyDescent="0.25">
      <c r="A3933" s="6"/>
      <c r="D3933" s="7"/>
      <c r="E3933" s="7"/>
    </row>
    <row r="3934" spans="1:5" x14ac:dyDescent="0.25">
      <c r="A3934" s="6"/>
      <c r="D3934" s="7"/>
      <c r="E3934" s="7"/>
    </row>
    <row r="3935" spans="1:5" x14ac:dyDescent="0.25">
      <c r="A3935" s="6"/>
      <c r="D3935" s="7"/>
      <c r="E3935" s="7"/>
    </row>
    <row r="3936" spans="1:5" x14ac:dyDescent="0.25">
      <c r="A3936" s="6"/>
      <c r="D3936" s="7"/>
      <c r="E3936" s="7"/>
    </row>
    <row r="3937" spans="1:5" x14ac:dyDescent="0.25">
      <c r="A3937" s="6"/>
      <c r="D3937" s="7"/>
      <c r="E3937" s="7"/>
    </row>
    <row r="3938" spans="1:5" x14ac:dyDescent="0.25">
      <c r="A3938" s="6"/>
      <c r="D3938" s="7"/>
      <c r="E3938" s="7"/>
    </row>
    <row r="3939" spans="1:5" x14ac:dyDescent="0.25">
      <c r="A3939" s="6"/>
      <c r="D3939" s="7"/>
      <c r="E3939" s="7"/>
    </row>
    <row r="3940" spans="1:5" x14ac:dyDescent="0.25">
      <c r="A3940" s="6"/>
      <c r="D3940" s="7"/>
      <c r="E3940" s="7"/>
    </row>
    <row r="3941" spans="1:5" x14ac:dyDescent="0.25">
      <c r="A3941" s="6"/>
      <c r="D3941" s="7"/>
      <c r="E3941" s="7"/>
    </row>
    <row r="3942" spans="1:5" x14ac:dyDescent="0.25">
      <c r="A3942" s="6"/>
      <c r="D3942" s="7"/>
      <c r="E3942" s="7"/>
    </row>
    <row r="3943" spans="1:5" x14ac:dyDescent="0.25">
      <c r="A3943" s="6"/>
      <c r="D3943" s="7"/>
      <c r="E3943" s="7"/>
    </row>
    <row r="3944" spans="1:5" x14ac:dyDescent="0.25">
      <c r="A3944" s="6"/>
      <c r="D3944" s="7"/>
      <c r="E3944" s="7"/>
    </row>
    <row r="3945" spans="1:5" x14ac:dyDescent="0.25">
      <c r="A3945" s="6"/>
      <c r="D3945" s="7"/>
      <c r="E3945" s="7"/>
    </row>
    <row r="3946" spans="1:5" x14ac:dyDescent="0.25">
      <c r="A3946" s="6"/>
      <c r="D3946" s="7"/>
      <c r="E3946" s="7"/>
    </row>
    <row r="3947" spans="1:5" x14ac:dyDescent="0.25">
      <c r="A3947" s="6"/>
      <c r="D3947" s="7"/>
      <c r="E3947" s="7"/>
    </row>
    <row r="3948" spans="1:5" x14ac:dyDescent="0.25">
      <c r="A3948" s="6"/>
      <c r="D3948" s="7"/>
      <c r="E3948" s="7"/>
    </row>
    <row r="3949" spans="1:5" x14ac:dyDescent="0.25">
      <c r="A3949" s="6"/>
      <c r="D3949" s="7"/>
      <c r="E3949" s="7"/>
    </row>
    <row r="3950" spans="1:5" x14ac:dyDescent="0.25">
      <c r="A3950" s="6"/>
      <c r="D3950" s="7"/>
      <c r="E3950" s="7"/>
    </row>
    <row r="3951" spans="1:5" x14ac:dyDescent="0.25">
      <c r="A3951" s="6"/>
      <c r="D3951" s="7"/>
      <c r="E3951" s="7"/>
    </row>
    <row r="3952" spans="1:5" x14ac:dyDescent="0.25">
      <c r="A3952" s="6"/>
      <c r="D3952" s="7"/>
      <c r="E3952" s="7"/>
    </row>
    <row r="3953" spans="1:5" x14ac:dyDescent="0.25">
      <c r="A3953" s="6"/>
      <c r="D3953" s="7"/>
      <c r="E3953" s="7"/>
    </row>
    <row r="3954" spans="1:5" x14ac:dyDescent="0.25">
      <c r="A3954" s="6"/>
      <c r="D3954" s="7"/>
      <c r="E3954" s="7"/>
    </row>
    <row r="3955" spans="1:5" x14ac:dyDescent="0.25">
      <c r="A3955" s="6"/>
      <c r="D3955" s="7"/>
      <c r="E3955" s="7"/>
    </row>
    <row r="3956" spans="1:5" x14ac:dyDescent="0.25">
      <c r="A3956" s="6"/>
      <c r="D3956" s="7"/>
      <c r="E3956" s="7"/>
    </row>
    <row r="3957" spans="1:5" x14ac:dyDescent="0.25">
      <c r="A3957" s="6"/>
      <c r="D3957" s="7"/>
      <c r="E3957" s="7"/>
    </row>
    <row r="3958" spans="1:5" x14ac:dyDescent="0.25">
      <c r="A3958" s="6"/>
      <c r="D3958" s="7"/>
      <c r="E3958" s="7"/>
    </row>
    <row r="3959" spans="1:5" x14ac:dyDescent="0.25">
      <c r="A3959" s="6"/>
      <c r="D3959" s="7"/>
      <c r="E3959" s="7"/>
    </row>
    <row r="3960" spans="1:5" x14ac:dyDescent="0.25">
      <c r="A3960" s="6"/>
      <c r="D3960" s="7"/>
      <c r="E3960" s="7"/>
    </row>
    <row r="3961" spans="1:5" x14ac:dyDescent="0.25">
      <c r="A3961" s="6"/>
      <c r="D3961" s="7"/>
      <c r="E3961" s="7"/>
    </row>
    <row r="3962" spans="1:5" x14ac:dyDescent="0.25">
      <c r="A3962" s="6"/>
      <c r="D3962" s="7"/>
      <c r="E3962" s="7"/>
    </row>
    <row r="3963" spans="1:5" x14ac:dyDescent="0.25">
      <c r="A3963" s="6"/>
      <c r="D3963" s="7"/>
      <c r="E3963" s="7"/>
    </row>
    <row r="3964" spans="1:5" x14ac:dyDescent="0.25">
      <c r="A3964" s="6"/>
      <c r="D3964" s="7"/>
      <c r="E3964" s="7"/>
    </row>
    <row r="3965" spans="1:5" x14ac:dyDescent="0.25">
      <c r="A3965" s="6"/>
      <c r="D3965" s="7"/>
      <c r="E3965" s="7"/>
    </row>
    <row r="3966" spans="1:5" x14ac:dyDescent="0.25">
      <c r="A3966" s="6"/>
      <c r="D3966" s="7"/>
      <c r="E3966" s="7"/>
    </row>
    <row r="3967" spans="1:5" x14ac:dyDescent="0.25">
      <c r="A3967" s="6"/>
      <c r="D3967" s="7"/>
      <c r="E3967" s="7"/>
    </row>
    <row r="3968" spans="1:5" x14ac:dyDescent="0.25">
      <c r="A3968" s="6"/>
      <c r="D3968" s="7"/>
      <c r="E3968" s="7"/>
    </row>
    <row r="3969" spans="1:5" x14ac:dyDescent="0.25">
      <c r="A3969" s="6"/>
      <c r="D3969" s="7"/>
      <c r="E3969" s="7"/>
    </row>
    <row r="3970" spans="1:5" x14ac:dyDescent="0.25">
      <c r="A3970" s="6"/>
      <c r="D3970" s="7"/>
      <c r="E3970" s="7"/>
    </row>
    <row r="3971" spans="1:5" x14ac:dyDescent="0.25">
      <c r="A3971" s="6"/>
      <c r="D3971" s="7"/>
      <c r="E3971" s="7"/>
    </row>
    <row r="3972" spans="1:5" x14ac:dyDescent="0.25">
      <c r="A3972" s="6"/>
      <c r="D3972" s="7"/>
      <c r="E3972" s="7"/>
    </row>
    <row r="3973" spans="1:5" x14ac:dyDescent="0.25">
      <c r="A3973" s="6"/>
      <c r="D3973" s="7"/>
      <c r="E3973" s="7"/>
    </row>
    <row r="3974" spans="1:5" x14ac:dyDescent="0.25">
      <c r="A3974" s="6"/>
      <c r="D3974" s="7"/>
      <c r="E3974" s="7"/>
    </row>
    <row r="3975" spans="1:5" x14ac:dyDescent="0.25">
      <c r="A3975" s="6"/>
      <c r="D3975" s="7"/>
      <c r="E3975" s="7"/>
    </row>
    <row r="3976" spans="1:5" x14ac:dyDescent="0.25">
      <c r="A3976" s="6"/>
      <c r="D3976" s="7"/>
      <c r="E3976" s="7"/>
    </row>
    <row r="3977" spans="1:5" x14ac:dyDescent="0.25">
      <c r="A3977" s="6"/>
      <c r="D3977" s="7"/>
      <c r="E3977" s="7"/>
    </row>
    <row r="3978" spans="1:5" x14ac:dyDescent="0.25">
      <c r="A3978" s="6"/>
      <c r="D3978" s="7"/>
      <c r="E3978" s="7"/>
    </row>
    <row r="3979" spans="1:5" x14ac:dyDescent="0.25">
      <c r="A3979" s="6"/>
      <c r="D3979" s="7"/>
      <c r="E3979" s="7"/>
    </row>
    <row r="3980" spans="1:5" x14ac:dyDescent="0.25">
      <c r="A3980" s="6"/>
      <c r="D3980" s="7"/>
      <c r="E3980" s="7"/>
    </row>
    <row r="3981" spans="1:5" x14ac:dyDescent="0.25">
      <c r="A3981" s="6"/>
      <c r="D3981" s="7"/>
      <c r="E3981" s="7"/>
    </row>
    <row r="3982" spans="1:5" x14ac:dyDescent="0.25">
      <c r="A3982" s="6"/>
      <c r="D3982" s="7"/>
      <c r="E3982" s="7"/>
    </row>
    <row r="3983" spans="1:5" x14ac:dyDescent="0.25">
      <c r="A3983" s="6"/>
      <c r="D3983" s="7"/>
      <c r="E3983" s="7"/>
    </row>
    <row r="3984" spans="1:5" x14ac:dyDescent="0.25">
      <c r="A3984" s="6"/>
      <c r="D3984" s="7"/>
      <c r="E3984" s="7"/>
    </row>
    <row r="3985" spans="1:5" x14ac:dyDescent="0.25">
      <c r="A3985" s="6"/>
      <c r="D3985" s="7"/>
      <c r="E3985" s="7"/>
    </row>
    <row r="3986" spans="1:5" x14ac:dyDescent="0.25">
      <c r="A3986" s="6"/>
      <c r="D3986" s="7"/>
      <c r="E3986" s="7"/>
    </row>
    <row r="3987" spans="1:5" x14ac:dyDescent="0.25">
      <c r="A3987" s="6"/>
      <c r="D3987" s="7"/>
      <c r="E3987" s="7"/>
    </row>
    <row r="3988" spans="1:5" x14ac:dyDescent="0.25">
      <c r="A3988" s="6"/>
      <c r="D3988" s="7"/>
      <c r="E3988" s="7"/>
    </row>
    <row r="3989" spans="1:5" x14ac:dyDescent="0.25">
      <c r="A3989" s="6"/>
      <c r="D3989" s="7"/>
      <c r="E3989" s="7"/>
    </row>
    <row r="3990" spans="1:5" x14ac:dyDescent="0.25">
      <c r="A3990" s="6"/>
      <c r="D3990" s="7"/>
      <c r="E3990" s="7"/>
    </row>
    <row r="3991" spans="1:5" x14ac:dyDescent="0.25">
      <c r="A3991" s="6"/>
      <c r="D3991" s="7"/>
      <c r="E3991" s="7"/>
    </row>
    <row r="3992" spans="1:5" x14ac:dyDescent="0.25">
      <c r="A3992" s="6"/>
      <c r="D3992" s="7"/>
      <c r="E3992" s="7"/>
    </row>
    <row r="3993" spans="1:5" x14ac:dyDescent="0.25">
      <c r="A3993" s="6"/>
      <c r="D3993" s="7"/>
      <c r="E3993" s="7"/>
    </row>
    <row r="3994" spans="1:5" x14ac:dyDescent="0.25">
      <c r="A3994" s="6"/>
      <c r="D3994" s="7"/>
      <c r="E3994" s="7"/>
    </row>
    <row r="3995" spans="1:5" x14ac:dyDescent="0.25">
      <c r="A3995" s="6"/>
      <c r="D3995" s="7"/>
      <c r="E3995" s="7"/>
    </row>
    <row r="3996" spans="1:5" x14ac:dyDescent="0.25">
      <c r="A3996" s="6"/>
      <c r="D3996" s="7"/>
      <c r="E3996" s="7"/>
    </row>
    <row r="3997" spans="1:5" x14ac:dyDescent="0.25">
      <c r="A3997" s="6"/>
      <c r="D3997" s="7"/>
      <c r="E3997" s="7"/>
    </row>
    <row r="3998" spans="1:5" x14ac:dyDescent="0.25">
      <c r="A3998" s="6"/>
      <c r="D3998" s="7"/>
      <c r="E3998" s="7"/>
    </row>
    <row r="3999" spans="1:5" x14ac:dyDescent="0.25">
      <c r="A3999" s="6"/>
      <c r="D3999" s="7"/>
      <c r="E3999" s="7"/>
    </row>
    <row r="4000" spans="1:5" x14ac:dyDescent="0.25">
      <c r="A4000" s="6"/>
      <c r="D4000" s="7"/>
      <c r="E4000" s="7"/>
    </row>
    <row r="4001" spans="1:5" x14ac:dyDescent="0.25">
      <c r="A4001" s="6"/>
      <c r="D4001" s="7"/>
      <c r="E4001" s="7"/>
    </row>
    <row r="4002" spans="1:5" x14ac:dyDescent="0.25">
      <c r="A4002" s="6"/>
      <c r="D4002" s="7"/>
      <c r="E4002" s="7"/>
    </row>
    <row r="4003" spans="1:5" x14ac:dyDescent="0.25">
      <c r="A4003" s="6"/>
      <c r="D4003" s="7"/>
      <c r="E4003" s="7"/>
    </row>
    <row r="4004" spans="1:5" x14ac:dyDescent="0.25">
      <c r="A4004" s="6"/>
      <c r="D4004" s="7"/>
      <c r="E4004" s="7"/>
    </row>
    <row r="4005" spans="1:5" x14ac:dyDescent="0.25">
      <c r="A4005" s="6"/>
      <c r="D4005" s="7"/>
      <c r="E4005" s="7"/>
    </row>
    <row r="4006" spans="1:5" x14ac:dyDescent="0.25">
      <c r="A4006" s="6"/>
      <c r="D4006" s="7"/>
      <c r="E4006" s="7"/>
    </row>
    <row r="4007" spans="1:5" x14ac:dyDescent="0.25">
      <c r="A4007" s="6"/>
      <c r="D4007" s="7"/>
      <c r="E4007" s="7"/>
    </row>
    <row r="4008" spans="1:5" x14ac:dyDescent="0.25">
      <c r="A4008" s="6"/>
      <c r="D4008" s="7"/>
      <c r="E4008" s="7"/>
    </row>
    <row r="4009" spans="1:5" x14ac:dyDescent="0.25">
      <c r="A4009" s="6"/>
      <c r="D4009" s="7"/>
      <c r="E4009" s="7"/>
    </row>
    <row r="4010" spans="1:5" x14ac:dyDescent="0.25">
      <c r="A4010" s="6"/>
      <c r="D4010" s="7"/>
      <c r="E4010" s="7"/>
    </row>
    <row r="4011" spans="1:5" x14ac:dyDescent="0.25">
      <c r="A4011" s="6"/>
      <c r="D4011" s="7"/>
      <c r="E4011" s="7"/>
    </row>
    <row r="4012" spans="1:5" x14ac:dyDescent="0.25">
      <c r="A4012" s="6"/>
      <c r="D4012" s="7"/>
      <c r="E4012" s="7"/>
    </row>
    <row r="4013" spans="1:5" x14ac:dyDescent="0.25">
      <c r="A4013" s="6"/>
      <c r="D4013" s="7"/>
      <c r="E4013" s="7"/>
    </row>
    <row r="4014" spans="1:5" x14ac:dyDescent="0.25">
      <c r="A4014" s="6"/>
      <c r="D4014" s="7"/>
      <c r="E4014" s="7"/>
    </row>
    <row r="4015" spans="1:5" x14ac:dyDescent="0.25">
      <c r="A4015" s="6"/>
      <c r="D4015" s="7"/>
      <c r="E4015" s="7"/>
    </row>
    <row r="4016" spans="1:5" x14ac:dyDescent="0.25">
      <c r="A4016" s="6"/>
      <c r="D4016" s="7"/>
      <c r="E4016" s="7"/>
    </row>
    <row r="4017" spans="1:5" x14ac:dyDescent="0.25">
      <c r="A4017" s="6"/>
      <c r="D4017" s="7"/>
      <c r="E4017" s="7"/>
    </row>
    <row r="4018" spans="1:5" x14ac:dyDescent="0.25">
      <c r="A4018" s="6"/>
      <c r="D4018" s="7"/>
      <c r="E4018" s="7"/>
    </row>
    <row r="4019" spans="1:5" x14ac:dyDescent="0.25">
      <c r="A4019" s="6"/>
      <c r="D4019" s="7"/>
      <c r="E4019" s="7"/>
    </row>
    <row r="4020" spans="1:5" x14ac:dyDescent="0.25">
      <c r="A4020" s="6"/>
      <c r="D4020" s="7"/>
      <c r="E4020" s="7"/>
    </row>
    <row r="4021" spans="1:5" x14ac:dyDescent="0.25">
      <c r="A4021" s="6"/>
      <c r="D4021" s="7"/>
      <c r="E4021" s="7"/>
    </row>
    <row r="4022" spans="1:5" x14ac:dyDescent="0.25">
      <c r="A4022" s="6"/>
      <c r="D4022" s="7"/>
      <c r="E4022" s="7"/>
    </row>
    <row r="4023" spans="1:5" x14ac:dyDescent="0.25">
      <c r="A4023" s="6"/>
      <c r="D4023" s="7"/>
      <c r="E4023" s="7"/>
    </row>
    <row r="4024" spans="1:5" x14ac:dyDescent="0.25">
      <c r="A4024" s="6"/>
      <c r="D4024" s="7"/>
      <c r="E4024" s="7"/>
    </row>
    <row r="4025" spans="1:5" x14ac:dyDescent="0.25">
      <c r="A4025" s="6"/>
      <c r="D4025" s="7"/>
      <c r="E4025" s="7"/>
    </row>
    <row r="4026" spans="1:5" x14ac:dyDescent="0.25">
      <c r="A4026" s="6"/>
      <c r="D4026" s="7"/>
      <c r="E4026" s="7"/>
    </row>
    <row r="4027" spans="1:5" x14ac:dyDescent="0.25">
      <c r="A4027" s="6"/>
      <c r="D4027" s="7"/>
      <c r="E4027" s="7"/>
    </row>
    <row r="4028" spans="1:5" x14ac:dyDescent="0.25">
      <c r="A4028" s="6"/>
      <c r="D4028" s="7"/>
      <c r="E4028" s="7"/>
    </row>
    <row r="4029" spans="1:5" x14ac:dyDescent="0.25">
      <c r="A4029" s="6"/>
      <c r="D4029" s="7"/>
      <c r="E4029" s="7"/>
    </row>
    <row r="4030" spans="1:5" x14ac:dyDescent="0.25">
      <c r="A4030" s="6"/>
      <c r="D4030" s="7"/>
      <c r="E4030" s="7"/>
    </row>
    <row r="4031" spans="1:5" x14ac:dyDescent="0.25">
      <c r="A4031" s="6"/>
      <c r="D4031" s="7"/>
      <c r="E4031" s="7"/>
    </row>
    <row r="4032" spans="1:5" x14ac:dyDescent="0.25">
      <c r="A4032" s="6"/>
      <c r="D4032" s="7"/>
      <c r="E4032" s="7"/>
    </row>
    <row r="4033" spans="1:5" x14ac:dyDescent="0.25">
      <c r="A4033" s="6"/>
      <c r="D4033" s="7"/>
      <c r="E4033" s="7"/>
    </row>
    <row r="4034" spans="1:5" x14ac:dyDescent="0.25">
      <c r="A4034" s="6"/>
      <c r="D4034" s="7"/>
      <c r="E4034" s="7"/>
    </row>
    <row r="4035" spans="1:5" x14ac:dyDescent="0.25">
      <c r="A4035" s="6"/>
      <c r="D4035" s="7"/>
      <c r="E4035" s="7"/>
    </row>
    <row r="4036" spans="1:5" x14ac:dyDescent="0.25">
      <c r="A4036" s="6"/>
      <c r="D4036" s="7"/>
      <c r="E4036" s="7"/>
    </row>
    <row r="4037" spans="1:5" x14ac:dyDescent="0.25">
      <c r="A4037" s="6"/>
      <c r="D4037" s="7"/>
      <c r="E4037" s="7"/>
    </row>
    <row r="4038" spans="1:5" x14ac:dyDescent="0.25">
      <c r="A4038" s="6"/>
      <c r="D4038" s="7"/>
      <c r="E4038" s="7"/>
    </row>
    <row r="4039" spans="1:5" x14ac:dyDescent="0.25">
      <c r="A4039" s="6"/>
      <c r="D4039" s="7"/>
      <c r="E4039" s="7"/>
    </row>
    <row r="4040" spans="1:5" x14ac:dyDescent="0.25">
      <c r="A4040" s="6"/>
      <c r="D4040" s="7"/>
      <c r="E4040" s="7"/>
    </row>
    <row r="4041" spans="1:5" x14ac:dyDescent="0.25">
      <c r="A4041" s="6"/>
      <c r="D4041" s="7"/>
      <c r="E4041" s="7"/>
    </row>
    <row r="4042" spans="1:5" x14ac:dyDescent="0.25">
      <c r="A4042" s="6"/>
      <c r="D4042" s="7"/>
      <c r="E4042" s="7"/>
    </row>
    <row r="4043" spans="1:5" x14ac:dyDescent="0.25">
      <c r="A4043" s="6"/>
      <c r="D4043" s="7"/>
      <c r="E4043" s="7"/>
    </row>
    <row r="4044" spans="1:5" x14ac:dyDescent="0.25">
      <c r="A4044" s="6"/>
      <c r="D4044" s="7"/>
      <c r="E4044" s="7"/>
    </row>
    <row r="4045" spans="1:5" x14ac:dyDescent="0.25">
      <c r="A4045" s="6"/>
      <c r="D4045" s="7"/>
      <c r="E4045" s="7"/>
    </row>
    <row r="4046" spans="1:5" x14ac:dyDescent="0.25">
      <c r="A4046" s="6"/>
      <c r="D4046" s="7"/>
      <c r="E4046" s="7"/>
    </row>
    <row r="4047" spans="1:5" x14ac:dyDescent="0.25">
      <c r="A4047" s="6"/>
      <c r="D4047" s="7"/>
      <c r="E4047" s="7"/>
    </row>
    <row r="4048" spans="1:5" x14ac:dyDescent="0.25">
      <c r="A4048" s="6"/>
      <c r="D4048" s="7"/>
      <c r="E4048" s="7"/>
    </row>
    <row r="4049" spans="1:5" x14ac:dyDescent="0.25">
      <c r="A4049" s="6"/>
      <c r="D4049" s="7"/>
      <c r="E4049" s="7"/>
    </row>
    <row r="4050" spans="1:5" x14ac:dyDescent="0.25">
      <c r="A4050" s="6"/>
      <c r="D4050" s="7"/>
      <c r="E4050" s="7"/>
    </row>
    <row r="4051" spans="1:5" x14ac:dyDescent="0.25">
      <c r="A4051" s="6"/>
      <c r="D4051" s="7"/>
      <c r="E4051" s="7"/>
    </row>
    <row r="4052" spans="1:5" x14ac:dyDescent="0.25">
      <c r="A4052" s="6"/>
      <c r="D4052" s="7"/>
      <c r="E4052" s="7"/>
    </row>
    <row r="4053" spans="1:5" x14ac:dyDescent="0.25">
      <c r="A4053" s="6"/>
      <c r="D4053" s="7"/>
      <c r="E4053" s="7"/>
    </row>
    <row r="4054" spans="1:5" x14ac:dyDescent="0.25">
      <c r="A4054" s="6"/>
      <c r="D4054" s="7"/>
      <c r="E4054" s="7"/>
    </row>
    <row r="4055" spans="1:5" x14ac:dyDescent="0.25">
      <c r="A4055" s="6"/>
      <c r="D4055" s="7"/>
      <c r="E4055" s="7"/>
    </row>
    <row r="4056" spans="1:5" x14ac:dyDescent="0.25">
      <c r="A4056" s="6"/>
      <c r="D4056" s="7"/>
      <c r="E4056" s="7"/>
    </row>
    <row r="4057" spans="1:5" x14ac:dyDescent="0.25">
      <c r="A4057" s="6"/>
      <c r="D4057" s="7"/>
      <c r="E4057" s="7"/>
    </row>
    <row r="4058" spans="1:5" x14ac:dyDescent="0.25">
      <c r="A4058" s="6"/>
      <c r="D4058" s="7"/>
      <c r="E4058" s="7"/>
    </row>
    <row r="4059" spans="1:5" x14ac:dyDescent="0.25">
      <c r="A4059" s="6"/>
      <c r="D4059" s="7"/>
      <c r="E4059" s="7"/>
    </row>
    <row r="4060" spans="1:5" x14ac:dyDescent="0.25">
      <c r="A4060" s="6"/>
      <c r="D4060" s="7"/>
      <c r="E4060" s="7"/>
    </row>
    <row r="4061" spans="1:5" x14ac:dyDescent="0.25">
      <c r="A4061" s="6"/>
      <c r="D4061" s="7"/>
      <c r="E4061" s="7"/>
    </row>
    <row r="4062" spans="1:5" x14ac:dyDescent="0.25">
      <c r="A4062" s="6"/>
      <c r="D4062" s="7"/>
      <c r="E4062" s="7"/>
    </row>
    <row r="4063" spans="1:5" x14ac:dyDescent="0.25">
      <c r="A4063" s="6"/>
      <c r="D4063" s="7"/>
      <c r="E4063" s="7"/>
    </row>
    <row r="4064" spans="1:5" x14ac:dyDescent="0.25">
      <c r="A4064" s="6"/>
      <c r="D4064" s="7"/>
      <c r="E4064" s="7"/>
    </row>
    <row r="4065" spans="1:5" x14ac:dyDescent="0.25">
      <c r="A4065" s="6"/>
      <c r="D4065" s="7"/>
      <c r="E4065" s="7"/>
    </row>
    <row r="4066" spans="1:5" x14ac:dyDescent="0.25">
      <c r="A4066" s="6"/>
      <c r="D4066" s="7"/>
      <c r="E4066" s="7"/>
    </row>
    <row r="4067" spans="1:5" x14ac:dyDescent="0.25">
      <c r="A4067" s="6"/>
      <c r="D4067" s="7"/>
      <c r="E4067" s="7"/>
    </row>
    <row r="4068" spans="1:5" x14ac:dyDescent="0.25">
      <c r="A4068" s="6"/>
      <c r="D4068" s="7"/>
      <c r="E4068" s="7"/>
    </row>
    <row r="4069" spans="1:5" x14ac:dyDescent="0.25">
      <c r="A4069" s="6"/>
      <c r="D4069" s="7"/>
      <c r="E4069" s="7"/>
    </row>
    <row r="4070" spans="1:5" x14ac:dyDescent="0.25">
      <c r="A4070" s="6"/>
      <c r="D4070" s="7"/>
      <c r="E4070" s="7"/>
    </row>
    <row r="4071" spans="1:5" x14ac:dyDescent="0.25">
      <c r="A4071" s="6"/>
      <c r="D4071" s="7"/>
      <c r="E4071" s="7"/>
    </row>
    <row r="4072" spans="1:5" x14ac:dyDescent="0.25">
      <c r="A4072" s="6"/>
      <c r="D4072" s="7"/>
      <c r="E4072" s="7"/>
    </row>
    <row r="4073" spans="1:5" x14ac:dyDescent="0.25">
      <c r="A4073" s="6"/>
      <c r="D4073" s="7"/>
      <c r="E4073" s="7"/>
    </row>
    <row r="4074" spans="1:5" x14ac:dyDescent="0.25">
      <c r="A4074" s="6"/>
      <c r="D4074" s="7"/>
      <c r="E4074" s="7"/>
    </row>
    <row r="4075" spans="1:5" x14ac:dyDescent="0.25">
      <c r="A4075" s="6"/>
      <c r="D4075" s="7"/>
      <c r="E4075" s="7"/>
    </row>
    <row r="4076" spans="1:5" x14ac:dyDescent="0.25">
      <c r="A4076" s="6"/>
      <c r="D4076" s="7"/>
      <c r="E4076" s="7"/>
    </row>
    <row r="4077" spans="1:5" x14ac:dyDescent="0.25">
      <c r="A4077" s="6"/>
      <c r="D4077" s="7"/>
      <c r="E4077" s="7"/>
    </row>
    <row r="4078" spans="1:5" x14ac:dyDescent="0.25">
      <c r="A4078" s="6"/>
      <c r="D4078" s="7"/>
      <c r="E4078" s="7"/>
    </row>
    <row r="4079" spans="1:5" x14ac:dyDescent="0.25">
      <c r="A4079" s="6"/>
      <c r="D4079" s="7"/>
      <c r="E4079" s="7"/>
    </row>
    <row r="4080" spans="1:5" x14ac:dyDescent="0.25">
      <c r="A4080" s="6"/>
      <c r="D4080" s="7"/>
      <c r="E4080" s="7"/>
    </row>
    <row r="4081" spans="1:5" x14ac:dyDescent="0.25">
      <c r="A4081" s="6"/>
      <c r="D4081" s="7"/>
      <c r="E4081" s="7"/>
    </row>
    <row r="4082" spans="1:5" x14ac:dyDescent="0.25">
      <c r="A4082" s="6"/>
      <c r="D4082" s="7"/>
      <c r="E4082" s="7"/>
    </row>
    <row r="4083" spans="1:5" x14ac:dyDescent="0.25">
      <c r="A4083" s="6"/>
      <c r="D4083" s="7"/>
      <c r="E4083" s="7"/>
    </row>
    <row r="4084" spans="1:5" x14ac:dyDescent="0.25">
      <c r="A4084" s="6"/>
      <c r="D4084" s="7"/>
      <c r="E4084" s="7"/>
    </row>
    <row r="4085" spans="1:5" x14ac:dyDescent="0.25">
      <c r="A4085" s="6"/>
      <c r="D4085" s="7"/>
      <c r="E4085" s="7"/>
    </row>
    <row r="4086" spans="1:5" x14ac:dyDescent="0.25">
      <c r="A4086" s="6"/>
      <c r="D4086" s="7"/>
      <c r="E4086" s="7"/>
    </row>
    <row r="4087" spans="1:5" x14ac:dyDescent="0.25">
      <c r="A4087" s="6"/>
      <c r="D4087" s="7"/>
      <c r="E4087" s="7"/>
    </row>
    <row r="4088" spans="1:5" x14ac:dyDescent="0.25">
      <c r="A4088" s="6"/>
      <c r="D4088" s="7"/>
      <c r="E4088" s="7"/>
    </row>
    <row r="4089" spans="1:5" x14ac:dyDescent="0.25">
      <c r="A4089" s="6"/>
      <c r="D4089" s="7"/>
      <c r="E4089" s="7"/>
    </row>
    <row r="4090" spans="1:5" x14ac:dyDescent="0.25">
      <c r="A4090" s="6"/>
      <c r="D4090" s="7"/>
      <c r="E4090" s="7"/>
    </row>
    <row r="4091" spans="1:5" x14ac:dyDescent="0.25">
      <c r="A4091" s="6"/>
      <c r="D4091" s="7"/>
      <c r="E4091" s="7"/>
    </row>
    <row r="4092" spans="1:5" x14ac:dyDescent="0.25">
      <c r="A4092" s="6"/>
      <c r="D4092" s="7"/>
      <c r="E4092" s="7"/>
    </row>
    <row r="4093" spans="1:5" x14ac:dyDescent="0.25">
      <c r="A4093" s="6"/>
      <c r="D4093" s="7"/>
      <c r="E4093" s="7"/>
    </row>
    <row r="4094" spans="1:5" x14ac:dyDescent="0.25">
      <c r="A4094" s="6"/>
      <c r="D4094" s="7"/>
      <c r="E4094" s="7"/>
    </row>
    <row r="4095" spans="1:5" x14ac:dyDescent="0.25">
      <c r="A4095" s="6"/>
      <c r="D4095" s="7"/>
      <c r="E4095" s="7"/>
    </row>
    <row r="4096" spans="1:5" x14ac:dyDescent="0.25">
      <c r="A4096" s="6"/>
      <c r="D4096" s="7"/>
      <c r="E4096" s="7"/>
    </row>
    <row r="4097" spans="1:5" x14ac:dyDescent="0.25">
      <c r="A4097" s="6"/>
      <c r="D4097" s="7"/>
      <c r="E4097" s="7"/>
    </row>
    <row r="4098" spans="1:5" x14ac:dyDescent="0.25">
      <c r="A4098" s="6"/>
      <c r="D4098" s="7"/>
      <c r="E4098" s="7"/>
    </row>
    <row r="4099" spans="1:5" x14ac:dyDescent="0.25">
      <c r="A4099" s="6"/>
      <c r="D4099" s="7"/>
      <c r="E4099" s="7"/>
    </row>
    <row r="4100" spans="1:5" x14ac:dyDescent="0.25">
      <c r="A4100" s="6"/>
      <c r="D4100" s="7"/>
      <c r="E4100" s="7"/>
    </row>
    <row r="4101" spans="1:5" x14ac:dyDescent="0.25">
      <c r="A4101" s="6"/>
      <c r="D4101" s="7"/>
      <c r="E4101" s="7"/>
    </row>
    <row r="4102" spans="1:5" x14ac:dyDescent="0.25">
      <c r="A4102" s="6"/>
      <c r="D4102" s="7"/>
      <c r="E4102" s="7"/>
    </row>
    <row r="4103" spans="1:5" x14ac:dyDescent="0.25">
      <c r="A4103" s="6"/>
      <c r="D4103" s="7"/>
      <c r="E4103" s="7"/>
    </row>
    <row r="4104" spans="1:5" x14ac:dyDescent="0.25">
      <c r="A4104" s="6"/>
      <c r="D4104" s="7"/>
      <c r="E4104" s="7"/>
    </row>
    <row r="4105" spans="1:5" x14ac:dyDescent="0.25">
      <c r="A4105" s="6"/>
      <c r="D4105" s="7"/>
      <c r="E4105" s="7"/>
    </row>
    <row r="4106" spans="1:5" x14ac:dyDescent="0.25">
      <c r="A4106" s="6"/>
      <c r="D4106" s="7"/>
      <c r="E4106" s="7"/>
    </row>
    <row r="4107" spans="1:5" x14ac:dyDescent="0.25">
      <c r="A4107" s="6"/>
      <c r="D4107" s="7"/>
      <c r="E4107" s="7"/>
    </row>
    <row r="4108" spans="1:5" x14ac:dyDescent="0.25">
      <c r="A4108" s="6"/>
      <c r="D4108" s="7"/>
      <c r="E4108" s="7"/>
    </row>
    <row r="4109" spans="1:5" x14ac:dyDescent="0.25">
      <c r="A4109" s="6"/>
      <c r="D4109" s="7"/>
      <c r="E4109" s="7"/>
    </row>
    <row r="4110" spans="1:5" x14ac:dyDescent="0.25">
      <c r="A4110" s="6"/>
      <c r="D4110" s="7"/>
      <c r="E4110" s="7"/>
    </row>
    <row r="4111" spans="1:5" x14ac:dyDescent="0.25">
      <c r="A4111" s="6"/>
      <c r="D4111" s="7"/>
      <c r="E4111" s="7"/>
    </row>
    <row r="4112" spans="1:5" x14ac:dyDescent="0.25">
      <c r="A4112" s="6"/>
      <c r="D4112" s="7"/>
      <c r="E4112" s="7"/>
    </row>
    <row r="4113" spans="1:5" x14ac:dyDescent="0.25">
      <c r="A4113" s="6"/>
      <c r="D4113" s="7"/>
      <c r="E4113" s="7"/>
    </row>
    <row r="4114" spans="1:5" x14ac:dyDescent="0.25">
      <c r="A4114" s="6"/>
      <c r="D4114" s="7"/>
      <c r="E4114" s="7"/>
    </row>
    <row r="4115" spans="1:5" x14ac:dyDescent="0.25">
      <c r="A4115" s="6"/>
      <c r="D4115" s="7"/>
      <c r="E4115" s="7"/>
    </row>
    <row r="4116" spans="1:5" x14ac:dyDescent="0.25">
      <c r="A4116" s="6"/>
      <c r="D4116" s="7"/>
      <c r="E4116" s="7"/>
    </row>
    <row r="4117" spans="1:5" x14ac:dyDescent="0.25">
      <c r="A4117" s="6"/>
      <c r="D4117" s="7"/>
      <c r="E4117" s="7"/>
    </row>
    <row r="4118" spans="1:5" x14ac:dyDescent="0.25">
      <c r="A4118" s="6"/>
      <c r="D4118" s="7"/>
      <c r="E4118" s="7"/>
    </row>
    <row r="4119" spans="1:5" x14ac:dyDescent="0.25">
      <c r="A4119" s="6"/>
      <c r="D4119" s="7"/>
      <c r="E4119" s="7"/>
    </row>
    <row r="4120" spans="1:5" x14ac:dyDescent="0.25">
      <c r="A4120" s="6"/>
      <c r="D4120" s="7"/>
      <c r="E4120" s="7"/>
    </row>
    <row r="4121" spans="1:5" x14ac:dyDescent="0.25">
      <c r="A4121" s="6"/>
      <c r="D4121" s="7"/>
      <c r="E4121" s="7"/>
    </row>
    <row r="4122" spans="1:5" x14ac:dyDescent="0.25">
      <c r="A4122" s="6"/>
      <c r="D4122" s="7"/>
      <c r="E4122" s="7"/>
    </row>
    <row r="4123" spans="1:5" x14ac:dyDescent="0.25">
      <c r="A4123" s="6"/>
      <c r="D4123" s="7"/>
      <c r="E4123" s="7"/>
    </row>
    <row r="4124" spans="1:5" x14ac:dyDescent="0.25">
      <c r="A4124" s="6"/>
      <c r="D4124" s="7"/>
      <c r="E4124" s="7"/>
    </row>
    <row r="4125" spans="1:5" x14ac:dyDescent="0.25">
      <c r="A4125" s="6"/>
      <c r="D4125" s="7"/>
      <c r="E4125" s="7"/>
    </row>
    <row r="4126" spans="1:5" x14ac:dyDescent="0.25">
      <c r="A4126" s="6"/>
      <c r="D4126" s="7"/>
      <c r="E4126" s="7"/>
    </row>
    <row r="4127" spans="1:5" x14ac:dyDescent="0.25">
      <c r="A4127" s="6"/>
      <c r="D4127" s="7"/>
      <c r="E4127" s="7"/>
    </row>
    <row r="4128" spans="1:5" x14ac:dyDescent="0.25">
      <c r="A4128" s="6"/>
      <c r="D4128" s="7"/>
      <c r="E4128" s="7"/>
    </row>
    <row r="4129" spans="1:5" x14ac:dyDescent="0.25">
      <c r="A4129" s="6"/>
      <c r="D4129" s="7"/>
      <c r="E4129" s="7"/>
    </row>
    <row r="4130" spans="1:5" x14ac:dyDescent="0.25">
      <c r="A4130" s="6"/>
      <c r="D4130" s="7"/>
      <c r="E4130" s="7"/>
    </row>
    <row r="4131" spans="1:5" x14ac:dyDescent="0.25">
      <c r="A4131" s="6"/>
      <c r="D4131" s="7"/>
      <c r="E4131" s="7"/>
    </row>
    <row r="4132" spans="1:5" x14ac:dyDescent="0.25">
      <c r="A4132" s="6"/>
      <c r="D4132" s="7"/>
      <c r="E4132" s="7"/>
    </row>
    <row r="4133" spans="1:5" x14ac:dyDescent="0.25">
      <c r="A4133" s="6"/>
      <c r="D4133" s="7"/>
      <c r="E4133" s="7"/>
    </row>
    <row r="4134" spans="1:5" x14ac:dyDescent="0.25">
      <c r="A4134" s="6"/>
      <c r="D4134" s="7"/>
      <c r="E4134" s="7"/>
    </row>
    <row r="4135" spans="1:5" x14ac:dyDescent="0.25">
      <c r="A4135" s="6"/>
      <c r="D4135" s="7"/>
      <c r="E4135" s="7"/>
    </row>
    <row r="4136" spans="1:5" x14ac:dyDescent="0.25">
      <c r="A4136" s="6"/>
      <c r="D4136" s="7"/>
      <c r="E4136" s="7"/>
    </row>
    <row r="4137" spans="1:5" x14ac:dyDescent="0.25">
      <c r="A4137" s="6"/>
      <c r="D4137" s="7"/>
      <c r="E4137" s="7"/>
    </row>
    <row r="4138" spans="1:5" x14ac:dyDescent="0.25">
      <c r="A4138" s="6"/>
      <c r="D4138" s="7"/>
      <c r="E4138" s="7"/>
    </row>
    <row r="4139" spans="1:5" x14ac:dyDescent="0.25">
      <c r="A4139" s="6"/>
      <c r="D4139" s="7"/>
      <c r="E4139" s="7"/>
    </row>
    <row r="4140" spans="1:5" x14ac:dyDescent="0.25">
      <c r="A4140" s="6"/>
      <c r="D4140" s="7"/>
      <c r="E4140" s="7"/>
    </row>
    <row r="4141" spans="1:5" x14ac:dyDescent="0.25">
      <c r="A4141" s="6"/>
      <c r="D4141" s="7"/>
      <c r="E4141" s="7"/>
    </row>
    <row r="4142" spans="1:5" x14ac:dyDescent="0.25">
      <c r="A4142" s="6"/>
      <c r="D4142" s="7"/>
      <c r="E4142" s="7"/>
    </row>
    <row r="4143" spans="1:5" x14ac:dyDescent="0.25">
      <c r="A4143" s="6"/>
      <c r="D4143" s="7"/>
      <c r="E4143" s="7"/>
    </row>
    <row r="4144" spans="1:5" x14ac:dyDescent="0.25">
      <c r="A4144" s="6"/>
      <c r="D4144" s="7"/>
      <c r="E4144" s="7"/>
    </row>
    <row r="4145" spans="1:5" x14ac:dyDescent="0.25">
      <c r="A4145" s="6"/>
      <c r="D4145" s="7"/>
      <c r="E4145" s="7"/>
    </row>
    <row r="4146" spans="1:5" x14ac:dyDescent="0.25">
      <c r="A4146" s="6"/>
      <c r="D4146" s="7"/>
      <c r="E4146" s="7"/>
    </row>
    <row r="4147" spans="1:5" x14ac:dyDescent="0.25">
      <c r="A4147" s="6"/>
      <c r="D4147" s="7"/>
      <c r="E4147" s="7"/>
    </row>
    <row r="4148" spans="1:5" x14ac:dyDescent="0.25">
      <c r="A4148" s="6"/>
      <c r="D4148" s="7"/>
      <c r="E4148" s="7"/>
    </row>
    <row r="4149" spans="1:5" x14ac:dyDescent="0.25">
      <c r="A4149" s="6"/>
      <c r="D4149" s="7"/>
      <c r="E4149" s="7"/>
    </row>
    <row r="4150" spans="1:5" x14ac:dyDescent="0.25">
      <c r="A4150" s="6"/>
      <c r="D4150" s="7"/>
      <c r="E4150" s="7"/>
    </row>
    <row r="4151" spans="1:5" x14ac:dyDescent="0.25">
      <c r="A4151" s="6"/>
      <c r="D4151" s="7"/>
      <c r="E4151" s="7"/>
    </row>
    <row r="4152" spans="1:5" x14ac:dyDescent="0.25">
      <c r="A4152" s="6"/>
      <c r="D4152" s="7"/>
      <c r="E4152" s="7"/>
    </row>
    <row r="4153" spans="1:5" x14ac:dyDescent="0.25">
      <c r="A4153" s="6"/>
      <c r="D4153" s="7"/>
      <c r="E4153" s="7"/>
    </row>
    <row r="4154" spans="1:5" x14ac:dyDescent="0.25">
      <c r="A4154" s="6"/>
      <c r="D4154" s="7"/>
      <c r="E4154" s="7"/>
    </row>
    <row r="4155" spans="1:5" x14ac:dyDescent="0.25">
      <c r="A4155" s="6"/>
      <c r="D4155" s="7"/>
      <c r="E4155" s="7"/>
    </row>
    <row r="4156" spans="1:5" x14ac:dyDescent="0.25">
      <c r="A4156" s="6"/>
      <c r="D4156" s="7"/>
      <c r="E4156" s="7"/>
    </row>
    <row r="4157" spans="1:5" x14ac:dyDescent="0.25">
      <c r="A4157" s="6"/>
      <c r="D4157" s="7"/>
      <c r="E4157" s="7"/>
    </row>
    <row r="4158" spans="1:5" x14ac:dyDescent="0.25">
      <c r="A4158" s="6"/>
      <c r="D4158" s="7"/>
      <c r="E4158" s="7"/>
    </row>
    <row r="4159" spans="1:5" x14ac:dyDescent="0.25">
      <c r="A4159" s="6"/>
      <c r="D4159" s="7"/>
      <c r="E4159" s="7"/>
    </row>
    <row r="4160" spans="1:5" x14ac:dyDescent="0.25">
      <c r="A4160" s="6"/>
      <c r="D4160" s="7"/>
      <c r="E4160" s="7"/>
    </row>
    <row r="4161" spans="1:5" x14ac:dyDescent="0.25">
      <c r="A4161" s="6"/>
      <c r="D4161" s="7"/>
      <c r="E4161" s="7"/>
    </row>
    <row r="4162" spans="1:5" x14ac:dyDescent="0.25">
      <c r="A4162" s="6"/>
      <c r="D4162" s="7"/>
      <c r="E4162" s="7"/>
    </row>
    <row r="4163" spans="1:5" x14ac:dyDescent="0.25">
      <c r="A4163" s="6"/>
      <c r="D4163" s="7"/>
      <c r="E4163" s="7"/>
    </row>
    <row r="4164" spans="1:5" x14ac:dyDescent="0.25">
      <c r="A4164" s="6"/>
      <c r="D4164" s="7"/>
      <c r="E4164" s="7"/>
    </row>
    <row r="4165" spans="1:5" x14ac:dyDescent="0.25">
      <c r="A4165" s="6"/>
      <c r="D4165" s="7"/>
      <c r="E4165" s="7"/>
    </row>
    <row r="4166" spans="1:5" x14ac:dyDescent="0.25">
      <c r="A4166" s="6"/>
      <c r="D4166" s="7"/>
      <c r="E4166" s="7"/>
    </row>
    <row r="4167" spans="1:5" x14ac:dyDescent="0.25">
      <c r="A4167" s="6"/>
      <c r="D4167" s="7"/>
      <c r="E4167" s="7"/>
    </row>
    <row r="7697" spans="1:53" x14ac:dyDescent="0.25">
      <c r="V7697" s="4"/>
      <c r="W7697" s="4"/>
      <c r="X7697" s="4"/>
      <c r="Y7697" s="4"/>
      <c r="Z7697" s="4"/>
      <c r="AC7697" s="4"/>
      <c r="AD7697" s="4"/>
      <c r="AE7697" s="4"/>
      <c r="AF7697" s="4"/>
      <c r="AG7697" s="4"/>
      <c r="AH7697" s="4"/>
      <c r="AI7697" s="4"/>
      <c r="AJ7697" s="4"/>
      <c r="AK7697" s="4"/>
      <c r="AL7697" s="4"/>
      <c r="AM7697" s="4"/>
      <c r="AN7697" s="4"/>
      <c r="AO7697" s="4"/>
      <c r="AP7697" s="4"/>
      <c r="AQ7697" s="4"/>
      <c r="AR7697" s="4"/>
      <c r="AS7697" s="4"/>
      <c r="AT7697" s="4"/>
      <c r="AU7697" s="4"/>
      <c r="AV7697" s="4"/>
      <c r="AW7697" s="4"/>
      <c r="AX7697" s="4"/>
      <c r="AY7697" s="4"/>
      <c r="AZ7697" s="4"/>
      <c r="BA7697" s="4"/>
    </row>
    <row r="7698" spans="1:53" x14ac:dyDescent="0.25">
      <c r="L7698" s="5"/>
      <c r="M7698" s="5"/>
      <c r="N7698" s="5"/>
      <c r="O7698" s="5"/>
      <c r="P7698" s="4"/>
    </row>
    <row r="7703" spans="1:53" s="4" customFormat="1" x14ac:dyDescent="0.25">
      <c r="A7703"/>
      <c r="C7703"/>
      <c r="D7703"/>
      <c r="E7703"/>
      <c r="F7703" s="2"/>
      <c r="G7703" s="2"/>
      <c r="H7703" s="5"/>
      <c r="I7703" s="5"/>
      <c r="J7703" s="5"/>
      <c r="K7703" s="5"/>
      <c r="L7703" s="2"/>
      <c r="M7703" s="2"/>
      <c r="N7703" s="2"/>
      <c r="O7703" s="2"/>
      <c r="P7703"/>
      <c r="Q7703" s="16"/>
      <c r="U7703" s="5"/>
      <c r="V7703"/>
      <c r="W7703"/>
      <c r="X7703"/>
      <c r="Y7703"/>
      <c r="Z7703"/>
      <c r="AA7703"/>
      <c r="AB7703"/>
      <c r="AC7703"/>
      <c r="AD7703"/>
      <c r="AE7703"/>
      <c r="AF7703"/>
      <c r="AG7703"/>
      <c r="AH7703"/>
      <c r="AI7703"/>
      <c r="AJ7703"/>
      <c r="AK7703"/>
      <c r="AL7703"/>
      <c r="AM7703"/>
      <c r="AN7703"/>
      <c r="AO7703"/>
      <c r="AP7703"/>
      <c r="AQ7703"/>
      <c r="AR7703"/>
      <c r="AS7703"/>
      <c r="AT7703"/>
      <c r="AU7703"/>
      <c r="AV7703"/>
      <c r="AW7703"/>
      <c r="AX7703"/>
      <c r="AY7703"/>
      <c r="AZ7703"/>
      <c r="BA7703"/>
    </row>
  </sheetData>
  <phoneticPr fontId="19" type="noConversion"/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FD95E027BE1447B7E1FD8838652260" ma:contentTypeVersion="17" ma:contentTypeDescription="Ein neues Dokument erstellen." ma:contentTypeScope="" ma:versionID="e10acca280a95ae6814d0a1333b9d483">
  <xsd:schema xmlns:xsd="http://www.w3.org/2001/XMLSchema" xmlns:xs="http://www.w3.org/2001/XMLSchema" xmlns:p="http://schemas.microsoft.com/office/2006/metadata/properties" xmlns:ns2="12e0055f-dbe1-4ff3-bb44-a68f17b8d2e3" xmlns:ns3="71041a9c-0ea9-46be-a84d-8c76491d1ce4" targetNamespace="http://schemas.microsoft.com/office/2006/metadata/properties" ma:root="true" ma:fieldsID="436fc0a31eeb7e8a9135a70ae31ea814" ns2:_="" ns3:_="">
    <xsd:import namespace="12e0055f-dbe1-4ff3-bb44-a68f17b8d2e3"/>
    <xsd:import namespace="71041a9c-0ea9-46be-a84d-8c76491d1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0055f-dbe1-4ff3-bb44-a68f17b8d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c21f687b-42f0-4185-bc5a-3d892933f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41a9c-0ea9-46be-a84d-8c76491d1c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ec88e31-4729-4e88-88af-c9030db2ac25}" ma:internalName="TaxCatchAll" ma:showField="CatchAllData" ma:web="71041a9c-0ea9-46be-a84d-8c76491d1c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e0055f-dbe1-4ff3-bb44-a68f17b8d2e3">
      <Terms xmlns="http://schemas.microsoft.com/office/infopath/2007/PartnerControls"/>
    </lcf76f155ced4ddcb4097134ff3c332f>
    <TaxCatchAll xmlns="71041a9c-0ea9-46be-a84d-8c76491d1ce4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J 4 F A A B Q S w M E F A A C A A g A k X h s U 2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C R e G x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X h s U 0 6 G V G 6 i A g A A H R E A A B M A H A B G b 3 J t d W x h c y 9 T Z W N 0 a W 9 u M S 5 t I K I Y A C i g F A A A A A A A A A A A A A A A A A A A A A A A A A A A A O 2 W 3 U 7 b M B T H 7 y v 1 H a w g T a 2 U R n a A j g 7 1 o m r p x 1 g 7 W F K E R C b L a U / b q I m N b I e B E G + z Z 9 g L 8 G I z h I k K j N R d T A L W 3 q T 9 n + P T 8 / W T o 2 C i E 8 F R U D z J f r l U L q k F k z B F 5 1 J M 8 6 W m y z T J G N V s T k m j 4 e N d 8 p H 6 m D S I v 0 0 o J n 7 d R 0 2 U g i 6 X k P k c 5 5 C m Y J S 2 u v A 6 Y p J n w H W l m 6 T g t Q X X 5 o e q O O 1 P 0 V i B V F G P x T K B F A 2 F T H i U g V I w m 8 F S o 1 4 W 9 6 M T k N q Y 4 w + t + E c y W a Y 5 n 6 M a 6 o j l f V C I f D r g j 6 Y o + D o K w s g k R u h h t 1 0 b 0 s 9 i w T h X g k d f m N J z B n w O 0 T J l c r J I L o r U 6 Z Q l 6 R V d J C p a u 1 x P X 2 q n 6 p 5 1 w H g m G m T T 2 X d c 1 B Z p n n H V J A 0 X H f C J m C Z 8 3 i T + r u + a p g g N g b 5 K o f n 4 1 R s J D t + r b t G 3 L a d / + 2 s B E s 1 B 6 X y m A f W B T U E 6 p p U h i 4 3 7 k R S Z O V v I q l I 0 2 k V n D 3 o r T Y M J M 8 W p p p b 5 a u A e 3 P 7 k 5 o z J F I V X 5 4 8 R Q 8 m 4 m g m Z F a k b G 6 j K i 4 m 4 1 9 d O E L b C g W k z H X R M x d o c Q D z P Y p A 3 L r p 2 h g d B Q D u t c D w 0 x g H X 9 R 3 v L u a 9 7 X h E t 5 + r C H V P r a o 9 w o 7 F 9 1 t w + F w 1 Y t f i G 3 Q s v k H / k I a t n i 2 N k S U N d H J k U 5 F V D Y e W P 0 R j u + + p z T c c W d W e R Q U h / w x F w 6 W + u a m W S w l / a Q t W S d 9 y 1 m e 9 4 l e d D f D / J / B P F m 7 D + x v l / f n m 3 y 0 8 3 j M L 7 2 O f 4 G 3 s v 5 e b n S 2 1 B f Q X y t 2 A v g H 9 X Y G + 5 c w l m z H O D A 2 a U b g 8 F 1 L f L 3 2 N 4 B r e q 8 W J 2 s a I 4 N d 1 p R s m 6 w X p 4 w N q K I i V j k w B w K N 1 y v E I 9 r y J u n h C c n O V 5 B W Q 6 7 s Y k z V J / j v g H k A 2 d B U q + d d T f H 0 v Z 5 t J r j N J c n c H 1 c y D 4 L 0 3 P b / V Q i y D c 9 / W 4 H 4 D U E s B A i 0 A F A A C A A g A k X h s U 2 u x d v + j A A A A 9 Q A A A B I A A A A A A A A A A A A A A A A A A A A A A E N v b m Z p Z y 9 Q Y W N r Y W d l L n h t b F B L A Q I t A B Q A A g A I A J F 4 b F N T c j g s m w A A A O E A A A A T A A A A A A A A A A A A A A A A A O 8 A A A B b Q 2 9 u d G V u d F 9 U e X B l c 1 0 u e G 1 s U E s B A i 0 A F A A C A A g A k X h s U 0 6 G V G 6 i A g A A H R E A A B M A A A A A A A A A A A A A A A A A 1 w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V k A A A A A A A B X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J v Z H V r d F 9 r b G l t Y V 9 0 Y W d f M T k 5 M j A 1 M T d f M j A x O T E y M z F f M D E y N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5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M l Q y M D o 0 N z o 1 N C 4 5 M D I z M D I 0 W i I g L z 4 8 R W 5 0 c n k g V H l w Z T 0 i R m l s b E N v b H V t b l R 5 c G V z I i B W Y W x 1 Z T 0 i c 0 J R T U R B d 0 1 E Q X d N R E F 3 T U R B d 0 1 E Q X d N R E J n P T 0 i I C 8 + P E V u d H J 5 I F R 5 c G U 9 I k Z p b G x D b 2 x 1 b W 5 O Y W 1 l c y I g V m F s d W U 9 I n N b J n F 1 b 3 Q 7 U 1 R B V E l P T l N f S U Q m c X V v d D s s J n F 1 b 3 Q 7 T U V T U 1 9 E Q V R V T S Z x d W 9 0 O y w m c X V v d D t R T l 8 z J n F 1 b 3 Q 7 L C Z x d W 9 0 O y A g R l g m c X V v d D s s J n F 1 b 3 Q 7 I C B G T S Z x d W 9 0 O y w m c X V v d D t R T l 8 0 J n F 1 b 3 Q 7 L C Z x d W 9 0 O y B S U 0 s m c X V v d D s s J n F 1 b 3 Q 7 U l N L R i Z x d W 9 0 O y w m c X V v d D s g U 0 R L J n F 1 b 3 Q 7 L C Z x d W 9 0 O 1 N I S 1 9 U Q U c m c X V v d D s s J n F 1 b 3 Q 7 I C B O T S Z x d W 9 0 O y w m c X V v d D s g V l B N J n F 1 b 3 Q 7 L C Z x d W 9 0 O y A g U E 0 m c X V v d D s s J n F 1 b 3 Q 7 I F R N S y Z x d W 9 0 O y w m c X V v d D s g V V B N J n F 1 b 3 Q 7 L C Z x d W 9 0 O y B U W E s m c X V v d D s s J n F 1 b 3 Q 7 I F R O S y Z x d W 9 0 O y w m c X V v d D s g V E d L J n F 1 b 3 Q 7 L C Z x d W 9 0 O 2 V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a 3 R f a 2 x p b W F f d G F n X z E 5 O T I w N T E 3 X z I w M T k x M j M x X z A x M j Y y L 0 F 1 d G 9 S Z W 1 v d m V k Q 2 9 s d W 1 u c z E u e 1 N U Q V R J T 0 5 T X 0 l E L D B 9 J n F 1 b 3 Q 7 L C Z x d W 9 0 O 1 N l Y 3 R p b 2 4 x L 3 B y b 2 R 1 a 3 R f a 2 x p b W F f d G F n X z E 5 O T I w N T E 3 X z I w M T k x M j M x X z A x M j Y y L 0 F 1 d G 9 S Z W 1 v d m V k Q 2 9 s d W 1 u c z E u e 0 1 F U 1 N f R E F U V U 0 s M X 0 m c X V v d D s s J n F 1 b 3 Q 7 U 2 V j d G l v b j E v c H J v Z H V r d F 9 r b G l t Y V 9 0 Y W d f M T k 5 M j A 1 M T d f M j A x O T E y M z F f M D E y N j I v Q X V 0 b 1 J l b W 9 2 Z W R D b 2 x 1 b W 5 z M S 5 7 U U 5 f M y w y f S Z x d W 9 0 O y w m c X V v d D t T Z W N 0 a W 9 u M S 9 w c m 9 k d W t 0 X 2 t s a W 1 h X 3 R h Z 1 8 x O T k y M D U x N 1 8 y M D E 5 M T I z M V 8 w M T I 2 M i 9 B d X R v U m V t b 3 Z l Z E N v b H V t b n M x L n s g I E Z Y L D N 9 J n F 1 b 3 Q 7 L C Z x d W 9 0 O 1 N l Y 3 R p b 2 4 x L 3 B y b 2 R 1 a 3 R f a 2 x p b W F f d G F n X z E 5 O T I w N T E 3 X z I w M T k x M j M x X z A x M j Y y L 0 F 1 d G 9 S Z W 1 v d m V k Q 2 9 s d W 1 u c z E u e y A g R k 0 s N H 0 m c X V v d D s s J n F 1 b 3 Q 7 U 2 V j d G l v b j E v c H J v Z H V r d F 9 r b G l t Y V 9 0 Y W d f M T k 5 M j A 1 M T d f M j A x O T E y M z F f M D E y N j I v Q X V 0 b 1 J l b W 9 2 Z W R D b 2 x 1 b W 5 z M S 5 7 U U 5 f N C w 1 f S Z x d W 9 0 O y w m c X V v d D t T Z W N 0 a W 9 u M S 9 w c m 9 k d W t 0 X 2 t s a W 1 h X 3 R h Z 1 8 x O T k y M D U x N 1 8 y M D E 5 M T I z M V 8 w M T I 2 M i 9 B d X R v U m V t b 3 Z l Z E N v b H V t b n M x L n s g U l N L L D Z 9 J n F 1 b 3 Q 7 L C Z x d W 9 0 O 1 N l Y 3 R p b 2 4 x L 3 B y b 2 R 1 a 3 R f a 2 x p b W F f d G F n X z E 5 O T I w N T E 3 X z I w M T k x M j M x X z A x M j Y y L 0 F 1 d G 9 S Z W 1 v d m V k Q 2 9 s d W 1 u c z E u e 1 J T S 0 Y s N 3 0 m c X V v d D s s J n F 1 b 3 Q 7 U 2 V j d G l v b j E v c H J v Z H V r d F 9 r b G l t Y V 9 0 Y W d f M T k 5 M j A 1 M T d f M j A x O T E y M z F f M D E y N j I v Q X V 0 b 1 J l b W 9 2 Z W R D b 2 x 1 b W 5 z M S 5 7 I F N E S y w 4 f S Z x d W 9 0 O y w m c X V v d D t T Z W N 0 a W 9 u M S 9 w c m 9 k d W t 0 X 2 t s a W 1 h X 3 R h Z 1 8 x O T k y M D U x N 1 8 y M D E 5 M T I z M V 8 w M T I 2 M i 9 B d X R v U m V t b 3 Z l Z E N v b H V t b n M x L n t T S E t f V E F H L D l 9 J n F 1 b 3 Q 7 L C Z x d W 9 0 O 1 N l Y 3 R p b 2 4 x L 3 B y b 2 R 1 a 3 R f a 2 x p b W F f d G F n X z E 5 O T I w N T E 3 X z I w M T k x M j M x X z A x M j Y y L 0 F 1 d G 9 S Z W 1 v d m V k Q 2 9 s d W 1 u c z E u e y A g T k 0 s M T B 9 J n F 1 b 3 Q 7 L C Z x d W 9 0 O 1 N l Y 3 R p b 2 4 x L 3 B y b 2 R 1 a 3 R f a 2 x p b W F f d G F n X z E 5 O T I w N T E 3 X z I w M T k x M j M x X z A x M j Y y L 0 F 1 d G 9 S Z W 1 v d m V k Q 2 9 s d W 1 u c z E u e y B W U E 0 s M T F 9 J n F 1 b 3 Q 7 L C Z x d W 9 0 O 1 N l Y 3 R p b 2 4 x L 3 B y b 2 R 1 a 3 R f a 2 x p b W F f d G F n X z E 5 O T I w N T E 3 X z I w M T k x M j M x X z A x M j Y y L 0 F 1 d G 9 S Z W 1 v d m V k Q 2 9 s d W 1 u c z E u e y A g U E 0 s M T J 9 J n F 1 b 3 Q 7 L C Z x d W 9 0 O 1 N l Y 3 R p b 2 4 x L 3 B y b 2 R 1 a 3 R f a 2 x p b W F f d G F n X z E 5 O T I w N T E 3 X z I w M T k x M j M x X z A x M j Y y L 0 F 1 d G 9 S Z W 1 v d m V k Q 2 9 s d W 1 u c z E u e y B U T U s s M T N 9 J n F 1 b 3 Q 7 L C Z x d W 9 0 O 1 N l Y 3 R p b 2 4 x L 3 B y b 2 R 1 a 3 R f a 2 x p b W F f d G F n X z E 5 O T I w N T E 3 X z I w M T k x M j M x X z A x M j Y y L 0 F 1 d G 9 S Z W 1 v d m V k Q 2 9 s d W 1 u c z E u e y B V U E 0 s M T R 9 J n F 1 b 3 Q 7 L C Z x d W 9 0 O 1 N l Y 3 R p b 2 4 x L 3 B y b 2 R 1 a 3 R f a 2 x p b W F f d G F n X z E 5 O T I w N T E 3 X z I w M T k x M j M x X z A x M j Y y L 0 F 1 d G 9 S Z W 1 v d m V k Q 2 9 s d W 1 u c z E u e y B U W E s s M T V 9 J n F 1 b 3 Q 7 L C Z x d W 9 0 O 1 N l Y 3 R p b 2 4 x L 3 B y b 2 R 1 a 3 R f a 2 x p b W F f d G F n X z E 5 O T I w N T E 3 X z I w M T k x M j M x X z A x M j Y y L 0 F 1 d G 9 S Z W 1 v d m V k Q 2 9 s d W 1 u c z E u e y B U T k s s M T Z 9 J n F 1 b 3 Q 7 L C Z x d W 9 0 O 1 N l Y 3 R p b 2 4 x L 3 B y b 2 R 1 a 3 R f a 2 x p b W F f d G F n X z E 5 O T I w N T E 3 X z I w M T k x M j M x X z A x M j Y y L 0 F 1 d G 9 S Z W 1 v d m V k Q 2 9 s d W 1 u c z E u e y B U R 0 s s M T d 9 J n F 1 b 3 Q 7 L C Z x d W 9 0 O 1 N l Y 3 R p b 2 4 x L 3 B y b 2 R 1 a 3 R f a 2 x p b W F f d G F n X z E 5 O T I w N T E 3 X z I w M T k x M j M x X z A x M j Y y L 0 F 1 d G 9 S Z W 1 v d m V k Q 2 9 s d W 1 u c z E u e 2 V v c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B y b 2 R 1 a 3 R f a 2 x p b W F f d G F n X z E 5 O T I w N T E 3 X z I w M T k x M j M x X z A x M j Y y L 0 F 1 d G 9 S Z W 1 v d m V k Q 2 9 s d W 1 u c z E u e 1 N U Q V R J T 0 5 T X 0 l E L D B 9 J n F 1 b 3 Q 7 L C Z x d W 9 0 O 1 N l Y 3 R p b 2 4 x L 3 B y b 2 R 1 a 3 R f a 2 x p b W F f d G F n X z E 5 O T I w N T E 3 X z I w M T k x M j M x X z A x M j Y y L 0 F 1 d G 9 S Z W 1 v d m V k Q 2 9 s d W 1 u c z E u e 0 1 F U 1 N f R E F U V U 0 s M X 0 m c X V v d D s s J n F 1 b 3 Q 7 U 2 V j d G l v b j E v c H J v Z H V r d F 9 r b G l t Y V 9 0 Y W d f M T k 5 M j A 1 M T d f M j A x O T E y M z F f M D E y N j I v Q X V 0 b 1 J l b W 9 2 Z W R D b 2 x 1 b W 5 z M S 5 7 U U 5 f M y w y f S Z x d W 9 0 O y w m c X V v d D t T Z W N 0 a W 9 u M S 9 w c m 9 k d W t 0 X 2 t s a W 1 h X 3 R h Z 1 8 x O T k y M D U x N 1 8 y M D E 5 M T I z M V 8 w M T I 2 M i 9 B d X R v U m V t b 3 Z l Z E N v b H V t b n M x L n s g I E Z Y L D N 9 J n F 1 b 3 Q 7 L C Z x d W 9 0 O 1 N l Y 3 R p b 2 4 x L 3 B y b 2 R 1 a 3 R f a 2 x p b W F f d G F n X z E 5 O T I w N T E 3 X z I w M T k x M j M x X z A x M j Y y L 0 F 1 d G 9 S Z W 1 v d m V k Q 2 9 s d W 1 u c z E u e y A g R k 0 s N H 0 m c X V v d D s s J n F 1 b 3 Q 7 U 2 V j d G l v b j E v c H J v Z H V r d F 9 r b G l t Y V 9 0 Y W d f M T k 5 M j A 1 M T d f M j A x O T E y M z F f M D E y N j I v Q X V 0 b 1 J l b W 9 2 Z W R D b 2 x 1 b W 5 z M S 5 7 U U 5 f N C w 1 f S Z x d W 9 0 O y w m c X V v d D t T Z W N 0 a W 9 u M S 9 w c m 9 k d W t 0 X 2 t s a W 1 h X 3 R h Z 1 8 x O T k y M D U x N 1 8 y M D E 5 M T I z M V 8 w M T I 2 M i 9 B d X R v U m V t b 3 Z l Z E N v b H V t b n M x L n s g U l N L L D Z 9 J n F 1 b 3 Q 7 L C Z x d W 9 0 O 1 N l Y 3 R p b 2 4 x L 3 B y b 2 R 1 a 3 R f a 2 x p b W F f d G F n X z E 5 O T I w N T E 3 X z I w M T k x M j M x X z A x M j Y y L 0 F 1 d G 9 S Z W 1 v d m V k Q 2 9 s d W 1 u c z E u e 1 J T S 0 Y s N 3 0 m c X V v d D s s J n F 1 b 3 Q 7 U 2 V j d G l v b j E v c H J v Z H V r d F 9 r b G l t Y V 9 0 Y W d f M T k 5 M j A 1 M T d f M j A x O T E y M z F f M D E y N j I v Q X V 0 b 1 J l b W 9 2 Z W R D b 2 x 1 b W 5 z M S 5 7 I F N E S y w 4 f S Z x d W 9 0 O y w m c X V v d D t T Z W N 0 a W 9 u M S 9 w c m 9 k d W t 0 X 2 t s a W 1 h X 3 R h Z 1 8 x O T k y M D U x N 1 8 y M D E 5 M T I z M V 8 w M T I 2 M i 9 B d X R v U m V t b 3 Z l Z E N v b H V t b n M x L n t T S E t f V E F H L D l 9 J n F 1 b 3 Q 7 L C Z x d W 9 0 O 1 N l Y 3 R p b 2 4 x L 3 B y b 2 R 1 a 3 R f a 2 x p b W F f d G F n X z E 5 O T I w N T E 3 X z I w M T k x M j M x X z A x M j Y y L 0 F 1 d G 9 S Z W 1 v d m V k Q 2 9 s d W 1 u c z E u e y A g T k 0 s M T B 9 J n F 1 b 3 Q 7 L C Z x d W 9 0 O 1 N l Y 3 R p b 2 4 x L 3 B y b 2 R 1 a 3 R f a 2 x p b W F f d G F n X z E 5 O T I w N T E 3 X z I w M T k x M j M x X z A x M j Y y L 0 F 1 d G 9 S Z W 1 v d m V k Q 2 9 s d W 1 u c z E u e y B W U E 0 s M T F 9 J n F 1 b 3 Q 7 L C Z x d W 9 0 O 1 N l Y 3 R p b 2 4 x L 3 B y b 2 R 1 a 3 R f a 2 x p b W F f d G F n X z E 5 O T I w N T E 3 X z I w M T k x M j M x X z A x M j Y y L 0 F 1 d G 9 S Z W 1 v d m V k Q 2 9 s d W 1 u c z E u e y A g U E 0 s M T J 9 J n F 1 b 3 Q 7 L C Z x d W 9 0 O 1 N l Y 3 R p b 2 4 x L 3 B y b 2 R 1 a 3 R f a 2 x p b W F f d G F n X z E 5 O T I w N T E 3 X z I w M T k x M j M x X z A x M j Y y L 0 F 1 d G 9 S Z W 1 v d m V k Q 2 9 s d W 1 u c z E u e y B U T U s s M T N 9 J n F 1 b 3 Q 7 L C Z x d W 9 0 O 1 N l Y 3 R p b 2 4 x L 3 B y b 2 R 1 a 3 R f a 2 x p b W F f d G F n X z E 5 O T I w N T E 3 X z I w M T k x M j M x X z A x M j Y y L 0 F 1 d G 9 S Z W 1 v d m V k Q 2 9 s d W 1 u c z E u e y B V U E 0 s M T R 9 J n F 1 b 3 Q 7 L C Z x d W 9 0 O 1 N l Y 3 R p b 2 4 x L 3 B y b 2 R 1 a 3 R f a 2 x p b W F f d G F n X z E 5 O T I w N T E 3 X z I w M T k x M j M x X z A x M j Y y L 0 F 1 d G 9 S Z W 1 v d m V k Q 2 9 s d W 1 u c z E u e y B U W E s s M T V 9 J n F 1 b 3 Q 7 L C Z x d W 9 0 O 1 N l Y 3 R p b 2 4 x L 3 B y b 2 R 1 a 3 R f a 2 x p b W F f d G F n X z E 5 O T I w N T E 3 X z I w M T k x M j M x X z A x M j Y y L 0 F 1 d G 9 S Z W 1 v d m V k Q 2 9 s d W 1 u c z E u e y B U T k s s M T Z 9 J n F 1 b 3 Q 7 L C Z x d W 9 0 O 1 N l Y 3 R p b 2 4 x L 3 B y b 2 R 1 a 3 R f a 2 x p b W F f d G F n X z E 5 O T I w N T E 3 X z I w M T k x M j M x X z A x M j Y y L 0 F 1 d G 9 S Z W 1 v d m V k Q 2 9 s d W 1 u c z E u e y B U R 0 s s M T d 9 J n F 1 b 3 Q 7 L C Z x d W 9 0 O 1 N l Y 3 R p b 2 4 x L 3 B y b 2 R 1 a 3 R f a 2 x p b W F f d G F n X z E 5 O T I w N T E 3 X z I w M T k x M j M x X z A x M j Y y L 0 F 1 d G 9 S Z W 1 v d m V k Q 2 9 s d W 1 u c z E u e 2 V v c i w x O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r d F 9 r b G l t Y V 9 0 Y W d f M T k 5 M j A 1 M T d f M j A x O T E y M z F f M D E y N j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5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M l Q y M z o 1 M T o w N C 4 5 N D I 3 M T U y W i I g L z 4 8 R W 5 0 c n k g V H l w Z T 0 i R m l s b E N v b H V t b l R 5 c G V z I i B W Y W x 1 Z T 0 i c 0 F 3 T U R B d 0 1 E Q X d N R E F 3 T U R B d 0 1 E Q X d N R E J n P T 0 i I C 8 + P E V u d H J 5 I F R 5 c G U 9 I k Z p b G x D b 2 x 1 b W 5 O Y W 1 l c y I g V m F s d W U 9 I n N b J n F 1 b 3 Q 7 U 1 R B V E l P T l N f S U Q m c X V v d D s s J n F 1 b 3 Q 7 T U V T U 1 9 E Q V R V T S Z x d W 9 0 O y w m c X V v d D t R T l 8 z J n F 1 b 3 Q 7 L C Z x d W 9 0 O y A g R l g m c X V v d D s s J n F 1 b 3 Q 7 I C B G T S Z x d W 9 0 O y w m c X V v d D t R T l 8 0 J n F 1 b 3 Q 7 L C Z x d W 9 0 O y B S U 0 s m c X V v d D s s J n F 1 b 3 Q 7 U l N L R i Z x d W 9 0 O y w m c X V v d D s g U 0 R L J n F 1 b 3 Q 7 L C Z x d W 9 0 O 1 N I S 1 9 U Q U c m c X V v d D s s J n F 1 b 3 Q 7 I C B O T S Z x d W 9 0 O y w m c X V v d D s g V l B N J n F 1 b 3 Q 7 L C Z x d W 9 0 O y A g U E 0 m c X V v d D s s J n F 1 b 3 Q 7 I F R N S y Z x d W 9 0 O y w m c X V v d D s g V V B N J n F 1 b 3 Q 7 L C Z x d W 9 0 O y B U W E s m c X V v d D s s J n F 1 b 3 Q 7 I F R O S y Z x d W 9 0 O y w m c X V v d D s g V E d L J n F 1 b 3 Q 7 L C Z x d W 9 0 O 2 V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a 3 R f a 2 x p b W F f d G F n X z E 5 O T I w N T E 3 X z I w M T k x M j M x X z A x M j Y y I C g y K S 9 B d X R v U m V t b 3 Z l Z E N v b H V t b n M x L n t T V E F U S U 9 O U 1 9 J R C w w f S Z x d W 9 0 O y w m c X V v d D t T Z W N 0 a W 9 u M S 9 w c m 9 k d W t 0 X 2 t s a W 1 h X 3 R h Z 1 8 x O T k y M D U x N 1 8 y M D E 5 M T I z M V 8 w M T I 2 M i A o M i k v Q X V 0 b 1 J l b W 9 2 Z W R D b 2 x 1 b W 5 z M S 5 7 T U V T U 1 9 E Q V R V T S w x f S Z x d W 9 0 O y w m c X V v d D t T Z W N 0 a W 9 u M S 9 w c m 9 k d W t 0 X 2 t s a W 1 h X 3 R h Z 1 8 x O T k y M D U x N 1 8 y M D E 5 M T I z M V 8 w M T I 2 M i A o M i k v Q X V 0 b 1 J l b W 9 2 Z W R D b 2 x 1 b W 5 z M S 5 7 U U 5 f M y w y f S Z x d W 9 0 O y w m c X V v d D t T Z W N 0 a W 9 u M S 9 w c m 9 k d W t 0 X 2 t s a W 1 h X 3 R h Z 1 8 x O T k y M D U x N 1 8 y M D E 5 M T I z M V 8 w M T I 2 M i A o M i k v Q X V 0 b 1 J l b W 9 2 Z W R D b 2 x 1 b W 5 z M S 5 7 I C B G W C w z f S Z x d W 9 0 O y w m c X V v d D t T Z W N 0 a W 9 u M S 9 w c m 9 k d W t 0 X 2 t s a W 1 h X 3 R h Z 1 8 x O T k y M D U x N 1 8 y M D E 5 M T I z M V 8 w M T I 2 M i A o M i k v Q X V 0 b 1 J l b W 9 2 Z W R D b 2 x 1 b W 5 z M S 5 7 I C B G T S w 0 f S Z x d W 9 0 O y w m c X V v d D t T Z W N 0 a W 9 u M S 9 w c m 9 k d W t 0 X 2 t s a W 1 h X 3 R h Z 1 8 x O T k y M D U x N 1 8 y M D E 5 M T I z M V 8 w M T I 2 M i A o M i k v Q X V 0 b 1 J l b W 9 2 Z W R D b 2 x 1 b W 5 z M S 5 7 U U 5 f N C w 1 f S Z x d W 9 0 O y w m c X V v d D t T Z W N 0 a W 9 u M S 9 w c m 9 k d W t 0 X 2 t s a W 1 h X 3 R h Z 1 8 x O T k y M D U x N 1 8 y M D E 5 M T I z M V 8 w M T I 2 M i A o M i k v Q X V 0 b 1 J l b W 9 2 Z W R D b 2 x 1 b W 5 z M S 5 7 I F J T S y w 2 f S Z x d W 9 0 O y w m c X V v d D t T Z W N 0 a W 9 u M S 9 w c m 9 k d W t 0 X 2 t s a W 1 h X 3 R h Z 1 8 x O T k y M D U x N 1 8 y M D E 5 M T I z M V 8 w M T I 2 M i A o M i k v Q X V 0 b 1 J l b W 9 2 Z W R D b 2 x 1 b W 5 z M S 5 7 U l N L R i w 3 f S Z x d W 9 0 O y w m c X V v d D t T Z W N 0 a W 9 u M S 9 w c m 9 k d W t 0 X 2 t s a W 1 h X 3 R h Z 1 8 x O T k y M D U x N 1 8 y M D E 5 M T I z M V 8 w M T I 2 M i A o M i k v Q X V 0 b 1 J l b W 9 2 Z W R D b 2 x 1 b W 5 z M S 5 7 I F N E S y w 4 f S Z x d W 9 0 O y w m c X V v d D t T Z W N 0 a W 9 u M S 9 w c m 9 k d W t 0 X 2 t s a W 1 h X 3 R h Z 1 8 x O T k y M D U x N 1 8 y M D E 5 M T I z M V 8 w M T I 2 M i A o M i k v Q X V 0 b 1 J l b W 9 2 Z W R D b 2 x 1 b W 5 z M S 5 7 U 0 h L X 1 R B R y w 5 f S Z x d W 9 0 O y w m c X V v d D t T Z W N 0 a W 9 u M S 9 w c m 9 k d W t 0 X 2 t s a W 1 h X 3 R h Z 1 8 x O T k y M D U x N 1 8 y M D E 5 M T I z M V 8 w M T I 2 M i A o M i k v Q X V 0 b 1 J l b W 9 2 Z W R D b 2 x 1 b W 5 z M S 5 7 I C B O T S w x M H 0 m c X V v d D s s J n F 1 b 3 Q 7 U 2 V j d G l v b j E v c H J v Z H V r d F 9 r b G l t Y V 9 0 Y W d f M T k 5 M j A 1 M T d f M j A x O T E y M z F f M D E y N j I g K D I p L 0 F 1 d G 9 S Z W 1 v d m V k Q 2 9 s d W 1 u c z E u e y B W U E 0 s M T F 9 J n F 1 b 3 Q 7 L C Z x d W 9 0 O 1 N l Y 3 R p b 2 4 x L 3 B y b 2 R 1 a 3 R f a 2 x p b W F f d G F n X z E 5 O T I w N T E 3 X z I w M T k x M j M x X z A x M j Y y I C g y K S 9 B d X R v U m V t b 3 Z l Z E N v b H V t b n M x L n s g I F B N L D E y f S Z x d W 9 0 O y w m c X V v d D t T Z W N 0 a W 9 u M S 9 w c m 9 k d W t 0 X 2 t s a W 1 h X 3 R h Z 1 8 x O T k y M D U x N 1 8 y M D E 5 M T I z M V 8 w M T I 2 M i A o M i k v Q X V 0 b 1 J l b W 9 2 Z W R D b 2 x 1 b W 5 z M S 5 7 I F R N S y w x M 3 0 m c X V v d D s s J n F 1 b 3 Q 7 U 2 V j d G l v b j E v c H J v Z H V r d F 9 r b G l t Y V 9 0 Y W d f M T k 5 M j A 1 M T d f M j A x O T E y M z F f M D E y N j I g K D I p L 0 F 1 d G 9 S Z W 1 v d m V k Q 2 9 s d W 1 u c z E u e y B V U E 0 s M T R 9 J n F 1 b 3 Q 7 L C Z x d W 9 0 O 1 N l Y 3 R p b 2 4 x L 3 B y b 2 R 1 a 3 R f a 2 x p b W F f d G F n X z E 5 O T I w N T E 3 X z I w M T k x M j M x X z A x M j Y y I C g y K S 9 B d X R v U m V t b 3 Z l Z E N v b H V t b n M x L n s g V F h L L D E 1 f S Z x d W 9 0 O y w m c X V v d D t T Z W N 0 a W 9 u M S 9 w c m 9 k d W t 0 X 2 t s a W 1 h X 3 R h Z 1 8 x O T k y M D U x N 1 8 y M D E 5 M T I z M V 8 w M T I 2 M i A o M i k v Q X V 0 b 1 J l b W 9 2 Z W R D b 2 x 1 b W 5 z M S 5 7 I F R O S y w x N n 0 m c X V v d D s s J n F 1 b 3 Q 7 U 2 V j d G l v b j E v c H J v Z H V r d F 9 r b G l t Y V 9 0 Y W d f M T k 5 M j A 1 M T d f M j A x O T E y M z F f M D E y N j I g K D I p L 0 F 1 d G 9 S Z W 1 v d m V k Q 2 9 s d W 1 u c z E u e y B U R 0 s s M T d 9 J n F 1 b 3 Q 7 L C Z x d W 9 0 O 1 N l Y 3 R p b 2 4 x L 3 B y b 2 R 1 a 3 R f a 2 x p b W F f d G F n X z E 5 O T I w N T E 3 X z I w M T k x M j M x X z A x M j Y y I C g y K S 9 B d X R v U m V t b 3 Z l Z E N v b H V t b n M x L n t l b 3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c m 9 k d W t 0 X 2 t s a W 1 h X 3 R h Z 1 8 x O T k y M D U x N 1 8 y M D E 5 M T I z M V 8 w M T I 2 M i A o M i k v Q X V 0 b 1 J l b W 9 2 Z W R D b 2 x 1 b W 5 z M S 5 7 U 1 R B V E l P T l N f S U Q s M H 0 m c X V v d D s s J n F 1 b 3 Q 7 U 2 V j d G l v b j E v c H J v Z H V r d F 9 r b G l t Y V 9 0 Y W d f M T k 5 M j A 1 M T d f M j A x O T E y M z F f M D E y N j I g K D I p L 0 F 1 d G 9 S Z W 1 v d m V k Q 2 9 s d W 1 u c z E u e 0 1 F U 1 N f R E F U V U 0 s M X 0 m c X V v d D s s J n F 1 b 3 Q 7 U 2 V j d G l v b j E v c H J v Z H V r d F 9 r b G l t Y V 9 0 Y W d f M T k 5 M j A 1 M T d f M j A x O T E y M z F f M D E y N j I g K D I p L 0 F 1 d G 9 S Z W 1 v d m V k Q 2 9 s d W 1 u c z E u e 1 F O X z M s M n 0 m c X V v d D s s J n F 1 b 3 Q 7 U 2 V j d G l v b j E v c H J v Z H V r d F 9 r b G l t Y V 9 0 Y W d f M T k 5 M j A 1 M T d f M j A x O T E y M z F f M D E y N j I g K D I p L 0 F 1 d G 9 S Z W 1 v d m V k Q 2 9 s d W 1 u c z E u e y A g R l g s M 3 0 m c X V v d D s s J n F 1 b 3 Q 7 U 2 V j d G l v b j E v c H J v Z H V r d F 9 r b G l t Y V 9 0 Y W d f M T k 5 M j A 1 M T d f M j A x O T E y M z F f M D E y N j I g K D I p L 0 F 1 d G 9 S Z W 1 v d m V k Q 2 9 s d W 1 u c z E u e y A g R k 0 s N H 0 m c X V v d D s s J n F 1 b 3 Q 7 U 2 V j d G l v b j E v c H J v Z H V r d F 9 r b G l t Y V 9 0 Y W d f M T k 5 M j A 1 M T d f M j A x O T E y M z F f M D E y N j I g K D I p L 0 F 1 d G 9 S Z W 1 v d m V k Q 2 9 s d W 1 u c z E u e 1 F O X z Q s N X 0 m c X V v d D s s J n F 1 b 3 Q 7 U 2 V j d G l v b j E v c H J v Z H V r d F 9 r b G l t Y V 9 0 Y W d f M T k 5 M j A 1 M T d f M j A x O T E y M z F f M D E y N j I g K D I p L 0 F 1 d G 9 S Z W 1 v d m V k Q 2 9 s d W 1 u c z E u e y B S U 0 s s N n 0 m c X V v d D s s J n F 1 b 3 Q 7 U 2 V j d G l v b j E v c H J v Z H V r d F 9 r b G l t Y V 9 0 Y W d f M T k 5 M j A 1 M T d f M j A x O T E y M z F f M D E y N j I g K D I p L 0 F 1 d G 9 S Z W 1 v d m V k Q 2 9 s d W 1 u c z E u e 1 J T S 0 Y s N 3 0 m c X V v d D s s J n F 1 b 3 Q 7 U 2 V j d G l v b j E v c H J v Z H V r d F 9 r b G l t Y V 9 0 Y W d f M T k 5 M j A 1 M T d f M j A x O T E y M z F f M D E y N j I g K D I p L 0 F 1 d G 9 S Z W 1 v d m V k Q 2 9 s d W 1 u c z E u e y B T R E s s O H 0 m c X V v d D s s J n F 1 b 3 Q 7 U 2 V j d G l v b j E v c H J v Z H V r d F 9 r b G l t Y V 9 0 Y W d f M T k 5 M j A 1 M T d f M j A x O T E y M z F f M D E y N j I g K D I p L 0 F 1 d G 9 S Z W 1 v d m V k Q 2 9 s d W 1 u c z E u e 1 N I S 1 9 U Q U c s O X 0 m c X V v d D s s J n F 1 b 3 Q 7 U 2 V j d G l v b j E v c H J v Z H V r d F 9 r b G l t Y V 9 0 Y W d f M T k 5 M j A 1 M T d f M j A x O T E y M z F f M D E y N j I g K D I p L 0 F 1 d G 9 S Z W 1 v d m V k Q 2 9 s d W 1 u c z E u e y A g T k 0 s M T B 9 J n F 1 b 3 Q 7 L C Z x d W 9 0 O 1 N l Y 3 R p b 2 4 x L 3 B y b 2 R 1 a 3 R f a 2 x p b W F f d G F n X z E 5 O T I w N T E 3 X z I w M T k x M j M x X z A x M j Y y I C g y K S 9 B d X R v U m V t b 3 Z l Z E N v b H V t b n M x L n s g V l B N L D E x f S Z x d W 9 0 O y w m c X V v d D t T Z W N 0 a W 9 u M S 9 w c m 9 k d W t 0 X 2 t s a W 1 h X 3 R h Z 1 8 x O T k y M D U x N 1 8 y M D E 5 M T I z M V 8 w M T I 2 M i A o M i k v Q X V 0 b 1 J l b W 9 2 Z W R D b 2 x 1 b W 5 z M S 5 7 I C B Q T S w x M n 0 m c X V v d D s s J n F 1 b 3 Q 7 U 2 V j d G l v b j E v c H J v Z H V r d F 9 r b G l t Y V 9 0 Y W d f M T k 5 M j A 1 M T d f M j A x O T E y M z F f M D E y N j I g K D I p L 0 F 1 d G 9 S Z W 1 v d m V k Q 2 9 s d W 1 u c z E u e y B U T U s s M T N 9 J n F 1 b 3 Q 7 L C Z x d W 9 0 O 1 N l Y 3 R p b 2 4 x L 3 B y b 2 R 1 a 3 R f a 2 x p b W F f d G F n X z E 5 O T I w N T E 3 X z I w M T k x M j M x X z A x M j Y y I C g y K S 9 B d X R v U m V t b 3 Z l Z E N v b H V t b n M x L n s g V V B N L D E 0 f S Z x d W 9 0 O y w m c X V v d D t T Z W N 0 a W 9 u M S 9 w c m 9 k d W t 0 X 2 t s a W 1 h X 3 R h Z 1 8 x O T k y M D U x N 1 8 y M D E 5 M T I z M V 8 w M T I 2 M i A o M i k v Q X V 0 b 1 J l b W 9 2 Z W R D b 2 x 1 b W 5 z M S 5 7 I F R Y S y w x N X 0 m c X V v d D s s J n F 1 b 3 Q 7 U 2 V j d G l v b j E v c H J v Z H V r d F 9 r b G l t Y V 9 0 Y W d f M T k 5 M j A 1 M T d f M j A x O T E y M z F f M D E y N j I g K D I p L 0 F 1 d G 9 S Z W 1 v d m V k Q 2 9 s d W 1 u c z E u e y B U T k s s M T Z 9 J n F 1 b 3 Q 7 L C Z x d W 9 0 O 1 N l Y 3 R p b 2 4 x L 3 B y b 2 R 1 a 3 R f a 2 x p b W F f d G F n X z E 5 O T I w N T E 3 X z I w M T k x M j M x X z A x M j Y y I C g y K S 9 B d X R v U m V t b 3 Z l Z E N v b H V t b n M x L n s g V E d L L D E 3 f S Z x d W 9 0 O y w m c X V v d D t T Z W N 0 a W 9 u M S 9 w c m 9 k d W t 0 X 2 t s a W 1 h X 3 R h Z 1 8 x O T k y M D U x N 1 8 y M D E 5 M T I z M V 8 w M T I 2 M i A o M i k v Q X V 0 b 1 J l b W 9 2 Z W R D b 2 x 1 b W 5 z M S 5 7 Z W 9 y L D E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a 3 R f a 2 x p b W F f d G F n X z I w M T k w O D M x X z I w M j E w M z A y X z A x M j Y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z V D E w O j I w O j U z L j Q 5 O T E 3 N D J a I i A v P j x F b n R y e S B U e X B l P S J G a W x s Q 2 9 s d W 1 u V H l w Z X M i I F Z h b H V l P S J z Q X d N R E F 3 T U R B d 0 1 E Q X d N R E F 3 T U R B d 0 1 E Q m c 9 P S I g L z 4 8 R W 5 0 c n k g V H l w Z T 0 i R m l s b E N v b H V t b k 5 h b W V z I i B W Y W x 1 Z T 0 i c 1 s m c X V v d D t T V E F U S U 9 O U 1 9 J R C Z x d W 9 0 O y w m c X V v d D t N R V N T X 0 R B V F V N J n F 1 b 3 Q 7 L C Z x d W 9 0 O 1 F O X z M m c X V v d D s s J n F 1 b 3 Q 7 I C B G W C Z x d W 9 0 O y w m c X V v d D s g I E Z N J n F 1 b 3 Q 7 L C Z x d W 9 0 O 1 F O X z Q m c X V v d D s s J n F 1 b 3 Q 7 I F J T S y Z x d W 9 0 O y w m c X V v d D t S U 0 t G J n F 1 b 3 Q 7 L C Z x d W 9 0 O y B T R E s m c X V v d D s s J n F 1 b 3 Q 7 U 0 h L X 1 R B R y Z x d W 9 0 O y w m c X V v d D s g I E 5 N J n F 1 b 3 Q 7 L C Z x d W 9 0 O y B W U E 0 m c X V v d D s s J n F 1 b 3 Q 7 I C B Q T S Z x d W 9 0 O y w m c X V v d D s g V E 1 L J n F 1 b 3 Q 7 L C Z x d W 9 0 O y B V U E 0 m c X V v d D s s J n F 1 b 3 Q 7 I F R Y S y Z x d W 9 0 O y w m c X V v d D s g V E 5 L J n F 1 b 3 Q 7 L C Z x d W 9 0 O y B U R 0 s m c X V v d D s s J n F 1 b 3 Q 7 Z W 9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r d F 9 r b G l t Y V 9 0 Y W d f M j A x O T A 4 M z F f M j A y M T A z M D J f M D E y N j I v Q X V 0 b 1 J l b W 9 2 Z W R D b 2 x 1 b W 5 z M S 5 7 U 1 R B V E l P T l N f S U Q s M H 0 m c X V v d D s s J n F 1 b 3 Q 7 U 2 V j d G l v b j E v c H J v Z H V r d F 9 r b G l t Y V 9 0 Y W d f M j A x O T A 4 M z F f M j A y M T A z M D J f M D E y N j I v Q X V 0 b 1 J l b W 9 2 Z W R D b 2 x 1 b W 5 z M S 5 7 T U V T U 1 9 E Q V R V T S w x f S Z x d W 9 0 O y w m c X V v d D t T Z W N 0 a W 9 u M S 9 w c m 9 k d W t 0 X 2 t s a W 1 h X 3 R h Z 1 8 y M D E 5 M D g z M V 8 y M D I x M D M w M l 8 w M T I 2 M i 9 B d X R v U m V t b 3 Z l Z E N v b H V t b n M x L n t R T l 8 z L D J 9 J n F 1 b 3 Q 7 L C Z x d W 9 0 O 1 N l Y 3 R p b 2 4 x L 3 B y b 2 R 1 a 3 R f a 2 x p b W F f d G F n X z I w M T k w O D M x X z I w M j E w M z A y X z A x M j Y y L 0 F 1 d G 9 S Z W 1 v d m V k Q 2 9 s d W 1 u c z E u e y A g R l g s M 3 0 m c X V v d D s s J n F 1 b 3 Q 7 U 2 V j d G l v b j E v c H J v Z H V r d F 9 r b G l t Y V 9 0 Y W d f M j A x O T A 4 M z F f M j A y M T A z M D J f M D E y N j I v Q X V 0 b 1 J l b W 9 2 Z W R D b 2 x 1 b W 5 z M S 5 7 I C B G T S w 0 f S Z x d W 9 0 O y w m c X V v d D t T Z W N 0 a W 9 u M S 9 w c m 9 k d W t 0 X 2 t s a W 1 h X 3 R h Z 1 8 y M D E 5 M D g z M V 8 y M D I x M D M w M l 8 w M T I 2 M i 9 B d X R v U m V t b 3 Z l Z E N v b H V t b n M x L n t R T l 8 0 L D V 9 J n F 1 b 3 Q 7 L C Z x d W 9 0 O 1 N l Y 3 R p b 2 4 x L 3 B y b 2 R 1 a 3 R f a 2 x p b W F f d G F n X z I w M T k w O D M x X z I w M j E w M z A y X z A x M j Y y L 0 F 1 d G 9 S Z W 1 v d m V k Q 2 9 s d W 1 u c z E u e y B S U 0 s s N n 0 m c X V v d D s s J n F 1 b 3 Q 7 U 2 V j d G l v b j E v c H J v Z H V r d F 9 r b G l t Y V 9 0 Y W d f M j A x O T A 4 M z F f M j A y M T A z M D J f M D E y N j I v Q X V 0 b 1 J l b W 9 2 Z W R D b 2 x 1 b W 5 z M S 5 7 U l N L R i w 3 f S Z x d W 9 0 O y w m c X V v d D t T Z W N 0 a W 9 u M S 9 w c m 9 k d W t 0 X 2 t s a W 1 h X 3 R h Z 1 8 y M D E 5 M D g z M V 8 y M D I x M D M w M l 8 w M T I 2 M i 9 B d X R v U m V t b 3 Z l Z E N v b H V t b n M x L n s g U 0 R L L D h 9 J n F 1 b 3 Q 7 L C Z x d W 9 0 O 1 N l Y 3 R p b 2 4 x L 3 B y b 2 R 1 a 3 R f a 2 x p b W F f d G F n X z I w M T k w O D M x X z I w M j E w M z A y X z A x M j Y y L 0 F 1 d G 9 S Z W 1 v d m V k Q 2 9 s d W 1 u c z E u e 1 N I S 1 9 U Q U c s O X 0 m c X V v d D s s J n F 1 b 3 Q 7 U 2 V j d G l v b j E v c H J v Z H V r d F 9 r b G l t Y V 9 0 Y W d f M j A x O T A 4 M z F f M j A y M T A z M D J f M D E y N j I v Q X V 0 b 1 J l b W 9 2 Z W R D b 2 x 1 b W 5 z M S 5 7 I C B O T S w x M H 0 m c X V v d D s s J n F 1 b 3 Q 7 U 2 V j d G l v b j E v c H J v Z H V r d F 9 r b G l t Y V 9 0 Y W d f M j A x O T A 4 M z F f M j A y M T A z M D J f M D E y N j I v Q X V 0 b 1 J l b W 9 2 Z W R D b 2 x 1 b W 5 z M S 5 7 I F Z Q T S w x M X 0 m c X V v d D s s J n F 1 b 3 Q 7 U 2 V j d G l v b j E v c H J v Z H V r d F 9 r b G l t Y V 9 0 Y W d f M j A x O T A 4 M z F f M j A y M T A z M D J f M D E y N j I v Q X V 0 b 1 J l b W 9 2 Z W R D b 2 x 1 b W 5 z M S 5 7 I C B Q T S w x M n 0 m c X V v d D s s J n F 1 b 3 Q 7 U 2 V j d G l v b j E v c H J v Z H V r d F 9 r b G l t Y V 9 0 Y W d f M j A x O T A 4 M z F f M j A y M T A z M D J f M D E y N j I v Q X V 0 b 1 J l b W 9 2 Z W R D b 2 x 1 b W 5 z M S 5 7 I F R N S y w x M 3 0 m c X V v d D s s J n F 1 b 3 Q 7 U 2 V j d G l v b j E v c H J v Z H V r d F 9 r b G l t Y V 9 0 Y W d f M j A x O T A 4 M z F f M j A y M T A z M D J f M D E y N j I v Q X V 0 b 1 J l b W 9 2 Z W R D b 2 x 1 b W 5 z M S 5 7 I F V Q T S w x N H 0 m c X V v d D s s J n F 1 b 3 Q 7 U 2 V j d G l v b j E v c H J v Z H V r d F 9 r b G l t Y V 9 0 Y W d f M j A x O T A 4 M z F f M j A y M T A z M D J f M D E y N j I v Q X V 0 b 1 J l b W 9 2 Z W R D b 2 x 1 b W 5 z M S 5 7 I F R Y S y w x N X 0 m c X V v d D s s J n F 1 b 3 Q 7 U 2 V j d G l v b j E v c H J v Z H V r d F 9 r b G l t Y V 9 0 Y W d f M j A x O T A 4 M z F f M j A y M T A z M D J f M D E y N j I v Q X V 0 b 1 J l b W 9 2 Z W R D b 2 x 1 b W 5 z M S 5 7 I F R O S y w x N n 0 m c X V v d D s s J n F 1 b 3 Q 7 U 2 V j d G l v b j E v c H J v Z H V r d F 9 r b G l t Y V 9 0 Y W d f M j A x O T A 4 M z F f M j A y M T A z M D J f M D E y N j I v Q X V 0 b 1 J l b W 9 2 Z W R D b 2 x 1 b W 5 z M S 5 7 I F R H S y w x N 3 0 m c X V v d D s s J n F 1 b 3 Q 7 U 2 V j d G l v b j E v c H J v Z H V r d F 9 r b G l t Y V 9 0 Y W d f M j A x O T A 4 M z F f M j A y M T A z M D J f M D E y N j I v Q X V 0 b 1 J l b W 9 2 Z W R D b 2 x 1 b W 5 z M S 5 7 Z W 9 y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H J v Z H V r d F 9 r b G l t Y V 9 0 Y W d f M j A x O T A 4 M z F f M j A y M T A z M D J f M D E y N j I v Q X V 0 b 1 J l b W 9 2 Z W R D b 2 x 1 b W 5 z M S 5 7 U 1 R B V E l P T l N f S U Q s M H 0 m c X V v d D s s J n F 1 b 3 Q 7 U 2 V j d G l v b j E v c H J v Z H V r d F 9 r b G l t Y V 9 0 Y W d f M j A x O T A 4 M z F f M j A y M T A z M D J f M D E y N j I v Q X V 0 b 1 J l b W 9 2 Z W R D b 2 x 1 b W 5 z M S 5 7 T U V T U 1 9 E Q V R V T S w x f S Z x d W 9 0 O y w m c X V v d D t T Z W N 0 a W 9 u M S 9 w c m 9 k d W t 0 X 2 t s a W 1 h X 3 R h Z 1 8 y M D E 5 M D g z M V 8 y M D I x M D M w M l 8 w M T I 2 M i 9 B d X R v U m V t b 3 Z l Z E N v b H V t b n M x L n t R T l 8 z L D J 9 J n F 1 b 3 Q 7 L C Z x d W 9 0 O 1 N l Y 3 R p b 2 4 x L 3 B y b 2 R 1 a 3 R f a 2 x p b W F f d G F n X z I w M T k w O D M x X z I w M j E w M z A y X z A x M j Y y L 0 F 1 d G 9 S Z W 1 v d m V k Q 2 9 s d W 1 u c z E u e y A g R l g s M 3 0 m c X V v d D s s J n F 1 b 3 Q 7 U 2 V j d G l v b j E v c H J v Z H V r d F 9 r b G l t Y V 9 0 Y W d f M j A x O T A 4 M z F f M j A y M T A z M D J f M D E y N j I v Q X V 0 b 1 J l b W 9 2 Z W R D b 2 x 1 b W 5 z M S 5 7 I C B G T S w 0 f S Z x d W 9 0 O y w m c X V v d D t T Z W N 0 a W 9 u M S 9 w c m 9 k d W t 0 X 2 t s a W 1 h X 3 R h Z 1 8 y M D E 5 M D g z M V 8 y M D I x M D M w M l 8 w M T I 2 M i 9 B d X R v U m V t b 3 Z l Z E N v b H V t b n M x L n t R T l 8 0 L D V 9 J n F 1 b 3 Q 7 L C Z x d W 9 0 O 1 N l Y 3 R p b 2 4 x L 3 B y b 2 R 1 a 3 R f a 2 x p b W F f d G F n X z I w M T k w O D M x X z I w M j E w M z A y X z A x M j Y y L 0 F 1 d G 9 S Z W 1 v d m V k Q 2 9 s d W 1 u c z E u e y B S U 0 s s N n 0 m c X V v d D s s J n F 1 b 3 Q 7 U 2 V j d G l v b j E v c H J v Z H V r d F 9 r b G l t Y V 9 0 Y W d f M j A x O T A 4 M z F f M j A y M T A z M D J f M D E y N j I v Q X V 0 b 1 J l b W 9 2 Z W R D b 2 x 1 b W 5 z M S 5 7 U l N L R i w 3 f S Z x d W 9 0 O y w m c X V v d D t T Z W N 0 a W 9 u M S 9 w c m 9 k d W t 0 X 2 t s a W 1 h X 3 R h Z 1 8 y M D E 5 M D g z M V 8 y M D I x M D M w M l 8 w M T I 2 M i 9 B d X R v U m V t b 3 Z l Z E N v b H V t b n M x L n s g U 0 R L L D h 9 J n F 1 b 3 Q 7 L C Z x d W 9 0 O 1 N l Y 3 R p b 2 4 x L 3 B y b 2 R 1 a 3 R f a 2 x p b W F f d G F n X z I w M T k w O D M x X z I w M j E w M z A y X z A x M j Y y L 0 F 1 d G 9 S Z W 1 v d m V k Q 2 9 s d W 1 u c z E u e 1 N I S 1 9 U Q U c s O X 0 m c X V v d D s s J n F 1 b 3 Q 7 U 2 V j d G l v b j E v c H J v Z H V r d F 9 r b G l t Y V 9 0 Y W d f M j A x O T A 4 M z F f M j A y M T A z M D J f M D E y N j I v Q X V 0 b 1 J l b W 9 2 Z W R D b 2 x 1 b W 5 z M S 5 7 I C B O T S w x M H 0 m c X V v d D s s J n F 1 b 3 Q 7 U 2 V j d G l v b j E v c H J v Z H V r d F 9 r b G l t Y V 9 0 Y W d f M j A x O T A 4 M z F f M j A y M T A z M D J f M D E y N j I v Q X V 0 b 1 J l b W 9 2 Z W R D b 2 x 1 b W 5 z M S 5 7 I F Z Q T S w x M X 0 m c X V v d D s s J n F 1 b 3 Q 7 U 2 V j d G l v b j E v c H J v Z H V r d F 9 r b G l t Y V 9 0 Y W d f M j A x O T A 4 M z F f M j A y M T A z M D J f M D E y N j I v Q X V 0 b 1 J l b W 9 2 Z W R D b 2 x 1 b W 5 z M S 5 7 I C B Q T S w x M n 0 m c X V v d D s s J n F 1 b 3 Q 7 U 2 V j d G l v b j E v c H J v Z H V r d F 9 r b G l t Y V 9 0 Y W d f M j A x O T A 4 M z F f M j A y M T A z M D J f M D E y N j I v Q X V 0 b 1 J l b W 9 2 Z W R D b 2 x 1 b W 5 z M S 5 7 I F R N S y w x M 3 0 m c X V v d D s s J n F 1 b 3 Q 7 U 2 V j d G l v b j E v c H J v Z H V r d F 9 r b G l t Y V 9 0 Y W d f M j A x O T A 4 M z F f M j A y M T A z M D J f M D E y N j I v Q X V 0 b 1 J l b W 9 2 Z W R D b 2 x 1 b W 5 z M S 5 7 I F V Q T S w x N H 0 m c X V v d D s s J n F 1 b 3 Q 7 U 2 V j d G l v b j E v c H J v Z H V r d F 9 r b G l t Y V 9 0 Y W d f M j A x O T A 4 M z F f M j A y M T A z M D J f M D E y N j I v Q X V 0 b 1 J l b W 9 2 Z W R D b 2 x 1 b W 5 z M S 5 7 I F R Y S y w x N X 0 m c X V v d D s s J n F 1 b 3 Q 7 U 2 V j d G l v b j E v c H J v Z H V r d F 9 r b G l t Y V 9 0 Y W d f M j A x O T A 4 M z F f M j A y M T A z M D J f M D E y N j I v Q X V 0 b 1 J l b W 9 2 Z W R D b 2 x 1 b W 5 z M S 5 7 I F R O S y w x N n 0 m c X V v d D s s J n F 1 b 3 Q 7 U 2 V j d G l v b j E v c H J v Z H V r d F 9 r b G l t Y V 9 0 Y W d f M j A x O T A 4 M z F f M j A y M T A z M D J f M D E y N j I v Q X V 0 b 1 J l b W 9 2 Z W R D b 2 x 1 b W 5 z M S 5 7 I F R H S y w x N 3 0 m c X V v d D s s J n F 1 b 3 Q 7 U 2 V j d G l v b j E v c H J v Z H V r d F 9 r b G l t Y V 9 0 Y W d f M j A x O T A 4 M z F f M j A y M T A z M D J f M D E y N j I v Q X V 0 b 1 J l b W 9 2 Z W R D b 2 x 1 b W 5 z M S 5 7 Z W 9 y L D E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a 3 R f a 2 x p b W F f d G F n X z E 5 O T I w N T E 3 X z I w M T k x M j M x X z A x M j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E 5 O T I w N T E 3 X z I w M T k x M j M x X z A x M j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E 5 O T I w N T E 3 X z I w M T k x M j M x X z A x M j Y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E 5 O T I w N T E 3 X z I w M T k x M j M x X z A x M j Y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E 5 O T I w N T E 3 X z I w M T k x M j M x X z A x M j Y y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E 5 O T I w N T E 3 X z I w M T k x M j M x X z A x M j Y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I w M T k w O D M x X z I w M j E w M z A y X z A x M j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I w M T k w O D M x X z I w M j E w M z A y X z A x M j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d G F n X z I w M T k w O D M x X z I w M j E w M z A y X z A x M j Y y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y Y W Z h b m F f Z G F 0 Y V 9 l e H B v c n R f M j A y M S 0 x M C 0 w O C 1 i a X M z M C U y M D E w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z 0 9 I i A v P j x F b n R y e S B U e X B l P S J G a W x s T G F z d F V w Z G F 0 Z W Q i I F Z h b H V l P S J k M j A y M S 0 x M S 0 x M l Q w O D o 0 M D o 0 N y 4 0 N T U 0 N T E y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U x M D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h b m F f Z G F 0 Y V 9 l e H B v c n R f M j A y M S 0 x M C 0 w O C 1 i a X M z M C A x M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Y W Z h b m F f Z G F 0 Y V 9 l e H B v c n R f M j A y M S 0 x M C 0 w O C 1 i a X M z M C A x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m Y W 5 h X 2 R h d G F f Z X h w b 3 J 0 X z I w M j E t M T A t M D g t Y m l z M z A l M j A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Y W 5 h X 2 R h d G F f Z X h w b 3 J 0 X z I w M j E t M T A t M D g t Y m l z M z A l M j A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Y W 5 h X 2 R h d G F f Z X h w b 3 J 0 X z I w M j E t M T A t M D g t Y m l z M z A l M j A x M C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E t M T E t M T J U M D g 6 N D A 6 N D c u N D U 1 N D U x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T d G F 0 d X M i I F Z h b H V l P S J z Q 2 9 t c G x l d G U i I C 8 + P E V u d H J 5 I F R 5 c G U 9 I k Z p b G x D b 3 V u d C I g V m F s d W U 9 I m w 1 M T A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m Y W 5 h X 2 R h d G F f Z X h w b 3 J 0 X z I w M j E t M T A t M D g t Y m l z M z A g M T A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F m Y W 5 h X 2 R h d G F f Z X h w b 3 J 0 X z I w M j E t M T A t M D g t Y m l z M z A g M T A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Y W Z h b m F f Z G F 0 Y V 9 l e H B v c n R f M j A y M S 0 x M C 0 w O C 1 i a X M z M C U y M D E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h b m F f Z G F 0 Y V 9 l e H B v c n R f M j A y M S 0 x M C 0 w O C 1 i a X M z M C U y M D E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h b m F f Z G F 0 Y V 9 l e H B v c n R f M j E x M D M w L T I x M T E w O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c 9 P S I g L z 4 8 R W 5 0 c n k g V H l w Z T 0 i R m l s b E x h c 3 R V c G R h d G V k I i B W Y W x 1 Z T 0 i Z D I w M j E t M T E t M T J U M T M 6 M z E 6 N T g u N j A z N T c 4 N l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5 N j Y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h b m F f Z G F 0 Y V 9 l e H B v c n R f M j E x M D M w L T I x M T E w O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Y W Z h b m F f Z G F 0 Y V 9 l e H B v c n R f M j E x M D M w L T I x M T E w O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m Y W 5 h X 2 R h d G F f Z X h w b 3 J 0 X z I x M T A z M C 0 y M T E x M D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F u Y V 9 k Y X R h X 2 V 4 c G 9 y d F 8 y M T E w M z A t M j E x M T A 4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J l u + 8 B U q Q J x L c A t k k Z f k A A A A A A I A A A A A A B B m A A A A A Q A A I A A A A C w k S w p C R o w F d 2 + B 1 X / n e k n G n w L 7 x e s I n J y a w X y O m O 9 r A A A A A A 6 A A A A A A g A A I A A A A M D o i 2 t F T N a 8 v + F H 6 D T h X 9 8 M b i q U m f b Y n U a W w / / u 1 3 6 C U A A A A B X L u m i S H x F j F / v t M m B p g U j V x G w h 7 k r V 7 r b n w s A 4 i o u 3 a j d F k s L c k H 3 I L K A Q j N T 1 m y n s K + x 3 9 p p u 8 s c V O T d / 2 K 2 e H 7 U K B e p W j I x 2 Z J m b 2 7 H A Q A A A A B i 7 b q 7 V H l x Y W H E w L 4 + x x J b i u f v l R R o x A 6 r i A E g o / C h Z 2 + Q J u e g 2 j c v V N Q p Q J N T E U c y / l L D 8 Y j A U T u Q W F C N y j 8 o = < / D a t a M a s h u p > 
</file>

<file path=customXml/itemProps1.xml><?xml version="1.0" encoding="utf-8"?>
<ds:datastoreItem xmlns:ds="http://schemas.openxmlformats.org/officeDocument/2006/customXml" ds:itemID="{F7CA3E13-746E-45B2-8551-F41FCF0669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0055f-dbe1-4ff3-bb44-a68f17b8d2e3"/>
    <ds:schemaRef ds:uri="71041a9c-0ea9-46be-a84d-8c76491d1c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DCFE2C-9E88-4BA9-A06B-BA10E9217A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7692A-592E-4526-972E-594DDA7D0694}">
  <ds:schemaRefs>
    <ds:schemaRef ds:uri="http://schemas.microsoft.com/office/2006/metadata/properties"/>
    <ds:schemaRef ds:uri="http://schemas.microsoft.com/office/infopath/2007/PartnerControls"/>
    <ds:schemaRef ds:uri="12e0055f-dbe1-4ff3-bb44-a68f17b8d2e3"/>
    <ds:schemaRef ds:uri="71041a9c-0ea9-46be-a84d-8c76491d1ce4"/>
  </ds:schemaRefs>
</ds:datastoreItem>
</file>

<file path=customXml/itemProps4.xml><?xml version="1.0" encoding="utf-8"?>
<ds:datastoreItem xmlns:ds="http://schemas.openxmlformats.org/officeDocument/2006/customXml" ds:itemID="{6ADE269E-8ECA-41C9-B3D1-CC20720F52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Morin</dc:creator>
  <cp:lastModifiedBy>Gabriel</cp:lastModifiedBy>
  <cp:lastPrinted>2021-06-03T22:54:50Z</cp:lastPrinted>
  <dcterms:created xsi:type="dcterms:W3CDTF">2021-03-03T15:23:20Z</dcterms:created>
  <dcterms:modified xsi:type="dcterms:W3CDTF">2023-05-30T16:30:13Z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0x01010002FD95E027BE1447B7E1FD8838652260</vt:lpwstr>
  </property>
  <property fmtid="{D5CDD505-2E9C-101B-9397-08002B2CF9AE}" pid="3" name="MediaServiceImageTags">
    <vt:lpwstr/>
  </property>
</Properties>
</file>