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istricts" sheetId="1" state="visible" r:id="rId1"/>
    <sheet name="fosas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  <font>
      <name val="Courier New"/>
      <charset val="1"/>
      <family val="3"/>
      <sz val="10"/>
    </font>
    <font>
      <name val="Arial"/>
      <charset val="1"/>
      <family val="2"/>
      <b val="1"/>
      <color rgb="FFFAFAFA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000FF"/>
      <sz val="11"/>
    </font>
    <font>
      <name val="Calibri"/>
      <charset val="1"/>
      <family val="2"/>
      <color rgb="FFFF0000"/>
      <sz val="11"/>
    </font>
  </fonts>
  <fills count="7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57575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43A047"/>
        <bgColor rgb="FF757575"/>
      </patternFill>
    </fill>
    <fill>
      <patternFill patternType="solid">
        <fgColor rgb="FFFFAB91"/>
        <bgColor rgb="FFFFCC99"/>
      </patternFill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B91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A0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Unknown Author</author>
  </authors>
  <commentList>
    <comment ref="L7" authorId="0" shapeId="0">
      <text>
        <t xml:space="preserve">equivalent to the formula on the left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658440</colOff>
      <row>0</row>
      <rowOff>51480</rowOff>
    </from>
    <to>
      <col>9</col>
      <colOff>577080</colOff>
      <row>9</row>
      <rowOff>56160</rowOff>
    </to>
    <pic>
      <nvPicPr>
        <cNvPr id="0" name="Image 1" descr=""/>
        <cNvPicPr/>
      </nvPicPr>
      <blipFill>
        <a:blip r:embed="rId1"/>
        <a:stretch>
          <a:fillRect/>
        </a:stretch>
      </blipFill>
      <spPr>
        <a:xfrm>
          <a:off x="7315920" y="51480"/>
          <a:ext cx="1544040" cy="14677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5760</colOff>
      <row>0</row>
      <rowOff>23400</rowOff>
    </from>
    <to>
      <col>7</col>
      <colOff>737280</colOff>
      <row>2</row>
      <rowOff>1166040</rowOff>
    </to>
    <pic>
      <nvPicPr>
        <cNvPr id="1" name="Image 2" descr=""/>
        <cNvPicPr/>
      </nvPicPr>
      <blipFill>
        <a:blip r:embed="rId1"/>
        <a:stretch>
          <a:fillRect/>
        </a:stretch>
      </blipFill>
      <spPr>
        <a:xfrm>
          <a:off x="12031560" y="23400"/>
          <a:ext cx="1544040" cy="14677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google.com" TargetMode="External" Id="rId1" /><Relationship Type="http://schemas.openxmlformats.org/officeDocument/2006/relationships/hyperlink" Target="https://google.com" TargetMode="External" Id="rId2" /><Relationship Type="http://schemas.openxmlformats.org/officeDocument/2006/relationships/drawing" Target="/xl/drawings/drawing1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3" activeCellId="0" sqref="A13"/>
    </sheetView>
  </sheetViews>
  <sheetFormatPr baseColWidth="8" defaultColWidth="11.53515625" defaultRowHeight="12.8" zeroHeight="0" outlineLevelRow="0"/>
  <cols>
    <col width="17.17" customWidth="1" style="21" min="1" max="1"/>
    <col width="17" customWidth="1" style="21" min="2" max="2"/>
    <col width="20" customWidth="1" style="21" min="3" max="3"/>
    <col width="12" customWidth="1" style="22" min="4" max="4"/>
    <col width="23.09" customWidth="1" style="21" min="5" max="5"/>
  </cols>
  <sheetData>
    <row r="1" ht="12.8" customHeight="1" s="22">
      <c r="F1" s="23" t="n">
        <v>1</v>
      </c>
      <c r="G1" s="23" t="inlineStr"/>
    </row>
    <row r="2" ht="12.8" customHeight="1" s="22">
      <c r="B2" s="24" t="inlineStr">
        <is>
          <t>Ministère</t>
        </is>
      </c>
      <c r="C2" s="23" t="inlineStr">
        <is>
          <t>https://google.com</t>
        </is>
      </c>
      <c r="D2" s="23" t="inlineStr">
        <is>
          <t>link name</t>
        </is>
      </c>
      <c r="F2" s="23" t="n">
        <v>2</v>
      </c>
      <c r="G2" s="23" t="inlineStr"/>
    </row>
    <row r="3" ht="12.8" customHeight="1" s="22">
      <c r="B3" s="25" t="n"/>
      <c r="F3" s="23" t="n">
        <v>3</v>
      </c>
      <c r="G3" s="23" t="inlineStr"/>
    </row>
    <row r="4" ht="12.8" customHeight="1" s="22">
      <c r="A4" s="26" t="n">
        <v>1</v>
      </c>
      <c r="B4" s="27" t="inlineStr">
        <is>
          <t>Region 1</t>
        </is>
      </c>
      <c r="C4" s="27" t="inlineStr">
        <is>
          <t>quantity</t>
        </is>
      </c>
      <c r="D4" s="27" t="inlineStr">
        <is>
          <t>settlement</t>
        </is>
      </c>
      <c r="E4" s="27" t="inlineStr">
        <is>
          <t>total fosa</t>
        </is>
      </c>
      <c r="F4" s="23" t="n">
        <v>4</v>
      </c>
      <c r="G4" s="23" t="n">
        <v>4</v>
      </c>
      <c r="K4" s="24" t="inlineStr">
        <is>
          <t>E + F district</t>
        </is>
      </c>
      <c r="L4" s="24" t="inlineStr">
        <is>
          <t>SUM all district of region</t>
        </is>
      </c>
    </row>
    <row r="5" ht="12.8" customHeight="1" s="22">
      <c r="A5" s="24" t="inlineStr"/>
      <c r="B5" s="28" t="inlineStr">
        <is>
          <t>District A</t>
        </is>
      </c>
      <c r="C5" s="29" t="n">
        <v>10</v>
      </c>
      <c r="D5" s="30" t="inlineStr">
        <is>
          <t>urban</t>
        </is>
      </c>
      <c r="E5" s="24" t="n">
        <v>4</v>
      </c>
      <c r="F5" s="23" t="n">
        <v>5</v>
      </c>
      <c r="G5" s="23" t="inlineStr"/>
      <c r="K5" s="31">
        <f>SUM(E5:F5)</f>
        <v/>
      </c>
      <c r="L5" s="24">
        <f>SUM(E5:F5)</f>
        <v/>
      </c>
    </row>
    <row r="6" ht="12.8" customHeight="1" s="22">
      <c r="A6" s="24" t="inlineStr"/>
      <c r="B6" s="28" t="inlineStr">
        <is>
          <t>District B</t>
        </is>
      </c>
      <c r="C6" s="29" t="n">
        <v>5</v>
      </c>
      <c r="D6" s="30" t="inlineStr">
        <is>
          <t>rural</t>
        </is>
      </c>
      <c r="E6" s="24" t="n">
        <v>2</v>
      </c>
      <c r="F6" s="23" t="n">
        <v>6</v>
      </c>
      <c r="G6" s="23" t="inlineStr"/>
      <c r="K6" s="31">
        <f>SUM(E6:F6)</f>
        <v/>
      </c>
      <c r="L6" s="24">
        <f>SUM(E6:F6)</f>
        <v/>
      </c>
    </row>
    <row r="7" ht="12.8" customHeight="1" s="22">
      <c r="A7" s="24" t="n"/>
      <c r="B7" s="24">
        <f>COUNT(E5:E6)</f>
        <v/>
      </c>
      <c r="C7" s="24">
        <f>SUM(C5:C6)</f>
        <v/>
      </c>
      <c r="E7" s="24">
        <f>SUM(E5:E6)</f>
        <v/>
      </c>
      <c r="F7" s="23" t="n">
        <v>7</v>
      </c>
      <c r="G7" s="23" t="n">
        <v>4</v>
      </c>
      <c r="L7" s="32">
        <f>SUM(E4:E6)</f>
        <v/>
      </c>
    </row>
    <row r="8" ht="12.8" customHeight="1" s="22">
      <c r="A8" s="26" t="n">
        <v>2</v>
      </c>
      <c r="B8" s="27" t="inlineStr">
        <is>
          <t>Region 2</t>
        </is>
      </c>
      <c r="C8" s="27" t="inlineStr">
        <is>
          <t>quantity</t>
        </is>
      </c>
      <c r="D8" s="27" t="inlineStr">
        <is>
          <t>settlement</t>
        </is>
      </c>
      <c r="E8" s="27" t="inlineStr">
        <is>
          <t>total fosa</t>
        </is>
      </c>
      <c r="F8" s="23" t="n">
        <v>8</v>
      </c>
      <c r="G8" s="23" t="n">
        <v>8</v>
      </c>
      <c r="K8" s="24" t="inlineStr">
        <is>
          <t>E + F district</t>
        </is>
      </c>
      <c r="L8" s="24" t="inlineStr">
        <is>
          <t>SUM all district of region</t>
        </is>
      </c>
    </row>
    <row r="9" ht="12.8" customHeight="1" s="22">
      <c r="A9" s="24" t="inlineStr"/>
      <c r="B9" s="28" t="inlineStr">
        <is>
          <t>District C</t>
        </is>
      </c>
      <c r="C9" s="29" t="n">
        <v>20</v>
      </c>
      <c r="D9" s="30" t="inlineStr">
        <is>
          <t>urban</t>
        </is>
      </c>
      <c r="E9" s="24" t="n">
        <v>2</v>
      </c>
      <c r="F9" s="23" t="n">
        <v>9</v>
      </c>
      <c r="G9" s="23" t="inlineStr"/>
      <c r="K9" s="31">
        <f>SUM(E9:F9)</f>
        <v/>
      </c>
      <c r="L9" s="24">
        <f>SUM(E9:F9)</f>
        <v/>
      </c>
    </row>
    <row r="10" ht="12.8" customHeight="1" s="22">
      <c r="A10" s="24" t="n"/>
      <c r="B10" s="24">
        <f>COUNT(E9:E9)</f>
        <v/>
      </c>
      <c r="C10" s="24">
        <f>SUM(C9:C9)</f>
        <v/>
      </c>
      <c r="E10" s="24">
        <f>SUM(E9:E9)</f>
        <v/>
      </c>
      <c r="F10" s="23" t="n">
        <v>10</v>
      </c>
      <c r="G10" s="23" t="n">
        <v>8</v>
      </c>
      <c r="L10" s="32">
        <f>SUM(E7:E9)</f>
        <v/>
      </c>
    </row>
    <row r="11">
      <c r="A11" s="26" t="n">
        <v>3</v>
      </c>
      <c r="B11" s="27" t="inlineStr">
        <is>
          <t>Region 3</t>
        </is>
      </c>
      <c r="C11" s="27" t="inlineStr">
        <is>
          <t>quantity</t>
        </is>
      </c>
      <c r="D11" s="27" t="inlineStr">
        <is>
          <t>settlement</t>
        </is>
      </c>
      <c r="E11" s="27" t="inlineStr">
        <is>
          <t>total fosa</t>
        </is>
      </c>
      <c r="F11" s="23" t="n">
        <v>11</v>
      </c>
      <c r="G11" s="23" t="n">
        <v>11</v>
      </c>
      <c r="K11" s="24" t="inlineStr">
        <is>
          <t>E + F district</t>
        </is>
      </c>
      <c r="L11" s="24" t="inlineStr">
        <is>
          <t>SUM all district of region</t>
        </is>
      </c>
    </row>
    <row r="12" ht="12.8" customHeight="1" s="22">
      <c r="A12" s="24" t="inlineStr"/>
      <c r="B12" s="28" t="inlineStr">
        <is>
          <t>District D</t>
        </is>
      </c>
      <c r="C12" s="29" t="n">
        <v>8</v>
      </c>
      <c r="D12" s="30" t="inlineStr">
        <is>
          <t>rural</t>
        </is>
      </c>
      <c r="E12" s="24" t="n">
        <v>2</v>
      </c>
      <c r="F12" s="23" t="n">
        <v>12</v>
      </c>
      <c r="G12" s="23" t="inlineStr"/>
      <c r="K12" s="31">
        <f>SUM(E12:F12)</f>
        <v/>
      </c>
      <c r="L12" s="24">
        <f>SUM(E12:F12)</f>
        <v/>
      </c>
    </row>
    <row r="13">
      <c r="A13" s="24" t="inlineStr"/>
      <c r="B13" s="28" t="inlineStr">
        <is>
          <t>District E</t>
        </is>
      </c>
      <c r="C13" s="29" t="n">
        <v>12</v>
      </c>
      <c r="D13" s="30" t="inlineStr">
        <is>
          <t>rural</t>
        </is>
      </c>
      <c r="E13" s="24" t="n">
        <v>2</v>
      </c>
      <c r="F13" s="23" t="n">
        <v>13</v>
      </c>
      <c r="G13" s="23" t="inlineStr"/>
      <c r="K13" s="31">
        <f>SUM(E13:F13)</f>
        <v/>
      </c>
      <c r="L13" s="24">
        <f>SUM(E13:F13)</f>
        <v/>
      </c>
    </row>
    <row r="14">
      <c r="A14" s="24" t="inlineStr"/>
      <c r="B14" s="28" t="inlineStr">
        <is>
          <t>District F</t>
        </is>
      </c>
      <c r="C14" s="29" t="n">
        <v>12</v>
      </c>
      <c r="D14" s="30" t="inlineStr">
        <is>
          <t>rural</t>
        </is>
      </c>
      <c r="E14" s="24" t="n">
        <v>2</v>
      </c>
      <c r="F14" s="23" t="n">
        <v>14</v>
      </c>
      <c r="G14" s="23" t="inlineStr"/>
      <c r="K14" s="31">
        <f>SUM(E14:F14)</f>
        <v/>
      </c>
      <c r="L14" s="24">
        <f>SUM(E14:F14)</f>
        <v/>
      </c>
    </row>
    <row r="15">
      <c r="A15" s="24" t="n"/>
      <c r="B15" s="24">
        <f>COUNT(E12:E14)</f>
        <v/>
      </c>
      <c r="C15" s="24">
        <f>SUM(C12:C14)</f>
        <v/>
      </c>
      <c r="E15" s="24">
        <f>SUM(E12:E14)</f>
        <v/>
      </c>
      <c r="F15" s="23" t="n">
        <v>15</v>
      </c>
      <c r="G15" s="23" t="n">
        <v>11</v>
      </c>
      <c r="L15" s="32">
        <f>SUM(E12:E14)</f>
        <v/>
      </c>
    </row>
    <row r="16"/>
    <row r="17">
      <c r="A17" s="24" t="inlineStr">
        <is>
          <t>This is the end of the listing it’s a work in progress</t>
        </is>
      </c>
    </row>
  </sheetData>
  <hyperlinks>
    <hyperlink xmlns:r="http://schemas.openxmlformats.org/officeDocument/2006/relationships" ref="C2" r:id="rId1"/>
    <hyperlink xmlns:r="http://schemas.openxmlformats.org/officeDocument/2006/relationships" ref="D2" r:id="rId2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3" topLeftCell="D4" activePane="bottomLeft" state="frozen"/>
      <selection pane="topLeft" activeCell="A1" activeCellId="0" sqref="A1"/>
      <selection pane="bottomLeft" activeCell="D17" activeCellId="0" sqref="D17"/>
    </sheetView>
  </sheetViews>
  <sheetFormatPr baseColWidth="8" defaultColWidth="11.53515625" defaultRowHeight="12.8" zeroHeight="0" outlineLevelRow="0"/>
  <cols>
    <col width="11" customWidth="1" style="21" min="1" max="1"/>
    <col width="12" customWidth="1" style="21" min="2" max="2"/>
    <col width="12" customWidth="1" style="22" min="3" max="3"/>
    <col hidden="1" width="54.9" customWidth="1" style="21" min="5" max="5"/>
    <col width="15" customWidth="1" style="21" min="6" max="6"/>
  </cols>
  <sheetData>
    <row r="1"/>
    <row r="2" ht="12.8" customHeight="1" s="22">
      <c r="A2" s="24" t="inlineStr">
        <is>
          <t>Ministère</t>
        </is>
      </c>
    </row>
    <row r="3" ht="93.34999999999999" customHeight="1" s="22">
      <c r="A3" s="24" t="n"/>
    </row>
    <row r="4" ht="12.8" customHeight="1" s="22">
      <c r="A4" s="33" t="inlineStr">
        <is>
          <t>Region</t>
        </is>
      </c>
      <c r="B4" s="34" t="inlineStr">
        <is>
          <t>District</t>
        </is>
      </c>
      <c r="C4" s="34" t="inlineStr">
        <is>
          <t>Fosa</t>
        </is>
      </c>
      <c r="D4" s="34" t="inlineStr">
        <is>
          <t>Quantity</t>
        </is>
      </c>
      <c r="E4" s="34" t="n"/>
      <c r="F4" s="35" t="inlineStr">
        <is>
          <t>Price</t>
        </is>
      </c>
      <c r="G4" s="36" t="inlineStr">
        <is>
          <t>Subsides</t>
        </is>
      </c>
    </row>
    <row r="5" ht="12.8" customHeight="1" s="22">
      <c r="A5" s="26" t="n">
        <v>1</v>
      </c>
      <c r="B5" s="27" t="inlineStr">
        <is>
          <t>Region 1</t>
        </is>
      </c>
      <c r="C5" s="27" t="n"/>
      <c r="D5" s="27" t="n"/>
      <c r="E5" s="27" t="inlineStr">
        <is>
          <t>settlement from another sheet</t>
        </is>
      </c>
      <c r="F5" s="37" t="n"/>
      <c r="G5" s="37" t="n"/>
    </row>
    <row r="6" ht="12.8" customHeight="1" s="22">
      <c r="A6" s="24" t="inlineStr">
        <is>
          <t>Region 1</t>
        </is>
      </c>
      <c r="B6" s="24" t="inlineStr">
        <is>
          <t>District A</t>
        </is>
      </c>
      <c r="C6" s="24" t="inlineStr">
        <is>
          <t>fosa AA CS</t>
        </is>
      </c>
      <c r="D6" s="38" t="n">
        <v>1</v>
      </c>
      <c r="E6" s="23">
        <f>VLOOKUP(B6, districts!B:D, 3, 0)</f>
        <v/>
      </c>
      <c r="F6" s="23">
        <f>IF(E6="urban", 10, 20)</f>
        <v/>
      </c>
      <c r="G6" s="24">
        <f>E6+F6</f>
        <v/>
      </c>
    </row>
    <row r="7" ht="12.8" customHeight="1" s="22">
      <c r="A7" s="24" t="inlineStr">
        <is>
          <t>Region 1</t>
        </is>
      </c>
      <c r="B7" s="24" t="inlineStr">
        <is>
          <t>District A</t>
        </is>
      </c>
      <c r="C7" s="24" t="inlineStr">
        <is>
          <t>fosa AB CS</t>
        </is>
      </c>
      <c r="D7" s="38" t="n">
        <v>5</v>
      </c>
      <c r="E7" s="23">
        <f>VLOOKUP(B7, districts!B:D, 3, 0)</f>
        <v/>
      </c>
      <c r="F7" s="23">
        <f>IF(E7="urban", 10, 20)</f>
        <v/>
      </c>
      <c r="G7" s="24">
        <f>E7+F7</f>
        <v/>
      </c>
    </row>
    <row r="8" ht="12.8" customHeight="1" s="22">
      <c r="A8" s="24" t="inlineStr">
        <is>
          <t>Region 1</t>
        </is>
      </c>
      <c r="B8" s="24" t="inlineStr">
        <is>
          <t>District A</t>
        </is>
      </c>
      <c r="C8" s="24" t="inlineStr">
        <is>
          <t>fosa AC CS</t>
        </is>
      </c>
      <c r="D8" s="38" t="n">
        <v>3</v>
      </c>
      <c r="E8" s="23">
        <f>VLOOKUP(B8, districts!B:D, 3, 0)</f>
        <v/>
      </c>
      <c r="F8" s="23">
        <f>IF(E8="urban", 10, 20)</f>
        <v/>
      </c>
      <c r="G8" s="24">
        <f>E8+F8</f>
        <v/>
      </c>
    </row>
    <row r="9" ht="15.65" customHeight="1" s="22">
      <c r="A9" s="24" t="inlineStr">
        <is>
          <t>Region 1</t>
        </is>
      </c>
      <c r="B9" s="24" t="inlineStr">
        <is>
          <t>District A</t>
        </is>
      </c>
      <c r="C9" s="24" t="inlineStr">
        <is>
          <t>fosa AD CS</t>
        </is>
      </c>
      <c r="D9" s="38" t="n">
        <v>1</v>
      </c>
      <c r="E9" s="23">
        <f>VLOOKUP(B9, districts!B:D, 3, 0)</f>
        <v/>
      </c>
      <c r="F9" s="23">
        <f>IF(E9="urban", 10, 20)</f>
        <v/>
      </c>
      <c r="G9" s="24">
        <f>E9+F9</f>
        <v/>
      </c>
    </row>
    <row r="10" ht="12.8" customHeight="1" s="22">
      <c r="A10" s="24" t="inlineStr">
        <is>
          <t>Region 1</t>
        </is>
      </c>
      <c r="B10" s="24" t="inlineStr">
        <is>
          <t>District B</t>
        </is>
      </c>
      <c r="C10" s="24" t="inlineStr">
        <is>
          <t>fosa BA CS</t>
        </is>
      </c>
      <c r="D10" s="38" t="n">
        <v>3</v>
      </c>
      <c r="E10" s="23">
        <f>VLOOKUP(B10, districts!B:D, 3, 0)</f>
        <v/>
      </c>
      <c r="F10" s="23">
        <f>IF(E10="urban", 10, 20)</f>
        <v/>
      </c>
      <c r="G10" s="24">
        <f>E10+F10</f>
        <v/>
      </c>
    </row>
    <row r="11" ht="12.8" customHeight="1" s="22">
      <c r="A11" s="24" t="inlineStr">
        <is>
          <t>Region 1</t>
        </is>
      </c>
      <c r="B11" s="24" t="inlineStr">
        <is>
          <t>District B</t>
        </is>
      </c>
      <c r="C11" s="24" t="inlineStr">
        <is>
          <t>fosa BB CS</t>
        </is>
      </c>
      <c r="D11" s="38" t="n">
        <v>2</v>
      </c>
      <c r="E11" s="23">
        <f>VLOOKUP(B11, districts!B:D, 3, 0)</f>
        <v/>
      </c>
      <c r="F11" s="23">
        <f>IF(E11="urban", 10, 20)</f>
        <v/>
      </c>
      <c r="G11" s="24">
        <f>E11+F11</f>
        <v/>
      </c>
    </row>
    <row r="12" ht="12.8" customHeight="1" s="22">
      <c r="A12" s="26" t="n">
        <v>2</v>
      </c>
      <c r="B12" s="27" t="inlineStr">
        <is>
          <t>Region 2</t>
        </is>
      </c>
      <c r="C12" s="27" t="n"/>
      <c r="D12" s="27" t="n"/>
      <c r="E12" s="27" t="inlineStr">
        <is>
          <t>settlement from another sheet</t>
        </is>
      </c>
      <c r="F12" s="37" t="n"/>
      <c r="G12" s="37" t="n"/>
    </row>
    <row r="13">
      <c r="A13" s="24" t="inlineStr">
        <is>
          <t>Region 2</t>
        </is>
      </c>
      <c r="B13" s="24" t="inlineStr">
        <is>
          <t>District C</t>
        </is>
      </c>
      <c r="C13" s="24" t="inlineStr">
        <is>
          <t>fosa CA CS</t>
        </is>
      </c>
      <c r="D13" s="38" t="n">
        <v>2</v>
      </c>
      <c r="E13" s="23">
        <f>VLOOKUP(B13, districts!B:D, 3, 0)</f>
        <v/>
      </c>
      <c r="F13" s="23">
        <f>IF(E13="urban", 10, 20)</f>
        <v/>
      </c>
      <c r="G13" s="24">
        <f>E13+F13</f>
        <v/>
      </c>
    </row>
    <row r="14">
      <c r="A14" s="24" t="inlineStr">
        <is>
          <t>Region 2</t>
        </is>
      </c>
      <c r="B14" s="24" t="inlineStr">
        <is>
          <t>District C</t>
        </is>
      </c>
      <c r="C14" s="24" t="inlineStr">
        <is>
          <t>fosa CB CS</t>
        </is>
      </c>
      <c r="D14" s="38" t="n">
        <v>18</v>
      </c>
      <c r="E14" s="23">
        <f>VLOOKUP(B14, districts!B:D, 3, 0)</f>
        <v/>
      </c>
      <c r="F14" s="23">
        <f>IF(E14="urban", 10, 20)</f>
        <v/>
      </c>
      <c r="G14" s="24">
        <f>E14+F14</f>
        <v/>
      </c>
    </row>
    <row r="15">
      <c r="A15" s="26" t="n">
        <v>3</v>
      </c>
      <c r="B15" s="27" t="inlineStr">
        <is>
          <t>Region 3</t>
        </is>
      </c>
      <c r="C15" s="27" t="n"/>
      <c r="D15" s="27" t="n"/>
      <c r="E15" s="27" t="inlineStr">
        <is>
          <t>settlement from another sheet</t>
        </is>
      </c>
      <c r="F15" s="37" t="n"/>
      <c r="G15" s="37" t="n"/>
    </row>
    <row r="16">
      <c r="A16" s="24" t="inlineStr">
        <is>
          <t>Region 3</t>
        </is>
      </c>
      <c r="B16" s="24" t="inlineStr">
        <is>
          <t>District D</t>
        </is>
      </c>
      <c r="C16" s="24" t="inlineStr">
        <is>
          <t>fosa DA CS</t>
        </is>
      </c>
      <c r="D16" s="38" t="n">
        <v>2</v>
      </c>
      <c r="E16" s="23">
        <f>VLOOKUP(B16, districts!B:D, 3, 0)</f>
        <v/>
      </c>
      <c r="F16" s="23">
        <f>IF(E16="urban", 10, 20)</f>
        <v/>
      </c>
      <c r="G16" s="24">
        <f>E16+F16</f>
        <v/>
      </c>
    </row>
    <row r="17">
      <c r="A17" s="24" t="inlineStr">
        <is>
          <t>Region 3</t>
        </is>
      </c>
      <c r="B17" s="24" t="inlineStr">
        <is>
          <t>District D</t>
        </is>
      </c>
      <c r="C17" s="24" t="inlineStr">
        <is>
          <t>fosa DB CS</t>
        </is>
      </c>
      <c r="D17" s="38" t="n">
        <v>18</v>
      </c>
      <c r="E17" s="23">
        <f>VLOOKUP(B17, districts!B:D, 3, 0)</f>
        <v/>
      </c>
      <c r="F17" s="23">
        <f>IF(E17="urban", 10, 20)</f>
        <v/>
      </c>
      <c r="G17" s="24">
        <f>E17+F17</f>
        <v/>
      </c>
    </row>
    <row r="18">
      <c r="A18" s="24" t="inlineStr">
        <is>
          <t>Region 3</t>
        </is>
      </c>
      <c r="B18" s="24" t="inlineStr">
        <is>
          <t>District E</t>
        </is>
      </c>
      <c r="C18" s="24" t="inlineStr">
        <is>
          <t>fosa EA CS</t>
        </is>
      </c>
      <c r="D18" s="38" t="n">
        <v>2</v>
      </c>
      <c r="E18" s="23">
        <f>VLOOKUP(B18, districts!B:D, 3, 0)</f>
        <v/>
      </c>
      <c r="F18" s="23">
        <f>IF(E18="urban", 10, 20)</f>
        <v/>
      </c>
      <c r="G18" s="24">
        <f>E18+F18</f>
        <v/>
      </c>
    </row>
    <row r="19">
      <c r="A19" s="24" t="inlineStr">
        <is>
          <t>Region 3</t>
        </is>
      </c>
      <c r="B19" s="24" t="inlineStr">
        <is>
          <t>District E</t>
        </is>
      </c>
      <c r="C19" s="24" t="inlineStr">
        <is>
          <t>fosa EB CS</t>
        </is>
      </c>
      <c r="D19" s="38" t="n">
        <v>10</v>
      </c>
      <c r="E19" s="23">
        <f>VLOOKUP(B19, districts!B:D, 3, 0)</f>
        <v/>
      </c>
      <c r="F19" s="23">
        <f>IF(E19="urban", 10, 20)</f>
        <v/>
      </c>
      <c r="G19" s="24">
        <f>E19+F19</f>
        <v/>
      </c>
    </row>
    <row r="20">
      <c r="A20" s="24" t="inlineStr">
        <is>
          <t>Region 3</t>
        </is>
      </c>
      <c r="B20" s="24" t="inlineStr">
        <is>
          <t>District F</t>
        </is>
      </c>
      <c r="C20" s="24" t="inlineStr">
        <is>
          <t>fosa FA CS</t>
        </is>
      </c>
      <c r="D20" s="38" t="n">
        <v>3</v>
      </c>
      <c r="E20" s="23">
        <f>VLOOKUP(B20, districts!B:D, 3, 0)</f>
        <v/>
      </c>
      <c r="F20" s="23">
        <f>IF(E20="urban", 10, 20)</f>
        <v/>
      </c>
      <c r="G20" s="24">
        <f>E20+F20</f>
        <v/>
      </c>
    </row>
    <row r="21">
      <c r="A21" s="24" t="inlineStr">
        <is>
          <t>Region 3</t>
        </is>
      </c>
      <c r="B21" s="24" t="inlineStr">
        <is>
          <t>District F</t>
        </is>
      </c>
      <c r="C21" s="24" t="inlineStr">
        <is>
          <t>fosa FB CS</t>
        </is>
      </c>
      <c r="D21" s="38" t="n">
        <v>9</v>
      </c>
      <c r="E21" s="23">
        <f>VLOOKUP(B21, districts!B:D, 3, 0)</f>
        <v/>
      </c>
      <c r="F21" s="23">
        <f>IF(E21="urban", 10, 20)</f>
        <v/>
      </c>
      <c r="G21" s="24">
        <f>E21+F21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2025-02-08T12:53:24Z</dcterms:created>
  <dcterms:modified xsi:type="dcterms:W3CDTF">2025-02-09T15:20:07Z</dcterms:modified>
  <cp:revision>86</cp:revision>
</cp:coreProperties>
</file>