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PRJ1501_MEMORY_CLINIC_ALZ\02_DOCS\NEUROQUANT\"/>
    </mc:Choice>
  </mc:AlternateContent>
  <bookViews>
    <workbookView xWindow="0" yWindow="0" windowWidth="19620" windowHeight="12120"/>
  </bookViews>
  <sheets>
    <sheet name="NQ_controle" sheetId="6" r:id="rId1"/>
    <sheet name="Pivot 1" sheetId="5" r:id="rId2"/>
  </sheets>
  <definedNames>
    <definedName name="_xlnm._FilterDatabase" localSheetId="0" hidden="1">NQ_controle!$11:$261</definedName>
  </definedNames>
  <calcPr calcId="179016" concurrentCalc="0"/>
  <pivotCaches>
    <pivotCache cacheId="0" r:id="rId3"/>
    <pivotCache cacheId="1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5" l="1"/>
  <c r="K38" i="5"/>
  <c r="K36" i="5"/>
  <c r="J37" i="5"/>
  <c r="J38" i="5"/>
  <c r="J36" i="5"/>
  <c r="O12" i="5"/>
  <c r="P12" i="5"/>
  <c r="T12" i="5"/>
  <c r="U12" i="5"/>
  <c r="O13" i="5"/>
  <c r="P13" i="5"/>
  <c r="T13" i="5"/>
  <c r="U13" i="5"/>
  <c r="U7" i="5"/>
  <c r="U8" i="5"/>
  <c r="U9" i="5"/>
  <c r="U10" i="5"/>
  <c r="U11" i="5"/>
  <c r="T7" i="5"/>
  <c r="T8" i="5"/>
  <c r="T9" i="5"/>
  <c r="T10" i="5"/>
  <c r="T11" i="5"/>
  <c r="T15" i="5"/>
  <c r="P7" i="5"/>
  <c r="P8" i="5"/>
  <c r="P9" i="5"/>
  <c r="P10" i="5"/>
  <c r="P11" i="5"/>
  <c r="P15" i="5"/>
  <c r="O7" i="5"/>
  <c r="O8" i="5"/>
  <c r="O9" i="5"/>
  <c r="O10" i="5"/>
  <c r="O11" i="5"/>
  <c r="O15" i="5"/>
  <c r="U15" i="5"/>
</calcChain>
</file>

<file path=xl/comments1.xml><?xml version="1.0" encoding="utf-8"?>
<comments xmlns="http://schemas.openxmlformats.org/spreadsheetml/2006/main">
  <authors>
    <author>Marina Carneiro Monteiro</author>
    <author>Bruno Raphael Pastor de Melo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Data do exame</t>
        </r>
      </text>
    </comment>
    <comment ref="I4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tag imagem siemens: 0020,4000</t>
        </r>
      </text>
    </comment>
    <comment ref="I49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SUBJID INSERIDO INCORRETAMENTE: 1227, mas alterado "study_comment" após aquisição</t>
        </r>
      </text>
    </comment>
    <comment ref="I5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Checado SUBJID  via iProject; header Siemens visto via software MRIcro nao disponibiliza tag "Study comment" onde SUBJID é inserido</t>
        </r>
      </text>
    </comment>
    <comment ref="J5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Sexo inserido na aquisição: M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I8998835</t>
        </r>
      </text>
    </comment>
    <comment ref="B7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NOME ORIGINAL: ELISABETA SPILOTROS COSTA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PATIENT ID ORIGINAL: I9860431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I14196958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3269855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DN original: 19320916</t>
        </r>
      </text>
    </comment>
    <comment ref="C93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I9945900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000421289</t>
        </r>
      </text>
    </comment>
    <comment ref="B9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nome original: ODETE GUEVENTER
</t>
        </r>
      </text>
    </comment>
    <comment ref="C9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23457678789789789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I534376401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324957601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000581189</t>
        </r>
      </text>
    </comment>
    <comment ref="C10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I3092866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I3092866</t>
        </r>
      </text>
    </comment>
    <comment ref="C115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000054415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6464476</t>
        </r>
      </text>
    </comment>
    <comment ref="C123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I1996529</t>
        </r>
      </text>
    </comment>
    <comment ref="C126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000584619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NOME original: </t>
        </r>
        <r>
          <rPr>
            <b/>
            <sz val="9"/>
            <color indexed="81"/>
            <rFont val="Tahoma"/>
            <family val="2"/>
          </rPr>
          <t>MARIA CECILIA SCHUBACK PEREIRA CARNEIRO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29051937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0352476101</t>
        </r>
      </text>
    </comment>
    <comment ref="C13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000019741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na RM no exame): 000573831</t>
        </r>
      </text>
    </comment>
    <comment ref="J134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13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000100510</t>
        </r>
      </text>
    </comment>
    <comment ref="C14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000294030 </t>
        </r>
      </text>
    </comment>
    <comment ref="C14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000294030 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em dia de RM): 000574457</t>
        </r>
      </text>
    </comment>
    <comment ref="C15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000108773</t>
        </r>
      </text>
    </comment>
    <comment ref="C15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000579128</t>
        </r>
      </text>
    </comment>
    <comment ref="C159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I21027037
</t>
        </r>
      </text>
    </comment>
    <comment ref="C161" authorId="1" shapeId="0">
      <text>
        <r>
          <rPr>
            <b/>
            <sz val="9"/>
            <color indexed="81"/>
            <rFont val="Segoe UI"/>
            <charset val="1"/>
          </rPr>
          <t>Bruno Raphael Pastor de Melo:</t>
        </r>
        <r>
          <rPr>
            <sz val="9"/>
            <color indexed="81"/>
            <rFont val="Segoe UI"/>
            <charset val="1"/>
          </rPr>
          <t xml:space="preserve">
000586245</t>
        </r>
      </text>
    </comment>
    <comment ref="C164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do exame): 000088423</t>
        </r>
      </text>
    </comment>
    <comment ref="C16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Patient ID original: 123456</t>
        </r>
      </text>
    </comment>
    <comment ref="B16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NOME ORIGINAL: ANTONIA CIRCELIA RIBEIRO DA SILVA</t>
        </r>
      </text>
    </comment>
    <comment ref="C16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I21465403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NA RM NO DIA DO EXAME): 000573821</t>
        </r>
      </text>
    </comment>
    <comment ref="J169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B17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Nome original ANTONIO SERRA SILVA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I21465833
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dia de RM): 000574307</t>
        </r>
      </text>
    </comment>
    <comment ref="C173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I1923540</t>
        </r>
      </text>
    </comment>
    <comment ref="C17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em dia de RM): 000574320</t>
        </r>
      </text>
    </comment>
    <comment ref="C17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faltou zero à esquerda: formato da célula deve sempre estar em texto</t>
        </r>
      </text>
    </comment>
    <comment ref="I17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GeneralReport.dcm com PATIENT ID alterado; sem 0 a esquerda =&gt; para igualar com outras visitas e possibilitar multi time points curve</t>
        </r>
      </text>
    </comment>
    <comment ref="C17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IFLD768387
ID corrigido: faltou zero à esquerda no Pat ID e não gerou estudo longitudinal</t>
        </r>
      </text>
    </comment>
    <comment ref="C17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em dia de RM): 000574300; report longitudinal (com 3 pontos) após alterar tag de header de GeneralReport.dcm da visita 1</t>
        </r>
      </text>
    </comment>
    <comment ref="C179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I22181060</t>
        </r>
      </text>
    </comment>
    <comment ref="C18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000576451</t>
        </r>
      </text>
    </comment>
    <comment ref="C184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Original: I4744531</t>
        </r>
      </text>
    </comment>
    <comment ref="C18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I13175814</t>
        </r>
      </text>
    </comment>
    <comment ref="J18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J18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18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I15659660</t>
        </r>
      </text>
    </comment>
    <comment ref="J18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J189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19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I12925600</t>
        </r>
      </text>
    </comment>
    <comment ref="J19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J19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19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I6215619</t>
        </r>
      </text>
    </comment>
    <comment ref="J19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J193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194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I6292229</t>
        </r>
      </text>
    </comment>
    <comment ref="J194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J19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19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I2708052</t>
        </r>
      </text>
    </comment>
    <comment ref="C199" authorId="1" shapeId="0">
      <text>
        <r>
          <rPr>
            <b/>
            <sz val="9"/>
            <color indexed="81"/>
            <rFont val="Tahoma"/>
            <family val="2"/>
          </rPr>
          <t>Bruno Raphael Pastor de Melo:</t>
        </r>
        <r>
          <rPr>
            <sz val="9"/>
            <color indexed="81"/>
            <rFont val="Tahoma"/>
            <family val="2"/>
          </rPr>
          <t xml:space="preserve">
Original: I4240355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000584066</t>
        </r>
      </text>
    </comment>
    <comment ref="C20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I1846180</t>
        </r>
      </text>
    </comment>
    <comment ref="I20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ficou registrado no header "PROC ID.SUBJ134"</t>
        </r>
      </text>
    </comment>
    <comment ref="C204" authorId="0" shapeId="0">
      <text>
        <r>
          <rPr>
            <b/>
            <sz val="9"/>
            <color indexed="81"/>
            <rFont val="Segoe UI"/>
            <charset val="1"/>
          </rPr>
          <t>Marina Carneiro Monteiro:</t>
        </r>
        <r>
          <rPr>
            <sz val="9"/>
            <color indexed="81"/>
            <rFont val="Segoe UI"/>
            <charset val="1"/>
          </rPr>
          <t xml:space="preserve">
ID original (cadastrado no dia da aquisição): 000590616</t>
        </r>
      </text>
    </comment>
    <comment ref="C20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I22965327</t>
        </r>
      </text>
    </comment>
    <comment ref="C20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000576448</t>
        </r>
      </text>
    </comment>
    <comment ref="C21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IFD7709325</t>
        </r>
      </text>
    </comment>
    <comment ref="C21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000576456
</t>
        </r>
      </text>
    </comment>
    <comment ref="C213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I589335</t>
        </r>
      </text>
    </comment>
    <comment ref="C21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I22262719</t>
        </r>
      </text>
    </comment>
    <comment ref="C21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I3336357</t>
        </r>
      </text>
    </comment>
    <comment ref="C220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000584613</t>
        </r>
      </text>
    </comment>
    <comment ref="C22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I4183985</t>
        </r>
      </text>
    </comment>
    <comment ref="G22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original 18/05/1942</t>
        </r>
      </text>
    </comment>
    <comment ref="C224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I3689506</t>
        </r>
      </text>
    </comment>
    <comment ref="C226" authorId="0" shapeId="0">
      <text>
        <r>
          <rPr>
            <sz val="11"/>
            <color theme="1"/>
            <rFont val="Calibri"/>
            <family val="2"/>
            <scheme val="minor"/>
          </rPr>
          <t xml:space=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da aquisição): 000575847</t>
        </r>
      </text>
    </comment>
    <comment ref="C22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I22262858</t>
        </r>
      </text>
    </comment>
    <comment ref="C231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 (cadastrado no dia do exame): 000575309</t>
        </r>
      </text>
    </comment>
    <comment ref="C233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I22738720</t>
        </r>
      </text>
    </comment>
    <comment ref="C235" authorId="0" shapeId="0">
      <text>
        <r>
          <rPr>
            <sz val="11"/>
            <color theme="1"/>
            <rFont val="Calibri"/>
            <family val="2"/>
            <scheme val="minor"/>
          </rPr>
          <t>ID ORIGINAL: I13175814</t>
        </r>
      </text>
    </comment>
    <comment ref="C237" authorId="0" shapeId="0">
      <text>
        <r>
          <rPr>
            <sz val="11"/>
            <color theme="1"/>
            <rFont val="Calibri"/>
            <family val="2"/>
            <scheme val="minor"/>
          </rPr>
          <t xml:space="preserve">ID ORIGINAL: 000600677
</t>
        </r>
      </text>
    </comment>
    <comment ref="C238" authorId="0" shapeId="0">
      <text>
        <r>
          <rPr>
            <b/>
            <sz val="9"/>
            <color indexed="81"/>
            <rFont val="Segoe UI"/>
            <charset val="1"/>
          </rPr>
          <t>Marina Carneiro Monteiro:</t>
        </r>
        <r>
          <rPr>
            <sz val="9"/>
            <color indexed="81"/>
            <rFont val="Segoe UI"/>
            <charset val="1"/>
          </rPr>
          <t xml:space="preserve">
ID original (cadastrado no dia da aquisição): 000590618</t>
        </r>
      </text>
    </comment>
    <comment ref="C241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I4244719</t>
        </r>
      </text>
    </comment>
    <comment ref="C244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
I24367547</t>
        </r>
      </text>
    </comment>
    <comment ref="C250" authorId="1" shapeId="0">
      <text>
        <r>
          <rPr>
            <b/>
            <sz val="9"/>
            <color indexed="81"/>
            <rFont val="Tahoma"/>
            <family val="2"/>
          </rPr>
          <t>Bruno Raphael Pastor de Melo:</t>
        </r>
        <r>
          <rPr>
            <sz val="9"/>
            <color indexed="81"/>
            <rFont val="Tahoma"/>
            <family val="2"/>
          </rPr>
          <t xml:space="preserve">
ID original: I23100883</t>
        </r>
      </text>
    </comment>
    <comment ref="C25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I23216903</t>
        </r>
      </text>
    </comment>
    <comment ref="C25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I17107219</t>
        </r>
      </text>
    </comment>
    <comment ref="J25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J260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26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I23594270</t>
        </r>
      </text>
    </comment>
    <comment ref="J262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J263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26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I3250658</t>
        </r>
      </text>
    </comment>
    <comment ref="J265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J26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272" authorId="0" shapeId="0">
      <text>
        <r>
          <rPr>
            <sz val="11"/>
            <color theme="1"/>
            <rFont val="Calibri"/>
            <family val="2"/>
            <scheme val="minor"/>
          </rPr>
          <t xml:space="preserve">ID original (cadastrado no dia da aquisição): 13051947
</t>
        </r>
      </text>
    </comment>
    <comment ref="C274" authorId="0" shapeId="0">
      <text>
        <r>
          <rPr>
            <sz val="11"/>
            <color theme="1"/>
            <rFont val="Calibri"/>
            <family val="2"/>
            <scheme val="minor"/>
          </rPr>
          <t xml:space="preserve">ID original (cadastrado no dia da aquisição): I5216507
</t>
        </r>
      </text>
    </comment>
    <comment ref="C276" authorId="0" shapeId="0">
      <text>
        <r>
          <rPr>
            <sz val="11"/>
            <color theme="1"/>
            <rFont val="Calibri"/>
            <family val="2"/>
            <scheme val="minor"/>
          </rPr>
          <t xml:space="preserve">ID ORIGINAL: I24200521
</t>
        </r>
      </text>
    </comment>
    <comment ref="J277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.zip gerado por NQ contém dicom de reports apenas; não dispoível imagem coronal com segmentação</t>
        </r>
      </text>
    </comment>
    <comment ref="C278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I16459148</t>
        </r>
      </text>
    </comment>
    <comment ref="C280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I24367547</t>
        </r>
      </text>
    </comment>
    <comment ref="C282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13051947</t>
        </r>
      </text>
    </comment>
    <comment ref="C284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I5216507</t>
        </r>
      </text>
    </comment>
    <comment ref="C286" authorId="0" shapeId="0">
      <text>
        <r>
          <rPr>
            <b/>
            <sz val="9"/>
            <color indexed="81"/>
            <rFont val="Tahoma"/>
            <family val="2"/>
          </rPr>
          <t>Marina Carneiro Monteiro:</t>
        </r>
        <r>
          <rPr>
            <sz val="9"/>
            <color indexed="81"/>
            <rFont val="Tahoma"/>
            <family val="2"/>
          </rPr>
          <t xml:space="preserve">
ID ORIGINAL: I24950885</t>
        </r>
      </text>
    </comment>
    <comment ref="C288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31071937</t>
        </r>
      </text>
    </comment>
    <comment ref="C290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I5030159</t>
        </r>
      </text>
    </comment>
    <comment ref="C292" authorId="0" shapeId="0">
      <text>
        <r>
          <rPr>
            <sz val="11"/>
            <color theme="1"/>
            <rFont val="Calibri"/>
            <family val="2"/>
            <scheme val="minor"/>
          </rPr>
          <t>ID original (cadastrado no dia da aquisição): I25924209</t>
        </r>
      </text>
    </comment>
  </commentList>
</comments>
</file>

<file path=xl/sharedStrings.xml><?xml version="1.0" encoding="utf-8"?>
<sst xmlns="http://schemas.openxmlformats.org/spreadsheetml/2006/main" count="2199" uniqueCount="559">
  <si>
    <t>Legendas</t>
  </si>
  <si>
    <t>Antes de processar em NQ, checar e corrigir informações incorretas no header da imagem com dicomTag editor, principalmente ID e DN de FOLLOW's (lembrar de acrescentar 0 a esquerda de ID se existir na imagem de referencia): do contrário, não fará estudo longitudinal (para ID diferentes) ou não fará corretamente (para caso de DN errada)!</t>
  </si>
  <si>
    <t>PRJ1501: Memory_Clinic_ALZ</t>
  </si>
  <si>
    <t>PRJ1109: ALZHEIMER</t>
  </si>
  <si>
    <t>Fonte vermelha: informação alterada em header para correto report longitudinal (informação inserida no cadastro salva em comentário)</t>
  </si>
  <si>
    <t>DN header: Data de Nascimento no header da imagem</t>
  </si>
  <si>
    <t>NQ: NeuroQuant (Todos NQ_OLD , foram reprocessados em NQ_2.0)</t>
  </si>
  <si>
    <t>IMAGENS NÃO PROCESSADAS COM NQ ou processamento não-válido</t>
  </si>
  <si>
    <t>NQ status</t>
  </si>
  <si>
    <t>PATIENT (tag 0010,0010)</t>
  </si>
  <si>
    <t>PATIENT ID (tag 0010,0020)</t>
  </si>
  <si>
    <t>PROJETO</t>
  </si>
  <si>
    <t>Horario upload (BR)</t>
  </si>
  <si>
    <t>DATA upload</t>
  </si>
  <si>
    <t>DN header (tag 0010,0030)</t>
  </si>
  <si>
    <t>Series Date (tag 0008,0021)</t>
  </si>
  <si>
    <t>SUBJID</t>
  </si>
  <si>
    <t>salvo em Z:</t>
  </si>
  <si>
    <t>com Andrea</t>
  </si>
  <si>
    <t>Obs.:</t>
  </si>
  <si>
    <t>NQ_OLD</t>
  </si>
  <si>
    <t>WALTER SOARES VIEIRA</t>
  </si>
  <si>
    <t>I10769959</t>
  </si>
  <si>
    <t>PRJ1501</t>
  </si>
  <si>
    <t>?</t>
  </si>
  <si>
    <t>SUBJ001</t>
  </si>
  <si>
    <t>SIM</t>
  </si>
  <si>
    <t xml:space="preserve">Não anotei horário do BR de processamento </t>
  </si>
  <si>
    <t>JOSE RODRIGUES DE MENDONCA</t>
  </si>
  <si>
    <t xml:space="preserve">I26067163 </t>
  </si>
  <si>
    <t>-</t>
  </si>
  <si>
    <t>SUBJ004</t>
  </si>
  <si>
    <t>NÃO PROCESSADO =&gt; devido a tumor</t>
  </si>
  <si>
    <t>MARIA CELINA MEIRELLES</t>
  </si>
  <si>
    <t>SUBJ006</t>
  </si>
  <si>
    <t xml:space="preserve">Não anotei a data do processamento </t>
  </si>
  <si>
    <t>MARIA ALICE RODRIGUES ESTEVES</t>
  </si>
  <si>
    <t>I26211742</t>
  </si>
  <si>
    <t>SUBJ008</t>
  </si>
  <si>
    <t>DEULER ESTEVES DA SILVA</t>
  </si>
  <si>
    <t>I26211615</t>
  </si>
  <si>
    <t>SUBJ009</t>
  </si>
  <si>
    <t>Inicio - Atrophy Report Exp: 2015-12-30, Scans left: 27; Hippoc Vol Asym Report Scans left: 9</t>
  </si>
  <si>
    <t>GILBERTO CARUSO RAMOS</t>
  </si>
  <si>
    <t>SUBJ011</t>
  </si>
  <si>
    <t>Inicio - Atrophy Report Exp: 2015-12-30, Scans left: 28; Hippoc Vol Asym Report Scans left: 9</t>
  </si>
  <si>
    <t>CID GERALDO DE OLIVEIRA</t>
  </si>
  <si>
    <t>I7953727</t>
  </si>
  <si>
    <t>SUBJ014</t>
  </si>
  <si>
    <t>ROSIRES DE JESUS BALDEZ TRINTA</t>
  </si>
  <si>
    <t>I9343916</t>
  </si>
  <si>
    <t>SUBJ015</t>
  </si>
  <si>
    <t>EUNICE DOS SANTOS SIQUEIRA</t>
  </si>
  <si>
    <t>I10643701</t>
  </si>
  <si>
    <t>SUBJ016</t>
  </si>
  <si>
    <t>License manager (antes deste processamento) - Atrophy Report Exp: 2015-12-30, Scans left: 24; Hippoc Vol Asym Report Scans left: 9</t>
  </si>
  <si>
    <t>ELISABETE FRANCO FERREIRA</t>
  </si>
  <si>
    <t>I20420395</t>
  </si>
  <si>
    <t>SUBJ018</t>
  </si>
  <si>
    <t>MARIA DO SOCORRO GOMES</t>
  </si>
  <si>
    <t>I26396677</t>
  </si>
  <si>
    <t>SUBJ020</t>
  </si>
  <si>
    <t>JOSE HERCH HALPERN</t>
  </si>
  <si>
    <t>I18184236</t>
  </si>
  <si>
    <t>SUBJ021</t>
  </si>
  <si>
    <t>CELIA LIMA CAMPOS</t>
  </si>
  <si>
    <t>I19481934</t>
  </si>
  <si>
    <t>SUBJ022</t>
  </si>
  <si>
    <t>License manager (antes deste processamento) -  Atrophy Report Exp: 2015-12-30, Scans left: 18; Hippoc Vol Asym Report Scans left: 9</t>
  </si>
  <si>
    <t>NILSE MARIA MARTINS BARBOSA</t>
  </si>
  <si>
    <t>I8343220</t>
  </si>
  <si>
    <t>SUBJ023</t>
  </si>
  <si>
    <t>FERNANDO TRISTAO FERNANDES</t>
  </si>
  <si>
    <t>I3655125</t>
  </si>
  <si>
    <t>SUBJ026</t>
  </si>
  <si>
    <t>YONA MAGALHAES GONCALVES MENDES DA COSTA</t>
  </si>
  <si>
    <t>SUBJ027</t>
  </si>
  <si>
    <t>Exame incompleto: paciente não quis continuar; foram encontradas MAV's.</t>
  </si>
  <si>
    <t>MARIA ESTELA BANDARRA MARQUES</t>
  </si>
  <si>
    <t>I22050215</t>
  </si>
  <si>
    <t>SUBJ029</t>
  </si>
  <si>
    <t>License manager (antes deste processamento) - Atrophy Report Exp: 2015-12-30, Scans left: 7; Hippoc Vol Asym Report Scans left: 9</t>
  </si>
  <si>
    <t>LUIZ ANTONIO BIATO PEREIRA DOS SANTOS</t>
  </si>
  <si>
    <t>I6502086</t>
  </si>
  <si>
    <t>SUBJ030</t>
  </si>
  <si>
    <t>EUNICE MARQUES SARAIVA AIROZA</t>
  </si>
  <si>
    <t>I19138951</t>
  </si>
  <si>
    <t>SUBJ032</t>
  </si>
  <si>
    <t>NQ_2.0</t>
  </si>
  <si>
    <t>Aquisição anterior à aquisição pelo projeto Memory Clinic (Recuperado de radiologia: dcm3); erro no upload em 18/06/2015 =&gt; faltaram slices</t>
  </si>
  <si>
    <t>MARIA DE LOURDES CORDEIRO ANISIO</t>
  </si>
  <si>
    <t>IFLD768325</t>
  </si>
  <si>
    <t>SUBJ034</t>
  </si>
  <si>
    <t>07/jul/2015 - Mudança de sistema do Fleury: padrão diferente de PATIENT ID</t>
  </si>
  <si>
    <t>ELY RIBEIRO</t>
  </si>
  <si>
    <t>IFD7708734</t>
  </si>
  <si>
    <t>SUBJ037</t>
  </si>
  <si>
    <t>HEBE COSTA DE OLIVEIRA</t>
  </si>
  <si>
    <t>IFD2028678</t>
  </si>
  <si>
    <t>SUBJ038</t>
  </si>
  <si>
    <t>MAILY LOPES DE BRITO VIANA PINTO</t>
  </si>
  <si>
    <t>IFD5818786</t>
  </si>
  <si>
    <t>SUBJ039</t>
  </si>
  <si>
    <t>SILVIA REGINA DA SILVA BARROS DA CUNHA</t>
  </si>
  <si>
    <t>IFD7737550</t>
  </si>
  <si>
    <t>SUBJ040</t>
  </si>
  <si>
    <t>HILDA ESTATO DE FREITAS</t>
  </si>
  <si>
    <t>IFD6229908</t>
  </si>
  <si>
    <t>SUBJ041</t>
  </si>
  <si>
    <t>ANA MARIA FIGUEIREDO FERREIRA</t>
  </si>
  <si>
    <t>SUBJ044</t>
  </si>
  <si>
    <t>ANTONIA DOS SANTOS BARBOSA</t>
  </si>
  <si>
    <t>IFD7851957</t>
  </si>
  <si>
    <t>SUBJ049</t>
  </si>
  <si>
    <t>STEFFI WEISS</t>
  </si>
  <si>
    <t>11271930</t>
  </si>
  <si>
    <t>SUBJ055</t>
  </si>
  <si>
    <t>LUCIA THEREZINHA MARTINS PEREIRA BERENGER</t>
  </si>
  <si>
    <t>SUBJ057</t>
  </si>
  <si>
    <t>MARLI NASCIMENTO DA SILVA PESSOA</t>
  </si>
  <si>
    <t>SUBJ058</t>
  </si>
  <si>
    <t>ELISABETE DE SOUZA RODRIGUES</t>
  </si>
  <si>
    <t>SUBJ063</t>
  </si>
  <si>
    <t>JOSE CABRAL DE ALENCAR</t>
  </si>
  <si>
    <t>10710030</t>
  </si>
  <si>
    <t>SUBJ083</t>
  </si>
  <si>
    <t>NELI PALHAES PEDROSA</t>
  </si>
  <si>
    <t>14235729</t>
  </si>
  <si>
    <t>SUBJ089</t>
  </si>
  <si>
    <t xml:space="preserve">VALDIR VILELA </t>
  </si>
  <si>
    <t>14257249</t>
  </si>
  <si>
    <t>SUBJ092</t>
  </si>
  <si>
    <t>RENATO SOBROSA CORDEIRO</t>
  </si>
  <si>
    <t>000085663</t>
  </si>
  <si>
    <t>SUBJ218</t>
  </si>
  <si>
    <t>HELIO NAHMEN KESTELMAN</t>
  </si>
  <si>
    <t>000240139</t>
  </si>
  <si>
    <t>SUBJ220</t>
  </si>
  <si>
    <t>MAGDA SANTOS PEREIRA</t>
  </si>
  <si>
    <t>000571101</t>
  </si>
  <si>
    <t>SUBJ227</t>
  </si>
  <si>
    <t>ORAZILIA DA SILVA INACIO</t>
  </si>
  <si>
    <t>000571644</t>
  </si>
  <si>
    <t>SUBJ229</t>
  </si>
  <si>
    <t>SIM - PROBLEMA NA CUSTOMIZAÇÃO</t>
  </si>
  <si>
    <t>NQ_2.2</t>
  </si>
  <si>
    <t>BENEDICTA OURIVES DE CAMPOS</t>
  </si>
  <si>
    <t>000147708</t>
  </si>
  <si>
    <t>SUBJ247</t>
  </si>
  <si>
    <t>MARIA LUCIA DE ANDRADE COSTA GOMES</t>
  </si>
  <si>
    <t>000096987</t>
  </si>
  <si>
    <t>SUBJ249</t>
  </si>
  <si>
    <t>Sexo cadastrado na aquisição: M; trocado para F via dicomTag_change</t>
  </si>
  <si>
    <t>CELMARA PALMEIRA DE MATOS  TEIXEIRA</t>
  </si>
  <si>
    <t>000579692</t>
  </si>
  <si>
    <t>SUBJ251</t>
  </si>
  <si>
    <t>MARIZA ORLANDO VILLAR FRERET</t>
  </si>
  <si>
    <t>000056649</t>
  </si>
  <si>
    <t>SUBJ259</t>
  </si>
  <si>
    <t>LEA SHOLL DA CRUZ PEREIRA</t>
  </si>
  <si>
    <t>000585363</t>
  </si>
  <si>
    <t>SUBJ271</t>
  </si>
  <si>
    <t>MARIANA BRENNAND FORTES</t>
  </si>
  <si>
    <t>000585195</t>
  </si>
  <si>
    <t>SUBJ273</t>
  </si>
  <si>
    <t>AGOSTINHO LOPES DE ARAUJO</t>
  </si>
  <si>
    <t>000012046</t>
  </si>
  <si>
    <t>SUBJ281</t>
  </si>
  <si>
    <t>FERNANDA MARCIA DE SOUZA COELHO</t>
  </si>
  <si>
    <t>SUBJ286</t>
  </si>
  <si>
    <t>IONE SHOLL GUIMARAES CORREA</t>
  </si>
  <si>
    <t>000025619</t>
  </si>
  <si>
    <t>SUBJ291</t>
  </si>
  <si>
    <t>DULCE LUGO NOGUEIRA MOSCA</t>
  </si>
  <si>
    <t>000594374</t>
  </si>
  <si>
    <t>SUBJ301</t>
  </si>
  <si>
    <t>Informações de processamento (data e hora) não incluídos; inform apagadas da planilha ou não acrescentadas na época</t>
  </si>
  <si>
    <t>ELIANA SILVA BIOLCHINI</t>
  </si>
  <si>
    <t>000494650</t>
  </si>
  <si>
    <t>SUBJ303</t>
  </si>
  <si>
    <t>MYRNA CARINO</t>
  </si>
  <si>
    <t>000005287</t>
  </si>
  <si>
    <t>SUBJ305</t>
  </si>
  <si>
    <t>ROBERTO PEREIRA FRANCO DA FONSECA</t>
  </si>
  <si>
    <t>000598312</t>
  </si>
  <si>
    <t>SUBJ314</t>
  </si>
  <si>
    <t>MARIA DE LOURDES SANTORO DE CARVALHO ALMEIDA</t>
  </si>
  <si>
    <t>000567071</t>
  </si>
  <si>
    <t>22/05/2018</t>
  </si>
  <si>
    <t>SUBJ343</t>
  </si>
  <si>
    <t>ROBERTO PEREIRA</t>
  </si>
  <si>
    <t>000478714</t>
  </si>
  <si>
    <t>21/06/2018</t>
  </si>
  <si>
    <t>SUBJ346</t>
  </si>
  <si>
    <t>ALDIR RODRIGUES LEITE</t>
  </si>
  <si>
    <t>I12964739</t>
  </si>
  <si>
    <t>PRJ1109</t>
  </si>
  <si>
    <t>SUBJ003</t>
  </si>
  <si>
    <t>Follow antigo (aquisições anteriores ao início do processamento com NQ - ANDREA: não é necessário customizar report's); 2011/10/18: VISITA 1</t>
  </si>
  <si>
    <t>Follow antigo (aquisições anteriores ao início do processamento com NQ - ANDREA: não é necessário customizar report's);2013/12/17: VISITA 2</t>
  </si>
  <si>
    <t>LEA SILVA FERREIRA</t>
  </si>
  <si>
    <t>I127476</t>
  </si>
  <si>
    <t>SUBJ005</t>
  </si>
  <si>
    <t>Follow antigo (aquisições anteriores ao início do processamento com NQ - ANDREA: não é necessário customizar report's);2011/11/01: VISITA 1; data de nascimento errada!</t>
  </si>
  <si>
    <t xml:space="preserve">Follow antigo (aquisições anteriores ao início do processamento com NQ - ANDREA: não é necessário customizar report's); DN errada! Processado assim! 2014/02/04: VISITA 2 </t>
  </si>
  <si>
    <t>ELISABETTA SPILOTROS COSTA</t>
  </si>
  <si>
    <t>I4289799</t>
  </si>
  <si>
    <t>SUBJ007</t>
  </si>
  <si>
    <t>Follow antigo (aquisições anteriores ao início do processamento com NQ - ANDREA: não é necessário customizar report's);2011/11/08: VISITA 1</t>
  </si>
  <si>
    <t>Follow antigo (aquisições anteriores ao início do processamento com NQ - ANDREA: não é necessário customizar report's);29/04/2014: VISITA 2</t>
  </si>
  <si>
    <t>VERA MARIA LIMONGI COELHO RIBEIRO</t>
  </si>
  <si>
    <t>I4396861</t>
  </si>
  <si>
    <t>SUBJ010</t>
  </si>
  <si>
    <t>Follow antigo (aquisições anteriores ao início do processamento com NQ - ANDREA: não é necessário customizar report's);20111213: VISITA 1</t>
  </si>
  <si>
    <t>Follow antigo (aquisições anteriores ao início do processamento com NQ - ANDREA: não é necessário customizar report's);20140107: VISITA 2</t>
  </si>
  <si>
    <t>IRACY DA CONCEICAO CRUZ ARAUJO</t>
  </si>
  <si>
    <t>0185815701</t>
  </si>
  <si>
    <t>Follow antigo (aquisições anteriores ao início do processamento com NQ - ANDREA: não é necessário customizar report's);20120117: VISITA 1 (não tem no dados4; somente no RAW_DATA)</t>
  </si>
  <si>
    <t>Follow antigo (aquisições anteriores ao início do processamento com NQ - ANDREA: não é necessário customizar report's);20140819: VISITA 2</t>
  </si>
  <si>
    <t>ELZA AMORIM DA SILVA</t>
  </si>
  <si>
    <t>I14825597</t>
  </si>
  <si>
    <t>Follow antigo (aquisições anteriores ao início do processamento com NQ - ANDREA: não é necessário customizar report's);20120306: VISITA 1</t>
  </si>
  <si>
    <t>Follow antigo (aquisições anteriores ao início do processamento com NQ - ANDREA: não é necessário customizar report's);20140708</t>
  </si>
  <si>
    <t>HERCULANO TORRES NETO</t>
  </si>
  <si>
    <t>I401529</t>
  </si>
  <si>
    <t>SUBJ048</t>
  </si>
  <si>
    <t>Follow antigo (aquisições anteriores ao início do processamento com NQ - ANDREA: não é necessário customizar report's);20120626: VISITA 1</t>
  </si>
  <si>
    <t xml:space="preserve">I401529 </t>
  </si>
  <si>
    <t>Follow antigo (aquisições anteriores ao início do processamento com NQ - ANDREA: não é necessário customizar report's);20140527: VISITA 2</t>
  </si>
  <si>
    <t>BARBARA DUTRA DE ARTAGAO</t>
  </si>
  <si>
    <t>I17151399</t>
  </si>
  <si>
    <t>SUBJ051</t>
  </si>
  <si>
    <t>Follow antigo (aquisições anteriores ao início do processamento com NQ - ANDREA: não é necessário customizar report's);20120809</t>
  </si>
  <si>
    <t>Follow antigo (aquisições anteriores ao início do processamento com NQ - ANDREA: não é necessário customizar report's);20140513</t>
  </si>
  <si>
    <t>CARLOS ROBERTO DE OLIVEIRA AVILA</t>
  </si>
  <si>
    <t>I5084948</t>
  </si>
  <si>
    <t>SUBJ053</t>
  </si>
  <si>
    <t>Follow antigo (aquisições anteriores ao início do processamento com NQ - ANDREA: não é necessário customizar report's);20120821; um exame extra em 2013/11/05</t>
  </si>
  <si>
    <t>Follow antigo (aquisições anteriores ao início do processamento com NQ - ANDREA: não é necessário customizar report's);20141118</t>
  </si>
  <si>
    <t>MAURO ANTONIO DOS SANTOS</t>
  </si>
  <si>
    <t>I17646742</t>
  </si>
  <si>
    <t>SUBJ065</t>
  </si>
  <si>
    <t>Follow antigo (aquisições anteriores ao início do processamento com NQ - ANDREA: não é necessário customizar report's);20120911</t>
  </si>
  <si>
    <t>Follow antigo (aquisições anteriores ao início do processamento com NQ - ANDREA: não é necessário customizar report's);20140904</t>
  </si>
  <si>
    <t>MARIETTE DE SOUZA SANTOS</t>
  </si>
  <si>
    <t>I17861178</t>
  </si>
  <si>
    <t>SUBJ067</t>
  </si>
  <si>
    <t>Follow antigo (aquisições anteriores ao início do processamento com NQ - ANDREA: não é necessário customizar report's);20120925</t>
  </si>
  <si>
    <t>Follow antigo (aquisições anteriores ao início do processamento com NQ - ANDREA: não é necessário customizar report's);20140911</t>
  </si>
  <si>
    <t>MAURO FERNANDO DAMASCO</t>
  </si>
  <si>
    <t>I18153091</t>
  </si>
  <si>
    <t>SUBJ073</t>
  </si>
  <si>
    <t>Follow antigo (aquisições anteriores ao início do processamento com NQ - ANDREA: não é necessário customizar report's);20121016</t>
  </si>
  <si>
    <t>Follow antigo (aquisições anteriores ao início do processamento com NQ - ANDREA: não é necessário customizar report's);20141021</t>
  </si>
  <si>
    <t>LUIZ JORGE GUERRA</t>
  </si>
  <si>
    <t>I18455623</t>
  </si>
  <si>
    <t>SUBJ074</t>
  </si>
  <si>
    <t>Follow antigo (aquisições anteriores ao início do processamento com NQ - ANDREA: não é necessário customizar report's);20121106</t>
  </si>
  <si>
    <t>Follow antigo (aquisições anteriores ao início do processamento com NQ - ANDREA: não é necessário customizar report's);20141125; um exame extra em 2014/12/11 (somente espectro)</t>
  </si>
  <si>
    <t>DENISE DE SOUZA VIDAL</t>
  </si>
  <si>
    <t>I1390993</t>
  </si>
  <si>
    <t>SUBJ079</t>
  </si>
  <si>
    <t>Follow antigo (aquisições anteriores ao início do processamento com NQ - ANDREA: não é necessário customizar report's);20121211</t>
  </si>
  <si>
    <t>Follow antigo (aquisições anteriores ao início do processamento com NQ - ANDREA: não é necessário customizar report's);20150310; um exame extra em 2013</t>
  </si>
  <si>
    <t>MARIA CONCEICAO MECHI</t>
  </si>
  <si>
    <t>I2522034</t>
  </si>
  <si>
    <t>SUBJ080</t>
  </si>
  <si>
    <t>Follow antigo (aquisições anteriores ao início do processamento com NQ - ANDREA: não é necessário customizar report's);20121127; um exame extra em 2013/10/08</t>
  </si>
  <si>
    <t>Follow antigo (aquisições anteriores ao início do processamento com NQ - ANDREA: não é necessário customizar report's);20141014</t>
  </si>
  <si>
    <t>Customização feita por Marina (licença médica de Andrea);  RESOLVIDO! porém, report não exibiu 3 pontos na curva! Aguardando retorno CortechsLab</t>
  </si>
  <si>
    <t>ODETE DE SOUSA BORGES</t>
  </si>
  <si>
    <t>I3887316</t>
  </si>
  <si>
    <t>SUBJ081</t>
  </si>
  <si>
    <t>Follow antigo (aquisições anteriores ao início do processamento com NQ - ANDREA: não é necessário customizar report's);20130124</t>
  </si>
  <si>
    <t>Follow antigo (aquisições anteriores ao início do processamento com NQ - ANDREA: não é necessário customizar report's);Tem checklist scaneado, mas não encontrei imagens!!! (Data checklist: 2014/12/18) =&gt; nome incorreto nas imagens: ODETE GUEVENTER; alterado antes de processar</t>
  </si>
  <si>
    <t>EDUARDO BORGERTH NETO</t>
  </si>
  <si>
    <t>I19234905</t>
  </si>
  <si>
    <t>SUBJ082</t>
  </si>
  <si>
    <t>Follow antigo (aquisições anteriores ao início do processamento com NQ - ANDREA: não é necessário customizar report's);20130117</t>
  </si>
  <si>
    <t>Follow antigo (aquisições anteriores ao início do processamento com NQ - ANDREA: não é necessário customizar report's);20141202</t>
  </si>
  <si>
    <t>DALVA MATTOS MARTINS</t>
  </si>
  <si>
    <t>I19193212</t>
  </si>
  <si>
    <t>Follow antigo (aquisições anteriores ao início do processamento com NQ - ANDREA: não é necessário customizar report's);20130115</t>
  </si>
  <si>
    <t>Follow antigo (aquisições anteriores ao início do processamento com NQ - ANDREA: não é necessário customizar report's);20150324</t>
  </si>
  <si>
    <t>Customização feita por Marina (licença médica de Andrea); RESOLVIDO! porém, report não exibiu 3 pontos na curva! Aguardando retorno CortechsLab</t>
  </si>
  <si>
    <t>DENISE MATTOS PINTO</t>
  </si>
  <si>
    <t>I4216784</t>
  </si>
  <si>
    <t>SUBJ086</t>
  </si>
  <si>
    <t>OLGA BEATRIZ WOLFF KAMERGORODSKI</t>
  </si>
  <si>
    <t>I2435825</t>
  </si>
  <si>
    <t>SUBJ090</t>
  </si>
  <si>
    <t>Follow antigo (aquisições anteriores ao início do processamento com NQ - ANDREA: não é necessário customizar report's);20130226</t>
  </si>
  <si>
    <t>Follow antigo (aquisições anteriores ao início do processamento com NQ - ANDREA: não é necessário customizar report's);20150224</t>
  </si>
  <si>
    <t>TEREZINHA LOMBELLO FERREIRA</t>
  </si>
  <si>
    <t>I8285808</t>
  </si>
  <si>
    <t>SUBJ091</t>
  </si>
  <si>
    <t>Follow antigo (aquisições anteriores ao início do processamento com NQ - ANDREA: não é necessário customizar report's);20150303</t>
  </si>
  <si>
    <t>ELCO FERREIRA DOS SANTOS</t>
  </si>
  <si>
    <t>I20105082</t>
  </si>
  <si>
    <t>Customização feita por Marina</t>
  </si>
  <si>
    <t>SERAPHIM JOSE CLAUDINO</t>
  </si>
  <si>
    <t>I20497598</t>
  </si>
  <si>
    <t>SUBJ093</t>
  </si>
  <si>
    <t>Follow antigo (aquisições anteriores ao início do processamento com NQ - ANDREA: não é necessário customizar report's);20130430</t>
  </si>
  <si>
    <t xml:space="preserve">I20497598 </t>
  </si>
  <si>
    <t>Follow antigo (aquisições anteriores ao início do processamento com NQ - ANDREA: não é necessário customizar report's);20150127</t>
  </si>
  <si>
    <t>CELESTE AIDA DEMORI CLAUDINO</t>
  </si>
  <si>
    <t>I20497839</t>
  </si>
  <si>
    <t>SUBJ094</t>
  </si>
  <si>
    <t>Follow antigo (aquisições anteriores ao início do processamento com NQ - ANDREA: não é necessário customizar report's);20130516; um exame extra em 2013/04/30</t>
  </si>
  <si>
    <t>VIRNA LUCIA NEVES DE MELLO DE MACEDO</t>
  </si>
  <si>
    <t>I19940267</t>
  </si>
  <si>
    <t>SUBJ096</t>
  </si>
  <si>
    <t>Follow antigo (aquisições anteriores ao início do processamento com NQ - ANDREA: não é necessário customizar report's);20130319</t>
  </si>
  <si>
    <t>Follow antigo (aquisições anteriores ao início do processamento com NQ - ANDREA: não é necessário customizar report's);20150113</t>
  </si>
  <si>
    <t>MARIA DE LIZEUX NUNES NEVES DE MELLO</t>
  </si>
  <si>
    <t>I733229</t>
  </si>
  <si>
    <t>SUBJ097</t>
  </si>
  <si>
    <t>Follow antigo (aquisições anteriores ao início do processamento com NQ - ANDREA: não é necessário customizar report's);20130521</t>
  </si>
  <si>
    <t>MARIA DE LIZIEUX NUNES NEVES DE MELLO</t>
  </si>
  <si>
    <t>Follow antigo (aquisições anteriores ao início do processamento com NQ - ANDREA: não é necessário customizar report's);20150203</t>
  </si>
  <si>
    <t>ELISA CARVALHO BRANCO NAUFEL</t>
  </si>
  <si>
    <t>I13950779</t>
  </si>
  <si>
    <t>SUBJ099</t>
  </si>
  <si>
    <t>Follow antigo (aquisições anteriores ao início do processamento com NQ - ANDREA: não é necessário customizar report's);20150106</t>
  </si>
  <si>
    <t>MARIA CECILIA SCHUNBACK PEREIRA</t>
  </si>
  <si>
    <t>I19845823</t>
  </si>
  <si>
    <t>SUBJ100</t>
  </si>
  <si>
    <t xml:space="preserve">Follow antigo (aquisições anteriores ao início do processamento com NQ - ANDREA: não é necessário customizar report's);nome corrigido </t>
  </si>
  <si>
    <t>Follow antigo (aquisições anteriores ao início do processamento com NQ - ANDREA: não é necessário customizar report's);20150331</t>
  </si>
  <si>
    <t>TERESA CRISTINA CARVALHO BRANCO NAUFEL PINTO</t>
  </si>
  <si>
    <t>13092921</t>
  </si>
  <si>
    <t>SUBJ101</t>
  </si>
  <si>
    <t>Não salvamos Reports em formato dicom para fazer longitudinal study com a terceira visita</t>
  </si>
  <si>
    <t xml:space="preserve">Customização feita por Marina (licença médica de Andrea); Não foram salvos reports em formato dcm das visitas anteriores; logo, sem curva longitudinal </t>
  </si>
  <si>
    <t>MARIA AUXILIADORA MAGALHAES RIBEIRO</t>
  </si>
  <si>
    <t>I18771318</t>
  </si>
  <si>
    <t>SUBJ103</t>
  </si>
  <si>
    <t>TERCEIRA VISITA: PATIENT ID EQUIVALENTE AOS ANTERIORES JÁ PROCESSADOS NO NQ PARA CONTINUAR ESTUDO LOGITUDINAL; AgeRelatedreport com 1 ponto (antes de customizar; conferir tb depois)</t>
  </si>
  <si>
    <t>GLORIA REGINA CARDOSO BRAZ</t>
  </si>
  <si>
    <t>I14198584</t>
  </si>
  <si>
    <t>SUBJ105</t>
  </si>
  <si>
    <t>DULCE MARTA DIAS</t>
  </si>
  <si>
    <t>I9785443</t>
  </si>
  <si>
    <t>SUBJ106</t>
  </si>
  <si>
    <t>15:26hs fiz o primeiro upload, porém, deu erro - não descontou em License Manager</t>
  </si>
  <si>
    <t>ROGERIO FULGENCIO PINHEIRO</t>
  </si>
  <si>
    <t>I20073576</t>
  </si>
  <si>
    <t>SUBJ108</t>
  </si>
  <si>
    <t>CHRIS AIRIESS: "NAO DEVE SER COBRADO NOVAMENTE" (REENVIEI POR ENGANO AO INVÉS DE ENVIAR SUBJ247 DE PRJ1501 - BENEDICTA)</t>
  </si>
  <si>
    <t>LAURANNE ULYSSEA RODRIGUES</t>
  </si>
  <si>
    <t>I8900361</t>
  </si>
  <si>
    <t>SUBJ109</t>
  </si>
  <si>
    <t>Follow antigo (aquisições anteriores ao início do processamento com NQ - ANDREA: não é necessário customizar report's);20130328</t>
  </si>
  <si>
    <t>Follow antigo (aquisições anteriores ao início do processamento com NQ - ANDREA: não é necessário customizar report's);20150320</t>
  </si>
  <si>
    <t>VIRGINIA COUTINHO COELHO DA SILVA</t>
  </si>
  <si>
    <t>I20618635</t>
  </si>
  <si>
    <t>SUBJ112</t>
  </si>
  <si>
    <t>Patient ID diferente entre visita 1 e 2 =&gt; sem estudo longitudinal; ainda não sabia alterar dicom tag</t>
  </si>
  <si>
    <t>I20094809</t>
  </si>
  <si>
    <t>Patient ID diferente entre visita 1 e 2 =&gt; sem estudo longitudinal; ainda não sabia alterar dicom tag; para report longitud na terceira visita, alterado tag "patient id" de General Report de visita 2 (mesmo que V1: I20618635), mesmo que esta informação se mantenha inalterada (patient ID de origem) no campo respectivo do relatório General Report;</t>
  </si>
  <si>
    <t>Customização feita por Marina (licença médica de Andrea)</t>
  </si>
  <si>
    <t>OTAVIO CAVALCANTI DURAO</t>
  </si>
  <si>
    <t>I17187229</t>
  </si>
  <si>
    <t>SUBJ116</t>
  </si>
  <si>
    <t>KALIL LAYS MOHALLEM</t>
  </si>
  <si>
    <t>IFD7851647</t>
  </si>
  <si>
    <t>SUBJ118</t>
  </si>
  <si>
    <t>CELSO DE ABREU PENCZEK</t>
  </si>
  <si>
    <t>I11272894</t>
  </si>
  <si>
    <t>SUBJ119</t>
  </si>
  <si>
    <t>JOSE LUIZ DA COSTA</t>
  </si>
  <si>
    <t>I2638293</t>
  </si>
  <si>
    <t>SUBJ123</t>
  </si>
  <si>
    <t>primeira tentativa de upload =&gt; license error; PORÉM, APARECE DUAS VEZES EM QUEUE MONITOR!!! Não deve ser cobrado! Justin NQ: concordou.</t>
  </si>
  <si>
    <t>ANTONIA GIRCELIA RIBEIRO DA SILVA</t>
  </si>
  <si>
    <t>3872176</t>
  </si>
  <si>
    <t>SUBJ124</t>
  </si>
  <si>
    <t>TERCEIRA VISITA: PATIENT ID EQUIVALENTE AOS ANTERIORES JÁ PROCESSADOS NO NQ PARA CONTINUAR ESTUDO LOGITUDINAL; AgeRelatedreport com 1 ponto (por engano regerei report antes de salvar e visualizar nao-customizado)</t>
  </si>
  <si>
    <t>ANTONIO SERRA FILHO</t>
  </si>
  <si>
    <t>IFLD678860</t>
  </si>
  <si>
    <t>SUBJ125</t>
  </si>
  <si>
    <t>Visita 1 - Sobrenome diferente na img, mas data de nasc., de exame, numero do exame, horário, máquina, tabela Claudia etc tudo indica que nome certo é esmo o A. S. FILHO.</t>
  </si>
  <si>
    <t>MARIA DEL CARMEN BUA DA COSTA</t>
  </si>
  <si>
    <t>IFD7738833</t>
  </si>
  <si>
    <t>SUBJ128</t>
  </si>
  <si>
    <t>MARIA CELESTE BARROSO SERRA</t>
  </si>
  <si>
    <t>0396077501</t>
  </si>
  <si>
    <t>SUBJ129</t>
  </si>
  <si>
    <t>396077501</t>
  </si>
  <si>
    <t>NILTON DE OLIVEIRA</t>
  </si>
  <si>
    <t>13937575</t>
  </si>
  <si>
    <t>SUBJ130</t>
  </si>
  <si>
    <t>GILBERTO TUMSCITZ</t>
  </si>
  <si>
    <t>000243484</t>
  </si>
  <si>
    <t xml:space="preserve">Imagens dcm3 adquiridas em RM do Copa D'Or salvas em CD; usadas imagens 0008; voxel size 0.98 x 0.98 x 1; matriz: 256 x 256 x 144 (slices especificados por neuroquant: de 160 a 170); </t>
  </si>
  <si>
    <t>SERGIO EDUARDO VIANNA</t>
  </si>
  <si>
    <t>P12</t>
  </si>
  <si>
    <t>NO_PROJ</t>
  </si>
  <si>
    <t>Dra Andrea e Dra Fernanda pediram NQ para acrescentar ao laudo</t>
  </si>
  <si>
    <t>SYLVIA MARIA DA COSTA</t>
  </si>
  <si>
    <t>P43</t>
  </si>
  <si>
    <t>SUBJ152</t>
  </si>
  <si>
    <t xml:space="preserve">SYLVIA MARIA DA COSTA </t>
  </si>
  <si>
    <t>ANA MARIA DUARTE BELO</t>
  </si>
  <si>
    <t>P99</t>
  </si>
  <si>
    <t>SUBJ183</t>
  </si>
  <si>
    <t>LICENÇA NEUROQUANT INVALIDA: resolvido por Chris Airriess; aguardando solução de erro de customização: resolvido também por Chris</t>
  </si>
  <si>
    <t>MARCOS FIORAVANTI</t>
  </si>
  <si>
    <t>P100</t>
  </si>
  <si>
    <t>SUBJ187</t>
  </si>
  <si>
    <t>Início de reports customizados sem dois pontos (sem estudo longitudinal); LICENÇA NEUROQUANT INVALIDA: resolvido por Chris Airriess; aguardando solução de erro de customização: resolvido também por Chris</t>
  </si>
  <si>
    <t>MARISABEL WINSCH DOS SANTOS</t>
  </si>
  <si>
    <t>2230000000000540</t>
  </si>
  <si>
    <t>SUBJ155</t>
  </si>
  <si>
    <t>JANETE PEREIRA DA SILVA</t>
  </si>
  <si>
    <t>2230000000000526</t>
  </si>
  <si>
    <t>SUBJ166</t>
  </si>
  <si>
    <t>BEATRIZ HELENA LIMONGI COELHO</t>
  </si>
  <si>
    <t>000561148</t>
  </si>
  <si>
    <t>SUBJ154</t>
  </si>
  <si>
    <t>MAURY ROUEDE BERNARDES</t>
  </si>
  <si>
    <t>IFD6394126</t>
  </si>
  <si>
    <t>SUBJ132</t>
  </si>
  <si>
    <t>sem SUBJID salvo no header</t>
  </si>
  <si>
    <t>GILBERTO OSORIO RODRIGUES DE BRITTO</t>
  </si>
  <si>
    <t>SUBJ133</t>
  </si>
  <si>
    <t>recebeu customizados?</t>
  </si>
  <si>
    <t>Não salvamos Reports em formato dicom para fazer longitudinal study com a terceira visita no NQ v2.2</t>
  </si>
  <si>
    <t>14258676</t>
  </si>
  <si>
    <t xml:space="preserve">Não foram salvos reports em formato dcm das visitas anteriores; logo, sem curva longitudinal </t>
  </si>
  <si>
    <t>MARIA APARECIDA FERNANDES PENHA</t>
  </si>
  <si>
    <t>SUBJ134</t>
  </si>
  <si>
    <t>13967106</t>
  </si>
  <si>
    <t>ELI GONCALVES DA SILVA</t>
  </si>
  <si>
    <t>14077327</t>
  </si>
  <si>
    <t>SUBJ135</t>
  </si>
  <si>
    <t>Customização feita por Marina (licença médica de Andrea); Não foram salvos reports em formato dcm da visita 1; logo, curva longitudinal apenas com dois pontos (V2 e V3)</t>
  </si>
  <si>
    <t>IRENE MARIA DE OLIVEIRA</t>
  </si>
  <si>
    <t>I15523310</t>
  </si>
  <si>
    <t>SUBJ136</t>
  </si>
  <si>
    <t>NÃO PROCESSADO =&gt; RETORNO DE NQ SOBRE ARTEFATO EM ORBITOFRONTAL: PROVÁVEL ERRO NA SEGMENTAÇÃO - MELHOR NÃO FAZER, MAS ENVIAR RESULTADO SE DECIDIR POR FAZER</t>
  </si>
  <si>
    <t>JOEL PEREIRA DE OLIVEIRA</t>
  </si>
  <si>
    <t>I22338683</t>
  </si>
  <si>
    <t>SUBJ137</t>
  </si>
  <si>
    <t>RITA MARIA DE ALMEIDA SOARES</t>
  </si>
  <si>
    <t>4282424</t>
  </si>
  <si>
    <t>SUBJ138</t>
  </si>
  <si>
    <t>MARIA HELOISA GAUZZI RODRIGUES DE ARAUJO</t>
  </si>
  <si>
    <t>13998818</t>
  </si>
  <si>
    <t>SUBJ139</t>
  </si>
  <si>
    <t>GILSON VICENTE DE CASTRO</t>
  </si>
  <si>
    <t>SUBJ140</t>
  </si>
  <si>
    <t>13887474</t>
  </si>
  <si>
    <t>ILTON RODRIGUES</t>
  </si>
  <si>
    <t>SUBJ142</t>
  </si>
  <si>
    <t>SERAFIM DOMINGOS RODRIGUES MONTEIRO</t>
  </si>
  <si>
    <t>14067242</t>
  </si>
  <si>
    <t>SUBJ143</t>
  </si>
  <si>
    <t>MARIA HORTENCIA DA SILVA ROSA</t>
  </si>
  <si>
    <t>14235212</t>
  </si>
  <si>
    <t>27/02/2018</t>
  </si>
  <si>
    <t>SUBJ161</t>
  </si>
  <si>
    <t>DANIEL REIS DA ROSA</t>
  </si>
  <si>
    <t>14064831</t>
  </si>
  <si>
    <t>SUBJ144</t>
  </si>
  <si>
    <t xml:space="preserve">SERGIO BACALTCHUC </t>
  </si>
  <si>
    <t>000563957</t>
  </si>
  <si>
    <t>SUBJ170</t>
  </si>
  <si>
    <t>MARIA YEDDA POUSA BACALTCHUC</t>
  </si>
  <si>
    <t>000133009</t>
  </si>
  <si>
    <t>SUBJ171</t>
  </si>
  <si>
    <t>DELVA ALVES RODRIGUES</t>
  </si>
  <si>
    <t>SUBJ148</t>
  </si>
  <si>
    <t>Licença Neuroquant expirada: paciente não registrado nesta planilha na época em que foi processado (registro: 03/04/2018)</t>
  </si>
  <si>
    <t>falta customizar</t>
  </si>
  <si>
    <t>13966136</t>
  </si>
  <si>
    <t>CORA EMILIA DE ALMEIDA SOARES</t>
  </si>
  <si>
    <t>000108946</t>
  </si>
  <si>
    <t>SUBJ153</t>
  </si>
  <si>
    <t>MARIA CRISTINA PAIXAO PRETTI CASOTTI</t>
  </si>
  <si>
    <t>000181913</t>
  </si>
  <si>
    <t>27/03/2018</t>
  </si>
  <si>
    <t>SUBJ191</t>
  </si>
  <si>
    <t>RIVA MARQUES FONTES DOS REIS</t>
  </si>
  <si>
    <t>000599399</t>
  </si>
  <si>
    <t>SUBJ192</t>
  </si>
  <si>
    <t>ZILDA MOTTA CONRADO DA SILVA</t>
  </si>
  <si>
    <t>14138036</t>
  </si>
  <si>
    <t>SUBJ157</t>
  </si>
  <si>
    <t>SERGIO BACALTCHUC</t>
  </si>
  <si>
    <t>25/01 - NeuroQuant: No valid license; aguardando liberação da licença para idor; RESOLVIDO</t>
  </si>
  <si>
    <t>MARIA YEDDA POUSA BACALTHUC</t>
  </si>
  <si>
    <t>ANTONIO ROQUE DA SILVA</t>
  </si>
  <si>
    <t>000573822</t>
  </si>
  <si>
    <t>SUBJ174</t>
  </si>
  <si>
    <t>14:14:00 PM</t>
  </si>
  <si>
    <t>ROBERTO FERNANDES</t>
  </si>
  <si>
    <t>000602027</t>
  </si>
  <si>
    <t>17/04/2018</t>
  </si>
  <si>
    <t>SUBJ197</t>
  </si>
  <si>
    <t>DIRCE RIBEIRO DE ABREU</t>
  </si>
  <si>
    <t>000132072</t>
  </si>
  <si>
    <t>SUBJ203</t>
  </si>
  <si>
    <t>EDMUNDO AMORIM LINS</t>
  </si>
  <si>
    <t>000571276</t>
  </si>
  <si>
    <t>SUBJ188</t>
  </si>
  <si>
    <t>Segunda visita adquirida na Siemens: Philips parou, porém voluntário já estava a caminho</t>
  </si>
  <si>
    <t>SUELY GOMES DOS SANTOS</t>
  </si>
  <si>
    <t>000571097</t>
  </si>
  <si>
    <t>SUBJ209</t>
  </si>
  <si>
    <t>DOMINGOS INACIO MOREIRA DIAS</t>
  </si>
  <si>
    <t>000607645</t>
  </si>
  <si>
    <t>SUBJ212</t>
  </si>
  <si>
    <t>NILZA PAULINO DAS NEVES</t>
  </si>
  <si>
    <t>000607636</t>
  </si>
  <si>
    <t>SUBJ213</t>
  </si>
  <si>
    <t>SERGIO ROBERTO DE PINHO LOPES</t>
  </si>
  <si>
    <t>000590008</t>
  </si>
  <si>
    <t>SUBJ223</t>
  </si>
  <si>
    <t>LACY CRUZ DA SILVA</t>
  </si>
  <si>
    <t>NÃO PROCESSADO =&gt; Não encontrei!!! (Data Claudia: 2013/06/01) =&gt; NÃO FEZ ESTA AQUISIÇÃO</t>
  </si>
  <si>
    <t>CELIANITA NUNES LAKI</t>
  </si>
  <si>
    <t>I7800584</t>
  </si>
  <si>
    <t>SUBJ002</t>
  </si>
  <si>
    <t>dcm</t>
  </si>
  <si>
    <t>NÃO PROCESSADO =&gt; 2011/10/11: VISITA1 (Data Claudia: 2011/10/03);</t>
  </si>
  <si>
    <t xml:space="preserve">NÃO PROCESSADO =&gt;  Não encontrei!!! (Data Claudia: 2013/11/15) =&gt; NÃO FEZ ESTA AQUISIÇÃO; </t>
  </si>
  <si>
    <t>Lacy Cruz da Silva/LACY CURZ DA SILVA</t>
  </si>
  <si>
    <t>SUBJ071</t>
  </si>
  <si>
    <t>NÃO PROCESSADO; 20120925</t>
  </si>
  <si>
    <t>Column Labels</t>
  </si>
  <si>
    <t>PRJ1109 Total</t>
  </si>
  <si>
    <t>PRJ1501 Total</t>
  </si>
  <si>
    <t>Grand Total</t>
  </si>
  <si>
    <t>Row Labels</t>
  </si>
  <si>
    <t>NQ_2.0 Count</t>
  </si>
  <si>
    <t>NQ_OLD Count</t>
  </si>
  <si>
    <t>04/2015</t>
  </si>
  <si>
    <t>Valor / Mes</t>
  </si>
  <si>
    <t>Pesquisa</t>
  </si>
  <si>
    <t>MC</t>
  </si>
  <si>
    <t># Análises</t>
  </si>
  <si>
    <t>05/2015</t>
  </si>
  <si>
    <t>06/2015</t>
  </si>
  <si>
    <t>07/2015</t>
  </si>
  <si>
    <t>08/2015</t>
  </si>
  <si>
    <t>09/2015</t>
  </si>
  <si>
    <t>10/2015</t>
  </si>
  <si>
    <t>TOTAL (U$)</t>
  </si>
  <si>
    <t>TOTAL</t>
  </si>
  <si>
    <t>Count of PROJETO</t>
  </si>
  <si>
    <t>(blank)</t>
  </si>
  <si>
    <t>2015</t>
  </si>
  <si>
    <t>2016</t>
  </si>
  <si>
    <t>2017</t>
  </si>
  <si>
    <t>SACLIN (Projeto ALZ)</t>
  </si>
  <si>
    <t>Mem. Clinic</t>
  </si>
  <si>
    <t>RATIO MC / 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</si>
</sst>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pivotButt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 wrapText="1"/>
    </xf>
    <xf numFmtId="20" fontId="0" fillId="4" borderId="0" xfId="0" applyNumberFormat="1" applyFill="1" applyAlignment="1">
      <alignment horizontal="right" vertical="center"/>
    </xf>
    <xf numFmtId="14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49" fontId="2" fillId="4" borderId="0" xfId="0" applyNumberFormat="1" applyFont="1" applyFill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49" fontId="6" fillId="3" borderId="0" xfId="0" applyNumberFormat="1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20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1" fillId="0" borderId="10" xfId="0" applyFont="1" applyBorder="1"/>
    <xf numFmtId="0" fontId="1" fillId="0" borderId="10" xfId="0" applyFont="1" applyBorder="1" applyAlignment="1">
      <alignment horizontal="right" vertical="center"/>
    </xf>
    <xf numFmtId="0" fontId="0" fillId="0" borderId="10" xfId="0" applyBorder="1"/>
    <xf numFmtId="0" fontId="0" fillId="5" borderId="0" xfId="0" applyFill="1"/>
    <xf numFmtId="17" fontId="1" fillId="0" borderId="4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vertical="center"/>
    </xf>
    <xf numFmtId="0" fontId="6" fillId="3" borderId="0" xfId="0" applyFont="1" applyFill="1"/>
    <xf numFmtId="0" fontId="6" fillId="3" borderId="0" xfId="0" quotePrefix="1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6" borderId="0" xfId="0" applyFill="1"/>
    <xf numFmtId="3" fontId="3" fillId="0" borderId="0" xfId="0" applyNumberFormat="1" applyFont="1" applyAlignment="1">
      <alignment horizontal="left"/>
    </xf>
    <xf numFmtId="0" fontId="6" fillId="3" borderId="0" xfId="0" quotePrefix="1" applyFont="1" applyFill="1" applyAlignment="1">
      <alignment horizontal="right"/>
    </xf>
    <xf numFmtId="0" fontId="1" fillId="7" borderId="13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1" fillId="7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0" fontId="6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2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20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left"/>
    </xf>
  </cellXfs>
  <cellStyles count="45">
    <cellStyle name="Hiperlink" xfId="37" builtinId="8" hidden="1"/>
    <cellStyle name="Hiperlink" xfId="7" builtinId="8" hidden="1"/>
    <cellStyle name="Hiperlink" xfId="43" builtinId="8" hidden="1"/>
    <cellStyle name="Hiperlink" xfId="9" builtinId="8" hidden="1"/>
    <cellStyle name="Hiperlink" xfId="17" builtinId="8" hidden="1"/>
    <cellStyle name="Hiperlink" xfId="33" builtinId="8" hidden="1"/>
    <cellStyle name="Hiperlink" xfId="35" builtinId="8" hidden="1"/>
    <cellStyle name="Hiperlink" xfId="31" builtinId="8" hidden="1"/>
    <cellStyle name="Hiperlink" xfId="3" builtinId="8" hidden="1"/>
    <cellStyle name="Hiperlink" xfId="23" builtinId="8" hidden="1"/>
    <cellStyle name="Hiperlink" xfId="25" builtinId="8" hidden="1"/>
    <cellStyle name="Hiperlink" xfId="27" builtinId="8" hidden="1"/>
    <cellStyle name="Hiperlink" xfId="19" builtinId="8" hidden="1"/>
    <cellStyle name="Hiperlink" xfId="13" builtinId="8" hidden="1"/>
    <cellStyle name="Hiperlink" xfId="39" builtinId="8" hidden="1"/>
    <cellStyle name="Hiperlink" xfId="41" builtinId="8" hidden="1"/>
    <cellStyle name="Hiperlink" xfId="1" builtinId="8" hidden="1"/>
    <cellStyle name="Hiperlink" xfId="5" builtinId="8" hidden="1"/>
    <cellStyle name="Hiperlink" xfId="15" builtinId="8" hidden="1"/>
    <cellStyle name="Hiperlink" xfId="29" builtinId="8" hidden="1"/>
    <cellStyle name="Hiperlink" xfId="11" builtinId="8" hidden="1"/>
    <cellStyle name="Hiperlink" xfId="21" builtinId="8" hidden="1"/>
    <cellStyle name="Hiperlink Visitado" xfId="42" builtinId="9" hidden="1"/>
    <cellStyle name="Hiperlink Visitado" xfId="38" builtinId="9" hidden="1"/>
    <cellStyle name="Hiperlink Visitado" xfId="40" builtinId="9" hidden="1"/>
    <cellStyle name="Hiperlink Visitado" xfId="20" builtinId="9" hidden="1"/>
    <cellStyle name="Hiperlink Visitado" xfId="6" builtinId="9" hidden="1"/>
    <cellStyle name="Hiperlink Visitado" xfId="22" builtinId="9" hidden="1"/>
    <cellStyle name="Hiperlink Visitado" xfId="44" builtinId="9" hidden="1"/>
    <cellStyle name="Hiperlink Visitado" xfId="2" builtinId="9" hidden="1"/>
    <cellStyle name="Hiperlink Visitado" xfId="26" builtinId="9" hidden="1"/>
    <cellStyle name="Hiperlink Visitado" xfId="36" builtinId="9" hidden="1"/>
    <cellStyle name="Hiperlink Visitado" xfId="12" builtinId="9" hidden="1"/>
    <cellStyle name="Hiperlink Visitado" xfId="18" builtinId="9" hidden="1"/>
    <cellStyle name="Hiperlink Visitado" xfId="28" builtinId="9" hidden="1"/>
    <cellStyle name="Hiperlink Visitado" xfId="14" builtinId="9" hidden="1"/>
    <cellStyle name="Hiperlink Visitado" xfId="34" builtinId="9" hidden="1"/>
    <cellStyle name="Hiperlink Visitado" xfId="8" builtinId="9" hidden="1"/>
    <cellStyle name="Hiperlink Visitado" xfId="4" builtinId="9" hidden="1"/>
    <cellStyle name="Hiperlink Visitado" xfId="32" builtinId="9" hidden="1"/>
    <cellStyle name="Hiperlink Visitado" xfId="30" builtinId="9" hidden="1"/>
    <cellStyle name="Hiperlink Visitado" xfId="24" builtinId="9" hidden="1"/>
    <cellStyle name="Hiperlink Visitado" xfId="16" builtinId="9" hidden="1"/>
    <cellStyle name="Hiperlink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rt Vanderborght" refreshedDate="43130.431239930556" createdVersion="4" refreshedVersion="4" minRefreshableVersion="3" recordCount="241">
  <cacheSource type="worksheet">
    <worksheetSource ref="A11:L340" sheet="NQ_controle"/>
  </cacheSource>
  <cacheFields count="13">
    <cacheField name="NQ status" numFmtId="0">
      <sharedItems containsBlank="1" count="101">
        <s v="NQ_OLD"/>
        <s v="NQ_2.0"/>
        <s v="NQ_2.2"/>
        <m/>
        <s v="NQ_2.37" u="1"/>
        <s v="NQ_2.38" u="1"/>
        <s v="NQ_2.39" u="1"/>
        <s v="NQ_2.60" u="1"/>
        <s v="NQ_2.61" u="1"/>
        <s v="NQ_2.62" u="1"/>
        <s v="NQ_2.63" u="1"/>
        <s v="NQ_2.64" u="1"/>
        <s v="NQ_2.65" u="1"/>
        <s v="NQ_2.66" u="1"/>
        <s v="NQ_2.67" u="1"/>
        <s v="NQ_2.68" u="1"/>
        <s v="NQ_2.69" u="1"/>
        <s v="NQ_2.90" u="1"/>
        <s v="NQ_2.91" u="1"/>
        <s v="NQ_2.92" u="1"/>
        <s v="NQ_2.5" u="1"/>
        <s v="NQ_2.93" u="1"/>
        <s v="NQ_2.94" u="1"/>
        <s v="NQ_2.95" u="1"/>
        <s v="NQ_2.96" u="1"/>
        <s v="NQ_2.97" u="1"/>
        <s v="NQ_2.98" u="1"/>
        <s v="NQ_2.20" u="1"/>
        <s v="NQ_2.21" u="1"/>
        <s v="NQ_2.22" u="1"/>
        <s v="NQ_2.8" u="1"/>
        <s v="NQ_2.23" u="1"/>
        <s v="NQ_2.24" u="1"/>
        <s v="NQ_2.25" u="1"/>
        <s v="NQ_2.26" u="1"/>
        <s v="NQ_2.27" u="1"/>
        <s v="NQ_2.28" u="1"/>
        <s v="NQ_2.29" u="1"/>
        <s v="NQ_2.50" u="1"/>
        <s v="NQ_2.51" u="1"/>
        <s v="NQ_2.52" u="1"/>
        <s v="NQ_2.1" u="1"/>
        <s v="NQ_2.53" u="1"/>
        <s v="NQ_2.54" u="1"/>
        <s v="NQ_2.55" u="1"/>
        <s v="NQ_2.56" u="1"/>
        <s v="NQ_2.57" u="1"/>
        <s v="NQ_2.58" u="1"/>
        <s v="NQ_2.59" u="1"/>
        <s v="NQ_2.80" u="1"/>
        <s v="NQ_2.81" u="1"/>
        <s v="NQ_2.82" u="1"/>
        <s v="NQ_2.4" u="1"/>
        <s v="NQ_2.83" u="1"/>
        <s v="NQ_2.84" u="1"/>
        <s v="NQ_2.85" u="1"/>
        <s v="NQ_2.86" u="1"/>
        <s v="NQ_2.87" u="1"/>
        <s v="NQ_2.88" u="1"/>
        <s v="NQ_2.89" u="1"/>
        <s v="NQ_2.10" u="1"/>
        <s v="NQ_2.11" u="1"/>
        <s v="NQ_2.12" u="1"/>
        <s v="NQ_2.7" u="1"/>
        <s v="NQ_2.13" u="1"/>
        <s v="NQ_2.14" u="1"/>
        <s v="NQ_2.15" u="1"/>
        <s v="NQ_2.16" u="1"/>
        <s v="NQ_2.17" u="1"/>
        <s v="NQ_2.18" u="1"/>
        <s v="NQ_2.19" u="1"/>
        <s v="NQ_2.40" u="1"/>
        <s v="NQ_2.41" u="1"/>
        <s v="NQ_2.42" u="1"/>
        <s v="NQ_2.43" u="1"/>
        <s v="NQ_2.44" u="1"/>
        <s v="NQ_2.45" u="1"/>
        <s v="NQ_2.46" u="1"/>
        <s v="NQ_2.47" u="1"/>
        <s v="NQ_2.48" u="1"/>
        <s v="NQ_2.49" u="1"/>
        <s v="NQ_2.70" u="1"/>
        <s v="NQ_2.71" u="1"/>
        <s v="NQ_2.72" u="1"/>
        <s v="NQ_2.3" u="1"/>
        <s v="NQ_2.73" u="1"/>
        <s v="NQ_2.74" u="1"/>
        <s v="NQ_2.75" u="1"/>
        <s v="NQ_2.76" u="1"/>
        <s v="NQ_2.77" u="1"/>
        <s v="NQ_2.78" u="1"/>
        <s v="NQ_2.79" u="1"/>
        <s v="NQ_2.6" u="1"/>
        <s v="NQ_2.30" u="1"/>
        <s v="NQ_2.31" u="1"/>
        <s v="NQ_2.32" u="1"/>
        <s v="NQ_2.9" u="1"/>
        <s v="NQ_2.33" u="1"/>
        <s v="NQ_2.34" u="1"/>
        <s v="NQ_2.35" u="1"/>
        <s v="NQ_2.36" u="1"/>
      </sharedItems>
    </cacheField>
    <cacheField name="PATIENT (tag 0010,0010)" numFmtId="0">
      <sharedItems containsBlank="1"/>
    </cacheField>
    <cacheField name="PATIENT ID (tag 0010,0020)" numFmtId="0">
      <sharedItems containsBlank="1" containsMixedTypes="1" containsNumber="1" containsInteger="1" minValue="588527" maxValue="284685901"/>
    </cacheField>
    <cacheField name="PROJETO" numFmtId="0">
      <sharedItems containsBlank="1" count="4">
        <s v="PRJ1501"/>
        <m/>
        <s v="PRJ1109"/>
        <s v="NO_PROJ"/>
      </sharedItems>
    </cacheField>
    <cacheField name="Horario upload (BR)" numFmtId="0">
      <sharedItems containsDate="1" containsBlank="1" containsMixedTypes="1" minDate="1899-12-30T08:50:00" maxDate="1899-12-30T19:42:00"/>
    </cacheField>
    <cacheField name="DATA upload" numFmtId="0">
      <sharedItems containsDate="1" containsBlank="1" containsMixedTypes="1" minDate="1899-12-31T00:00:00" maxDate="2018-01-26T00:00:00" count="84">
        <n v="0"/>
        <d v="2015-04-01T00:00:00"/>
        <d v="2015-04-10T00:00:00"/>
        <d v="2015-04-16T00:00:00"/>
        <d v="2015-04-28T00:00:00"/>
        <d v="2015-04-30T00:00:00"/>
        <d v="2015-05-06T00:00:00"/>
        <d v="2015-05-12T00:00:00"/>
        <d v="2015-05-19T00:00:00"/>
        <d v="2015-05-21T00:00:00"/>
        <d v="2015-05-27T00:00:00"/>
        <d v="2015-06-03T00:00:00"/>
        <d v="2015-06-11T00:00:00"/>
        <d v="2015-06-13T00:00:00"/>
        <d v="2015-06-16T00:00:00"/>
        <d v="2015-06-18T00:00:00"/>
        <d v="2015-06-19T00:00:00"/>
        <d v="2015-06-24T00:00:00"/>
        <d v="2015-06-25T00:00:00"/>
        <d v="2015-06-30T00:00:00"/>
        <d v="2015-07-07T00:00:00"/>
        <d v="2015-07-16T00:00:00"/>
        <d v="2015-07-22T00:00:00"/>
        <d v="2015-07-27T00:00:00"/>
        <d v="2015-07-28T00:00:00"/>
        <d v="2015-07-29T00:00:00"/>
        <d v="2015-08-06T00:00:00"/>
        <d v="2015-08-14T00:00:00"/>
        <d v="2015-08-18T00:00:00"/>
        <d v="2015-08-19T00:00:00"/>
        <d v="2015-09-03T00:00:00"/>
        <d v="2015-09-10T00:00:00"/>
        <d v="2015-09-22T00:00:00"/>
        <d v="2015-09-23T00:00:00"/>
        <d v="2015-09-29T00:00:00"/>
        <d v="2015-10-01T00:00:00"/>
        <d v="2015-10-20T00:00:00"/>
        <d v="2015-10-22T00:00:00"/>
        <d v="2015-11-04T00:00:00"/>
        <d v="2015-11-10T00:00:00"/>
        <d v="2015-11-17T00:00:00"/>
        <d v="2015-12-08T00:00:00"/>
        <d v="2015-12-15T00:00:00"/>
        <d v="2015-12-17T00:00:00"/>
        <d v="2016-03-02T00:00:00"/>
        <d v="2016-03-18T00:00:00"/>
        <d v="2016-06-08T00:00:00"/>
        <d v="2016-11-11T00:00:00"/>
        <d v="2016-11-24T00:00:00"/>
        <d v="2016-12-22T00:00:00"/>
        <d v="2017-01-11T00:00:00"/>
        <d v="2017-03-15T00:00:00"/>
        <d v="2017-03-16T00:00:00"/>
        <d v="2017-04-03T00:00:00"/>
        <d v="2017-04-05T00:00:00"/>
        <d v="2017-04-07T00:00:00"/>
        <d v="2017-04-12T00:00:00"/>
        <d v="2017-05-11T00:00:00"/>
        <d v="2017-05-16T00:00:00"/>
        <d v="2017-05-23T00:00:00"/>
        <d v="2017-05-24T00:00:00"/>
        <d v="2017-06-02T00:00:00"/>
        <d v="2017-06-06T00:00:00"/>
        <d v="2017-06-22T00:00:00"/>
        <d v="2017-06-27T00:00:00"/>
        <d v="2017-07-20T00:00:00"/>
        <d v="2017-07-25T00:00:00"/>
        <d v="2017-07-27T00:00:00"/>
        <d v="2017-08-09T00:00:00"/>
        <d v="2017-08-15T00:00:00"/>
        <d v="2017-08-30T00:00:00"/>
        <d v="2017-09-19T00:00:00"/>
        <d v="2017-09-27T00:00:00"/>
        <d v="2017-10-05T00:00:00"/>
        <d v="2017-10-13T00:00:00"/>
        <d v="2017-10-24T00:00:00"/>
        <d v="2017-10-27T00:00:00"/>
        <d v="2017-11-16T00:00:00"/>
        <d v="2017-12-04T00:00:00"/>
        <d v="2017-12-06T00:00:00"/>
        <d v="2017-12-12T00:00:00"/>
        <d v="2018-01-25T00:00:00"/>
        <m/>
        <s v="-" u="1"/>
      </sharedItems>
      <fieldGroup par="12"/>
    </cacheField>
    <cacheField name="DN header (tag 0010,0030)" numFmtId="0">
      <sharedItems containsString="0" containsBlank="1" containsNumber="1" containsInteger="1" minValue="19241014" maxValue="19700916"/>
    </cacheField>
    <cacheField name="Series Date (tag 0008,0021)" numFmtId="0">
      <sharedItems containsString="0" containsBlank="1" containsNumber="1" containsInteger="1" minValue="20111018" maxValue="20180123"/>
    </cacheField>
    <cacheField name="SUBJID" numFmtId="0">
      <sharedItems containsBlank="1"/>
    </cacheField>
    <cacheField name="salvo em Z:" numFmtId="0">
      <sharedItems containsBlank="1"/>
    </cacheField>
    <cacheField name="com Andrea" numFmtId="0">
      <sharedItems containsBlank="1"/>
    </cacheField>
    <cacheField name="Obs.:" numFmtId="0">
      <sharedItems containsBlank="1" longText="1"/>
    </cacheField>
    <cacheField name="DATA upload2" numFmtId="0" databaseField="0">
      <fieldGroup base="5">
        <discretePr count="84">
          <x v="9"/>
          <x v="2"/>
          <x v="2"/>
          <x v="2"/>
          <x v="2"/>
          <x v="2"/>
          <x v="3"/>
          <x v="3"/>
          <x v="3"/>
          <x v="3"/>
          <x v="3"/>
          <x v="4"/>
          <x v="4"/>
          <x v="4"/>
          <x v="4"/>
          <x v="4"/>
          <x v="4"/>
          <x v="4"/>
          <x v="4"/>
          <x v="4"/>
          <x v="5"/>
          <x v="5"/>
          <x v="5"/>
          <x v="5"/>
          <x v="5"/>
          <x v="5"/>
          <x v="6"/>
          <x v="6"/>
          <x v="6"/>
          <x v="6"/>
          <x v="7"/>
          <x v="7"/>
          <x v="7"/>
          <x v="7"/>
          <x v="7"/>
          <x v="8"/>
          <x v="8"/>
          <x v="8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1"/>
          <x v="0"/>
        </discretePr>
        <groupItems count="54">
          <s v="-"/>
          <m/>
          <s v="Group1"/>
          <s v="Group2"/>
          <s v="Group3"/>
          <s v="Group4"/>
          <s v="Group5"/>
          <s v="Group6"/>
          <s v="Group7"/>
          <n v="0"/>
          <d v="2015-11-04T00:00:00"/>
          <d v="2015-11-10T00:00:00"/>
          <d v="2015-11-17T00:00:00"/>
          <d v="2015-12-08T00:00:00"/>
          <d v="2015-12-15T00:00:00"/>
          <d v="2015-12-17T00:00:00"/>
          <d v="2016-03-02T00:00:00"/>
          <d v="2016-03-18T00:00:00"/>
          <d v="2016-06-08T00:00:00"/>
          <d v="2016-11-11T00:00:00"/>
          <d v="2016-11-24T00:00:00"/>
          <d v="2016-12-22T00:00:00"/>
          <d v="2017-01-11T00:00:00"/>
          <d v="2017-03-15T00:00:00"/>
          <d v="2017-03-16T00:00:00"/>
          <d v="2017-04-03T00:00:00"/>
          <d v="2017-04-05T00:00:00"/>
          <d v="2017-04-07T00:00:00"/>
          <d v="2017-04-12T00:00:00"/>
          <d v="2017-05-11T00:00:00"/>
          <d v="2017-05-16T00:00:00"/>
          <d v="2017-05-23T00:00:00"/>
          <d v="2017-05-24T00:00:00"/>
          <d v="2017-06-02T00:00:00"/>
          <d v="2017-06-06T00:00:00"/>
          <d v="2017-06-22T00:00:00"/>
          <d v="2017-06-27T00:00:00"/>
          <d v="2017-07-20T00:00:00"/>
          <d v="2017-07-25T00:00:00"/>
          <d v="2017-07-27T00:00:00"/>
          <d v="2017-08-09T00:00:00"/>
          <d v="2017-08-15T00:00:00"/>
          <d v="2017-08-30T00:00:00"/>
          <d v="2017-09-19T00:00:00"/>
          <d v="2017-09-27T00:00:00"/>
          <d v="2017-10-05T00:00:00"/>
          <d v="2017-10-13T00:00:00"/>
          <d v="2017-10-24T00:00:00"/>
          <d v="2017-10-27T00:00:00"/>
          <d v="2017-11-16T00:00:00"/>
          <d v="2017-12-04T00:00:00"/>
          <d v="2017-12-06T00:00:00"/>
          <d v="2017-12-12T00:00:00"/>
          <d v="2018-01-25T00:00: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art Vanderborght" refreshedDate="43130.433415856482" createdVersion="4" refreshedVersion="4" minRefreshableVersion="3" recordCount="239">
  <cacheSource type="worksheet">
    <worksheetSource ref="A11:L259" sheet="NQ_controle"/>
  </cacheSource>
  <cacheFields count="13">
    <cacheField name="NQ status" numFmtId="0">
      <sharedItems/>
    </cacheField>
    <cacheField name="PATIENT (tag 0010,0010)" numFmtId="0">
      <sharedItems/>
    </cacheField>
    <cacheField name="PATIENT ID (tag 0010,0020)" numFmtId="0">
      <sharedItems containsMixedTypes="1" containsNumber="1" containsInteger="1" minValue="588527" maxValue="284685901"/>
    </cacheField>
    <cacheField name="PROJETO" numFmtId="0">
      <sharedItems containsBlank="1" count="4">
        <s v="PRJ1501"/>
        <m/>
        <s v="PRJ1109"/>
        <s v="NO_PROJ"/>
      </sharedItems>
    </cacheField>
    <cacheField name="Horario upload (BR)" numFmtId="0">
      <sharedItems containsDate="1" containsBlank="1" containsMixedTypes="1" minDate="1899-12-30T08:50:00" maxDate="1899-12-30T19:42:00"/>
    </cacheField>
    <cacheField name="DATA upload" numFmtId="0">
      <sharedItems containsSemiMixedTypes="0" containsDate="1" containsString="0" containsMixedTypes="1" minDate="1899-12-31T00:00:00" maxDate="2018-01-26T00:00:00" count="82">
        <n v="0"/>
        <d v="2015-04-01T00:00:00"/>
        <d v="2015-04-10T00:00:00"/>
        <d v="2015-04-16T00:00:00"/>
        <d v="2015-04-28T00:00:00"/>
        <d v="2015-04-30T00:00:00"/>
        <d v="2015-05-06T00:00:00"/>
        <d v="2015-05-12T00:00:00"/>
        <d v="2015-05-19T00:00:00"/>
        <d v="2015-05-21T00:00:00"/>
        <d v="2015-05-27T00:00:00"/>
        <d v="2015-06-03T00:00:00"/>
        <d v="2015-06-11T00:00:00"/>
        <d v="2015-06-13T00:00:00"/>
        <d v="2015-06-16T00:00:00"/>
        <d v="2015-06-18T00:00:00"/>
        <d v="2015-06-19T00:00:00"/>
        <d v="2015-06-24T00:00:00"/>
        <d v="2015-06-25T00:00:00"/>
        <d v="2015-06-30T00:00:00"/>
        <d v="2015-07-07T00:00:00"/>
        <d v="2015-07-16T00:00:00"/>
        <d v="2015-07-22T00:00:00"/>
        <d v="2015-07-27T00:00:00"/>
        <d v="2015-07-28T00:00:00"/>
        <d v="2015-07-29T00:00:00"/>
        <d v="2015-08-06T00:00:00"/>
        <d v="2015-08-14T00:00:00"/>
        <d v="2015-08-18T00:00:00"/>
        <d v="2015-08-19T00:00:00"/>
        <d v="2015-09-03T00:00:00"/>
        <d v="2015-09-10T00:00:00"/>
        <d v="2015-09-22T00:00:00"/>
        <d v="2015-09-23T00:00:00"/>
        <d v="2015-09-29T00:00:00"/>
        <d v="2015-10-01T00:00:00"/>
        <d v="2015-10-20T00:00:00"/>
        <d v="2015-10-22T00:00:00"/>
        <d v="2015-11-04T00:00:00"/>
        <d v="2015-11-10T00:00:00"/>
        <d v="2015-11-17T00:00:00"/>
        <d v="2015-12-08T00:00:00"/>
        <d v="2015-12-15T00:00:00"/>
        <d v="2015-12-17T00:00:00"/>
        <d v="2016-03-02T00:00:00"/>
        <d v="2016-03-18T00:00:00"/>
        <d v="2016-06-08T00:00:00"/>
        <d v="2016-11-11T00:00:00"/>
        <d v="2016-11-24T00:00:00"/>
        <d v="2016-12-22T00:00:00"/>
        <d v="2017-01-11T00:00:00"/>
        <d v="2017-03-15T00:00:00"/>
        <d v="2017-03-16T00:00:00"/>
        <d v="2017-04-03T00:00:00"/>
        <d v="2017-04-05T00:00:00"/>
        <d v="2017-04-07T00:00:00"/>
        <d v="2017-04-12T00:00:00"/>
        <d v="2017-05-11T00:00:00"/>
        <d v="2017-05-16T00:00:00"/>
        <d v="2017-05-23T00:00:00"/>
        <d v="2017-05-24T00:00:00"/>
        <d v="2017-06-02T00:00:00"/>
        <d v="2017-06-06T00:00:00"/>
        <d v="2017-06-22T00:00:00"/>
        <d v="2017-06-27T00:00:00"/>
        <d v="2017-07-20T00:00:00"/>
        <d v="2017-07-25T00:00:00"/>
        <d v="2017-07-27T00:00:00"/>
        <d v="2017-08-09T00:00:00"/>
        <d v="2017-08-15T00:00:00"/>
        <d v="2017-08-30T00:00:00"/>
        <d v="2017-09-19T00:00:00"/>
        <d v="2017-09-27T00:00:00"/>
        <d v="2017-10-05T00:00:00"/>
        <d v="2017-10-13T00:00:00"/>
        <d v="2017-10-24T00:00:00"/>
        <d v="2017-10-27T00:00:00"/>
        <d v="2017-11-16T00:00:00"/>
        <d v="2017-12-04T00:00:00"/>
        <d v="2017-12-06T00:00:00"/>
        <d v="2017-12-12T00:00:00"/>
        <d v="2018-01-25T00:00:00"/>
      </sharedItems>
      <fieldGroup par="12"/>
    </cacheField>
    <cacheField name="DN header (tag 0010,0030)" numFmtId="0">
      <sharedItems containsString="0" containsBlank="1" containsNumber="1" containsInteger="1" minValue="19241014" maxValue="19700916"/>
    </cacheField>
    <cacheField name="Series Date (tag 0008,0021)" numFmtId="0">
      <sharedItems containsString="0" containsBlank="1" containsNumber="1" containsInteger="1" minValue="20111018" maxValue="20180123"/>
    </cacheField>
    <cacheField name="SUBJID" numFmtId="0">
      <sharedItems/>
    </cacheField>
    <cacheField name="salvo em Z:" numFmtId="0">
      <sharedItems containsBlank="1"/>
    </cacheField>
    <cacheField name="com Andrea" numFmtId="0">
      <sharedItems containsBlank="1"/>
    </cacheField>
    <cacheField name="Obs.:" numFmtId="0">
      <sharedItems containsBlank="1" longText="1"/>
    </cacheField>
    <cacheField name="DATA upload2" numFmtId="0" databaseField="0">
      <fieldGroup base="5">
        <discretePr count="82">
          <x v="0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4"/>
          <x v="1"/>
        </discretePr>
        <groupItems count="5">
          <n v="0"/>
          <d v="2018-01-25T00:00:00"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x v="0"/>
    <s v="JOSE RODRIGUES DE MENDONCA"/>
    <s v="I26067163 "/>
    <x v="0"/>
    <s v="-"/>
    <x v="0"/>
    <n v="19370130"/>
    <n v="20150310"/>
    <s v="SUBJ004"/>
    <s v="-"/>
    <s v="-"/>
    <s v="NÃO PROCESSADO =&gt; devido a tumor"/>
  </r>
  <r>
    <x v="1"/>
    <s v="LACY CRUZ DA SILVA"/>
    <s v="-"/>
    <x v="1"/>
    <m/>
    <x v="0"/>
    <m/>
    <m/>
    <s v="-"/>
    <m/>
    <m/>
    <s v="NÃO PROCESSADO =&gt; Não encontrei!!! (Data Claudia: 2013/06/01) =&gt; NÃO FEZ ESTA AQUISIÇÃO"/>
  </r>
  <r>
    <x v="1"/>
    <s v="CELIANITA NUNES LAKI"/>
    <s v="I7800584"/>
    <x v="1"/>
    <m/>
    <x v="0"/>
    <m/>
    <m/>
    <s v="SUBJ002"/>
    <s v="dcm"/>
    <m/>
    <s v="NÃO PROCESSADO =&gt; 2011/10/11: VISITA1 (Data Claudia: 2011/10/03);"/>
  </r>
  <r>
    <x v="1"/>
    <s v="Lacy Cruz da Silva/LACY CURZ DA SILVA"/>
    <n v="284685901"/>
    <x v="1"/>
    <m/>
    <x v="0"/>
    <m/>
    <m/>
    <s v="SUBJ071"/>
    <s v="dcm"/>
    <m/>
    <s v="NÃO PROCESSADO; 20120925"/>
  </r>
  <r>
    <x v="1"/>
    <s v="IRENE MARIA DE OLIVEIRA"/>
    <s v="I15523310"/>
    <x v="2"/>
    <m/>
    <x v="0"/>
    <n v="19421015"/>
    <n v="20131001"/>
    <s v="SUBJ136"/>
    <m/>
    <m/>
    <s v="NÃO PROCESSADO =&gt; RETORNO DE NQ SOBRE ARTEFATO EM ORBITOFRONTAL: PROVÁVEL ERRO NA SEGMENTAÇÃO - MELHOR NÃO FAZER, MAS ENVIAR RESULTADO SE DECIDIR POR FAZER"/>
  </r>
  <r>
    <x v="1"/>
    <s v="IRENE MARIA DE OLIVEIRA"/>
    <n v="13835799"/>
    <x v="2"/>
    <m/>
    <x v="0"/>
    <n v="19421015"/>
    <n v="20150908"/>
    <s v="SUBJ136"/>
    <m/>
    <m/>
    <s v="NÃO PROCESSADO =&gt; RETORNO DE NQ SOBRE ARTEFATO EM ORBITOFRONTAL: PROVÁVEL ERRO NA SEGMENTAÇÃO - MELHOR NÃO FAZER, MAS ENVIAR RESULTADO SE DECIDIR POR FAZER"/>
  </r>
  <r>
    <x v="1"/>
    <s v="CELIANITA NUNES LAKI"/>
    <s v="-"/>
    <x v="1"/>
    <m/>
    <x v="0"/>
    <m/>
    <m/>
    <s v="SUBJ002"/>
    <s v="-"/>
    <m/>
    <s v="NÃO PROCESSADO =&gt;  Não encontrei!!! (Data Claudia: 2013/11/15) =&gt; NÃO FEZ ESTA AQUISIÇÃO; "/>
  </r>
  <r>
    <x v="0"/>
    <s v="WALTER SOARES VIEIRA"/>
    <s v="I10769959"/>
    <x v="0"/>
    <s v="?"/>
    <x v="1"/>
    <n v="19370515"/>
    <n v="20150303"/>
    <s v="SUBJ001"/>
    <s v="SIM"/>
    <s v="SIM"/>
    <s v="Não anotei horário do BR de processamento "/>
  </r>
  <r>
    <x v="0"/>
    <s v="MARIA CELINA MEIRELLES"/>
    <n v="26051936"/>
    <x v="0"/>
    <d v="1899-12-30T14:50:00"/>
    <x v="1"/>
    <n v="19380526"/>
    <n v="20150324"/>
    <s v="SUBJ006"/>
    <s v="SIM"/>
    <s v="SIM"/>
    <s v="Não anotei a data do processamento "/>
  </r>
  <r>
    <x v="0"/>
    <s v="MARIA ALICE RODRIGUES ESTEVES"/>
    <s v="I26211742"/>
    <x v="0"/>
    <d v="1899-12-30T15:05:00"/>
    <x v="1"/>
    <n v="19450530"/>
    <n v="20150331"/>
    <s v="SUBJ008"/>
    <s v="SIM"/>
    <s v="SIM"/>
    <s v="Não anotei a data do processamento "/>
  </r>
  <r>
    <x v="0"/>
    <s v="DEULER ESTEVES DA SILVA"/>
    <s v="I26211615"/>
    <x v="0"/>
    <d v="1899-12-30T09:17:00"/>
    <x v="2"/>
    <n v="19441008"/>
    <n v="20150407"/>
    <s v="SUBJ009"/>
    <s v="SIM"/>
    <s v="SIM"/>
    <s v="Inicio - Atrophy Report Exp: 2015-12-30, Scans left: 27; Hippoc Vol Asym Report Scans left: 9"/>
  </r>
  <r>
    <x v="0"/>
    <s v="GILBERTO CARUSO RAMOS"/>
    <n v="20011943"/>
    <x v="0"/>
    <d v="1899-12-30T09:13:00"/>
    <x v="2"/>
    <n v="19430120"/>
    <n v="20150407"/>
    <s v="SUBJ011"/>
    <s v="SIM"/>
    <s v="SIM"/>
    <s v="Inicio - Atrophy Report Exp: 2015-12-30, Scans left: 28; Hippoc Vol Asym Report Scans left: 9"/>
  </r>
  <r>
    <x v="0"/>
    <s v="CID GERALDO DE OLIVEIRA"/>
    <s v="I7953727"/>
    <x v="0"/>
    <d v="1899-12-30T16:54:00"/>
    <x v="3"/>
    <n v="19451226"/>
    <n v="20150414"/>
    <s v="SUBJ014"/>
    <s v="SIM"/>
    <s v="SIM"/>
    <m/>
  </r>
  <r>
    <x v="0"/>
    <s v="ROSIRES DE JESUS BALDEZ TRINTA"/>
    <s v="I9343916"/>
    <x v="0"/>
    <d v="1899-12-30T16:57:00"/>
    <x v="3"/>
    <n v="19370102"/>
    <n v="20150414"/>
    <s v="SUBJ015"/>
    <s v="SIM"/>
    <s v="SIM"/>
    <m/>
  </r>
  <r>
    <x v="0"/>
    <s v="EUNICE DOS SANTOS SIQUEIRA"/>
    <s v="I10643701"/>
    <x v="0"/>
    <d v="1899-12-30T14:20:00"/>
    <x v="4"/>
    <n v="19301210"/>
    <n v="20150428"/>
    <s v="SUBJ016"/>
    <s v="SIM"/>
    <s v="SIM"/>
    <s v="License manager (antes deste processamento) - Atrophy Report Exp: 2015-12-30, Scans left: 24; Hippoc Vol Asym Report Scans left: 9"/>
  </r>
  <r>
    <x v="0"/>
    <s v="DULCE MARTA DIAS"/>
    <s v="I9785443"/>
    <x v="2"/>
    <d v="1899-12-30T09:12:00"/>
    <x v="5"/>
    <n v="19430419"/>
    <n v="20130528"/>
    <s v="SUBJ106"/>
    <s v="SIM"/>
    <s v="SIM"/>
    <m/>
  </r>
  <r>
    <x v="0"/>
    <s v="DULCE MARTA DIAS"/>
    <s v="I9785443"/>
    <x v="2"/>
    <d v="1899-12-30T15:41:00"/>
    <x v="5"/>
    <n v="19430419"/>
    <n v="20150414"/>
    <s v="SUBJ106"/>
    <s v="SIM"/>
    <s v="SIM"/>
    <s v="15:26hs fiz o primeiro upload, porém, deu erro - não descontou em License Manager"/>
  </r>
  <r>
    <x v="0"/>
    <s v="ELISABETE FRANCO FERREIRA"/>
    <s v="I20420395"/>
    <x v="0"/>
    <d v="1899-12-30T14:10:00"/>
    <x v="6"/>
    <n v="19460610"/>
    <n v="20150505"/>
    <s v="SUBJ018"/>
    <s v="SIM"/>
    <s v="SIM"/>
    <m/>
  </r>
  <r>
    <x v="0"/>
    <s v="MARIA DO SOCORRO GOMES"/>
    <s v="I26396677"/>
    <x v="0"/>
    <d v="1899-12-30T14:14:00"/>
    <x v="6"/>
    <n v="19430428"/>
    <n v="20150505"/>
    <s v="SUBJ020"/>
    <s v="SIM"/>
    <s v="SIM"/>
    <m/>
  </r>
  <r>
    <x v="0"/>
    <s v="JOSE HERCH HALPERN"/>
    <s v="I18184236"/>
    <x v="0"/>
    <d v="1899-12-30T14:21:00"/>
    <x v="6"/>
    <n v="19540704"/>
    <n v="20150505"/>
    <s v="SUBJ021"/>
    <s v="SIM"/>
    <s v="SIM"/>
    <m/>
  </r>
  <r>
    <x v="0"/>
    <s v="CELIA LIMA CAMPOS"/>
    <s v="I19481934"/>
    <x v="0"/>
    <d v="1899-12-30T11:44:00"/>
    <x v="7"/>
    <n v="19340626"/>
    <n v="20150512"/>
    <s v="SUBJ022"/>
    <s v="SIM"/>
    <s v="SIM"/>
    <s v="License manager (antes deste processamento) -  Atrophy Report Exp: 2015-12-30, Scans left: 18; Hippoc Vol Asym Report Scans left: 9"/>
  </r>
  <r>
    <x v="0"/>
    <s v="NILSE MARIA MARTINS BARBOSA"/>
    <s v="I8343220"/>
    <x v="0"/>
    <d v="1899-12-30T13:40:00"/>
    <x v="8"/>
    <n v="19540725"/>
    <n v="20150519"/>
    <s v="SUBJ023"/>
    <s v="SIM"/>
    <s v="SIM"/>
    <m/>
  </r>
  <r>
    <x v="0"/>
    <s v="FERNANDO TRISTAO FERNANDES"/>
    <s v="I3655125"/>
    <x v="0"/>
    <d v="1899-12-30T13:30:00"/>
    <x v="8"/>
    <n v="19270903"/>
    <n v="20150519"/>
    <s v="SUBJ026"/>
    <s v="SIM"/>
    <s v="SIM"/>
    <m/>
  </r>
  <r>
    <x v="0"/>
    <s v="YONA MAGALHAES GONCALVES MENDES DA COSTA"/>
    <n v="7081935"/>
    <x v="0"/>
    <d v="1899-12-30T13:45:00"/>
    <x v="8"/>
    <n v="19350807"/>
    <n v="20150519"/>
    <s v="SUBJ027"/>
    <s v="SIM"/>
    <s v="SIM"/>
    <s v="Exame incompleto: paciente não quis continuar; foram encontradas MAV's."/>
  </r>
  <r>
    <x v="0"/>
    <s v="ELCO FERREIRA DOS SANTOS"/>
    <s v="I20105082"/>
    <x v="2"/>
    <d v="1899-12-30T15:31:00"/>
    <x v="9"/>
    <n v="19390910"/>
    <n v="20130402"/>
    <s v="SUBJ092"/>
    <s v="SIM"/>
    <s v="SIM"/>
    <m/>
  </r>
  <r>
    <x v="0"/>
    <s v="ELCO FERREIRA DOS SANTOS"/>
    <s v="I20105082"/>
    <x v="2"/>
    <d v="1899-12-30T15:34:00"/>
    <x v="9"/>
    <n v="19390910"/>
    <n v="20150519"/>
    <s v="SUBJ092"/>
    <s v="SIM"/>
    <s v="SIM"/>
    <m/>
  </r>
  <r>
    <x v="0"/>
    <s v="LUIZ ANTONIO BIATO PEREIRA DOS SANTOS"/>
    <s v="I6502086"/>
    <x v="0"/>
    <d v="1899-12-30T13:25:00"/>
    <x v="10"/>
    <n v="19580201"/>
    <n v="20150526"/>
    <s v="SUBJ030"/>
    <s v="SIM"/>
    <s v="SIM"/>
    <m/>
  </r>
  <r>
    <x v="0"/>
    <s v="ROGERIO FULGENCIO PINHEIRO"/>
    <s v="I20073576"/>
    <x v="2"/>
    <d v="1899-12-30T13:40:00"/>
    <x v="10"/>
    <n v="19650502"/>
    <n v="20130328"/>
    <s v="SUBJ108"/>
    <s v="SIM"/>
    <s v="SIM"/>
    <m/>
  </r>
  <r>
    <x v="0"/>
    <s v="ROGERIO FULGENCIO PINHEIRO"/>
    <s v="I20073576"/>
    <x v="2"/>
    <d v="1899-12-30T13:43:00"/>
    <x v="10"/>
    <n v="19650502"/>
    <n v="20150512"/>
    <s v="SUBJ108"/>
    <s v="SIM"/>
    <s v="SIM"/>
    <m/>
  </r>
  <r>
    <x v="0"/>
    <s v="VIRGINIA COUTINHO COELHO DA SILVA"/>
    <s v="I20618635"/>
    <x v="2"/>
    <d v="1899-12-30T14:08:00"/>
    <x v="10"/>
    <n v="19430418"/>
    <n v="20130509"/>
    <s v="SUBJ112"/>
    <s v="SIM"/>
    <s v="SIM"/>
    <s v="Patient ID diferente entre visita 1 e 2 =&gt; sem estudo longitudinal; ainda não sabia alterar dicom tag"/>
  </r>
  <r>
    <x v="0"/>
    <s v="VIRGINIA COUTINHO COELHO DA SILVA"/>
    <s v="I20094809"/>
    <x v="2"/>
    <d v="1899-12-30T14:11:00"/>
    <x v="10"/>
    <n v="19430418"/>
    <n v="20150526"/>
    <s v="SUBJ112"/>
    <s v="SIM"/>
    <s v="SIM"/>
    <m/>
  </r>
  <r>
    <x v="0"/>
    <s v="MARIA ESTELA BANDARRA MARQUES"/>
    <s v="I22050215"/>
    <x v="0"/>
    <d v="1899-12-30T10:19:00"/>
    <x v="11"/>
    <n v="19520329"/>
    <n v="20150602"/>
    <s v="SUBJ029"/>
    <s v="SIM"/>
    <s v="SIM"/>
    <s v="License manager (antes deste processamento) - Atrophy Report Exp: 2015-12-30, Scans left: 7; Hippoc Vol Asym Report Scans left: 9"/>
  </r>
  <r>
    <x v="0"/>
    <s v="EUNICE MARQUES SARAIVA AIROZA"/>
    <s v="I19138951"/>
    <x v="0"/>
    <d v="1899-12-30T16:00:00"/>
    <x v="12"/>
    <n v="19241014"/>
    <n v="20150610"/>
    <s v="SUBJ032"/>
    <s v="SIM"/>
    <s v="SIM"/>
    <m/>
  </r>
  <r>
    <x v="1"/>
    <s v="ELCO FERREIRA DOS SANTOS"/>
    <s v="I20105082"/>
    <x v="2"/>
    <d v="1899-12-30T11:07:00"/>
    <x v="13"/>
    <n v="19390910"/>
    <n v="20130402"/>
    <s v="SUBJ092"/>
    <s v="SIM"/>
    <s v="SIM"/>
    <m/>
  </r>
  <r>
    <x v="1"/>
    <s v="DULCE MARTA DIAS"/>
    <s v="I9785443"/>
    <x v="2"/>
    <d v="1899-12-30T11:27:00"/>
    <x v="13"/>
    <n v="19430419"/>
    <n v="20130528"/>
    <s v="SUBJ106"/>
    <s v="SIM"/>
    <s v="SIM"/>
    <s v="15:26hs fiz o primeiro upload, porém, deu erro - não descontou em License Manager"/>
  </r>
  <r>
    <x v="1"/>
    <s v="ROGERIO FULGENCIO PINHEIRO"/>
    <s v="I20073576"/>
    <x v="2"/>
    <d v="1899-12-30T10:56:00"/>
    <x v="13"/>
    <n v="19650502"/>
    <n v="20130328"/>
    <s v="SUBJ108"/>
    <s v="SIM"/>
    <s v="SIM"/>
    <m/>
  </r>
  <r>
    <x v="1"/>
    <s v="VIRGINIA COUTINHO COELHO DA SILVA"/>
    <s v="I20618635"/>
    <x v="2"/>
    <d v="1899-12-30T11:44:00"/>
    <x v="13"/>
    <n v="19430418"/>
    <n v="20130509"/>
    <s v="SUBJ112"/>
    <s v="SIM"/>
    <s v="SIM"/>
    <m/>
  </r>
  <r>
    <x v="1"/>
    <s v="ELCO FERREIRA DOS SANTOS"/>
    <s v="I20105082"/>
    <x v="2"/>
    <d v="1899-12-30T11:26:00"/>
    <x v="14"/>
    <n v="19390910"/>
    <n v="20150519"/>
    <s v="SUBJ092"/>
    <s v="SIM"/>
    <s v="SIM"/>
    <m/>
  </r>
  <r>
    <x v="1"/>
    <s v="DULCE MARTA DIAS"/>
    <s v="I9785443"/>
    <x v="2"/>
    <d v="1899-12-30T11:28:00"/>
    <x v="14"/>
    <n v="19430419"/>
    <n v="20150414"/>
    <s v="SUBJ106"/>
    <s v="SIM"/>
    <s v="SIM"/>
    <s v="15:26hs fiz o primeiro upload, porém, deu erro - não descontou em License Manager"/>
  </r>
  <r>
    <x v="1"/>
    <s v="ROGERIO FULGENCIO PINHEIRO"/>
    <s v="I20073576"/>
    <x v="2"/>
    <d v="1899-12-30T11:24:00"/>
    <x v="14"/>
    <n v="19650502"/>
    <n v="20150512"/>
    <s v="SUBJ108"/>
    <s v="SIM"/>
    <s v="SIM"/>
    <m/>
  </r>
  <r>
    <x v="1"/>
    <s v="VIRGINIA COUTINHO COELHO DA SILVA"/>
    <s v="I20094809"/>
    <x v="2"/>
    <d v="1899-12-30T11:36:00"/>
    <x v="14"/>
    <n v="19430418"/>
    <n v="20150526"/>
    <s v="SUBJ112"/>
    <s v="SIM"/>
    <s v="SIM"/>
    <s v="Patient ID diferente entre visita 1 e 2 =&gt; sem estudo longitudinal; ainda não sabia alterar dicom tag; para report longitud na terceira visita, alterado tag &quot;patient id&quot; de General Report de visita 2 (mesmo que V1: I20618635), mesmo que esta informação se mantenha inalterada (patient ID de origem) no campo respectivo do relatório General Report;"/>
  </r>
  <r>
    <x v="1"/>
    <s v="MARIA AUXILIADORA MAGALHAES RIBEIRO"/>
    <s v="I18771318"/>
    <x v="2"/>
    <d v="1899-12-30T11:27:00"/>
    <x v="15"/>
    <n v="19521001"/>
    <n v="20130312"/>
    <s v="SUBJ103"/>
    <s v="SIM"/>
    <s v="SIM"/>
    <m/>
  </r>
  <r>
    <x v="1"/>
    <s v="MARIA AUXILIADORA MAGALHAES RIBEIRO"/>
    <s v="I18771318"/>
    <x v="2"/>
    <d v="1899-12-30T11:29:00"/>
    <x v="15"/>
    <n v="19521001"/>
    <n v="20150609"/>
    <s v="SUBJ103"/>
    <s v="SIM"/>
    <s v="SIM"/>
    <m/>
  </r>
  <r>
    <x v="1"/>
    <s v="OTAVIO CAVALCANTI DURAO"/>
    <s v="I17187229"/>
    <x v="2"/>
    <d v="1899-12-30T11:33:00"/>
    <x v="15"/>
    <n v="19340425"/>
    <n v="20130604"/>
    <s v="SUBJ116"/>
    <s v="SIM"/>
    <s v="SIM"/>
    <m/>
  </r>
  <r>
    <x v="1"/>
    <s v="OTAVIO CAVALCANTI DURAO"/>
    <s v="I17187229"/>
    <x v="2"/>
    <d v="1899-12-30T11:36:00"/>
    <x v="15"/>
    <n v="19340425"/>
    <n v="20150616"/>
    <s v="SUBJ116"/>
    <s v="SIM"/>
    <s v="SIM"/>
    <m/>
  </r>
  <r>
    <x v="1"/>
    <s v="EUNICE MARQUES SARAIVA AIROZA"/>
    <s v="I19138951"/>
    <x v="0"/>
    <d v="1899-12-30T15:16:00"/>
    <x v="16"/>
    <n v="19241014"/>
    <n v="20141210"/>
    <s v="SUBJ032"/>
    <s v="SIM"/>
    <s v="SIM"/>
    <s v="Aquisição anterior à aquisição pelo projeto Memory Clinic (Recuperado de radiologia: dcm3); erro no upload em 18/06/2015 =&gt; faltaram slices"/>
  </r>
  <r>
    <x v="1"/>
    <s v="GLORIA REGINA CARDOSO BRAZ"/>
    <s v="I14198584"/>
    <x v="2"/>
    <m/>
    <x v="17"/>
    <n v="19510329"/>
    <n v="20130409"/>
    <s v="SUBJ105"/>
    <s v="SIM"/>
    <s v="SIM"/>
    <m/>
  </r>
  <r>
    <x v="1"/>
    <s v="CELSO DE ABREU PENCZEK"/>
    <s v="I11272894"/>
    <x v="2"/>
    <d v="1899-12-30T15:00:00"/>
    <x v="17"/>
    <n v="19650126"/>
    <n v="20130611"/>
    <s v="SUBJ119"/>
    <s v="SIM"/>
    <s v="SIM"/>
    <m/>
  </r>
  <r>
    <x v="1"/>
    <s v="CELSO DE ABREU PENCZEK"/>
    <s v="I11272894"/>
    <x v="2"/>
    <d v="1899-12-30T15:05:00"/>
    <x v="17"/>
    <n v="19650126"/>
    <n v="20150623"/>
    <s v="SUBJ119"/>
    <s v="SIM"/>
    <s v="SIM"/>
    <m/>
  </r>
  <r>
    <x v="1"/>
    <s v="GLORIA REGINA CARDOSO BRAZ"/>
    <s v="I14198584"/>
    <x v="2"/>
    <d v="1899-12-30T09:24:00"/>
    <x v="18"/>
    <n v="19510329"/>
    <n v="20150623"/>
    <s v="SUBJ105"/>
    <s v="SIM"/>
    <s v="SIM"/>
    <m/>
  </r>
  <r>
    <x v="1"/>
    <s v="ALDIR RODRIGUES LEITE"/>
    <s v="I12964739"/>
    <x v="2"/>
    <d v="1899-12-30T10:18:00"/>
    <x v="19"/>
    <n v="19360603"/>
    <n v="20111018"/>
    <s v="SUBJ003"/>
    <s v="SIM"/>
    <s v="SIM"/>
    <s v="Follow antigo (aquisições anteriores ao início do processamento com NQ - ANDREA: não é necessário customizar report's); 2011/10/18: VISITA 1"/>
  </r>
  <r>
    <x v="1"/>
    <s v="ALDIR RODRIGUES LEITE"/>
    <s v="I12964739"/>
    <x v="2"/>
    <d v="1899-12-30T10:22:00"/>
    <x v="19"/>
    <n v="19360603"/>
    <n v="20131217"/>
    <s v="SUBJ003"/>
    <s v="SIM"/>
    <s v="SIM"/>
    <s v="Follow antigo (aquisições anteriores ao início do processamento com NQ - ANDREA: não é necessário customizar report's);2013/12/17: VISITA 2"/>
  </r>
  <r>
    <x v="1"/>
    <s v="VERA MARIA LIMONGI COELHO RIBEIRO"/>
    <s v="I4396861"/>
    <x v="2"/>
    <d v="1899-12-30T10:59:00"/>
    <x v="19"/>
    <n v="19430214"/>
    <n v="20111213"/>
    <s v="SUBJ010"/>
    <s v="SIM"/>
    <s v="SIM"/>
    <s v="Follow antigo (aquisições anteriores ao início do processamento com NQ - ANDREA: não é necessário customizar report's);20111213: VISITA 1"/>
  </r>
  <r>
    <x v="1"/>
    <s v="VERA MARIA LIMONGI COELHO RIBEIRO"/>
    <s v="I4396861"/>
    <x v="2"/>
    <d v="1899-12-30T11:00:00"/>
    <x v="19"/>
    <n v="19430214"/>
    <n v="20140107"/>
    <s v="SUBJ010"/>
    <s v="SIM"/>
    <s v="SIM"/>
    <s v="Follow antigo (aquisições anteriores ao início do processamento com NQ - ANDREA: não é necessário customizar report's);20140107: VISITA 2"/>
  </r>
  <r>
    <x v="1"/>
    <s v="LEA SILVA FERREIRA"/>
    <s v="I127476"/>
    <x v="2"/>
    <d v="1899-12-30T15:47:00"/>
    <x v="20"/>
    <n v="19331005"/>
    <n v="20111101"/>
    <s v="SUBJ005"/>
    <s v="SIM"/>
    <s v="SIM"/>
    <s v="Follow antigo (aquisições anteriores ao início do processamento com NQ - ANDREA: não é necessário customizar report's);2011/11/01: VISITA 1; data de nascimento errada!"/>
  </r>
  <r>
    <x v="1"/>
    <s v="LEA SILVA FERREIRA"/>
    <s v="I127476"/>
    <x v="2"/>
    <d v="1899-12-30T15:49:00"/>
    <x v="20"/>
    <n v="19351211"/>
    <n v="20140204"/>
    <s v="SUBJ005"/>
    <s v="SIM"/>
    <s v="SIM"/>
    <s v="Follow antigo (aquisições anteriores ao início do processamento com NQ - ANDREA: não é necessário customizar report's); DN errada! Processado assim! 2014/02/04: VISITA 2 "/>
  </r>
  <r>
    <x v="1"/>
    <s v="MARIA DE LOURDES CORDEIRO ANISIO"/>
    <s v="IFLD768325"/>
    <x v="0"/>
    <d v="1899-12-30T14:28:00"/>
    <x v="20"/>
    <n v="19360726"/>
    <n v="20150707"/>
    <s v="SUBJ034"/>
    <s v="SIM"/>
    <s v="SIM"/>
    <s v="07/jul/2015 - Mudança de sistema do Fleury: padrão diferente de PATIENT ID"/>
  </r>
  <r>
    <x v="1"/>
    <s v="MARIA CELESTE BARROSO SERRA"/>
    <s v="0396077501"/>
    <x v="2"/>
    <d v="1899-12-30T15:24:00"/>
    <x v="20"/>
    <n v="19470721"/>
    <n v="20130723"/>
    <s v="SUBJ129"/>
    <s v="SIM"/>
    <s v="SIM"/>
    <m/>
  </r>
  <r>
    <x v="1"/>
    <s v="MARIA CELESTE BARROSO SERRA"/>
    <s v="396077501"/>
    <x v="2"/>
    <d v="1899-12-30T15:28:00"/>
    <x v="20"/>
    <n v="19470721"/>
    <n v="20150707"/>
    <s v="SUBJ129"/>
    <s v="SIM"/>
    <s v="SIM"/>
    <m/>
  </r>
  <r>
    <x v="1"/>
    <s v="ELZA AMORIM DA SILVA"/>
    <s v="I14825597"/>
    <x v="2"/>
    <d v="1899-12-30T10:44:00"/>
    <x v="21"/>
    <n v="19440907"/>
    <n v="20120306"/>
    <s v="SUBJ027"/>
    <s v="SIM"/>
    <s v="SIM"/>
    <s v="Follow antigo (aquisições anteriores ao início do processamento com NQ - ANDREA: não é necessário customizar report's);20120306: VISITA 1"/>
  </r>
  <r>
    <x v="1"/>
    <s v="ELZA AMORIM DA SILVA"/>
    <s v="I14825597"/>
    <x v="2"/>
    <d v="1899-12-30T10:46:00"/>
    <x v="21"/>
    <n v="19440907"/>
    <n v="20140708"/>
    <s v="SUBJ027"/>
    <s v="SIM"/>
    <s v="SIM"/>
    <s v="Follow antigo (aquisições anteriores ao início do processamento com NQ - ANDREA: não é necessário customizar report's);20140708"/>
  </r>
  <r>
    <x v="1"/>
    <s v="ELY RIBEIRO"/>
    <s v="IFD7708734"/>
    <x v="0"/>
    <d v="1899-12-30T10:24:00"/>
    <x v="21"/>
    <n v="19260518"/>
    <n v="20150714"/>
    <s v="SUBJ037"/>
    <s v="SIM"/>
    <s v="SIM"/>
    <m/>
  </r>
  <r>
    <x v="1"/>
    <s v="HEBE COSTA DE OLIVEIRA"/>
    <s v="IFD2028678"/>
    <x v="0"/>
    <d v="1899-12-30T10:27:00"/>
    <x v="21"/>
    <n v="19320802"/>
    <n v="20150714"/>
    <s v="SUBJ038"/>
    <s v="SIM"/>
    <s v="SIM"/>
    <m/>
  </r>
  <r>
    <x v="1"/>
    <s v="ANTONIO SERRA FILHO"/>
    <s v="IFLD678860"/>
    <x v="2"/>
    <d v="1899-12-30T11:05:00"/>
    <x v="21"/>
    <n v="19400223"/>
    <n v="20130716"/>
    <s v="SUBJ125"/>
    <s v="SIM"/>
    <s v="SIM"/>
    <s v="Visita 1 - Sobrenome diferente na img, mas data de nasc., de exame, numero do exame, horário, máquina, tabela Claudia etc tudo indica que nome certo é esmo o A. S. FILHO."/>
  </r>
  <r>
    <x v="1"/>
    <s v="ANTONIO SERRA FILHO"/>
    <s v="IFLD678860"/>
    <x v="2"/>
    <d v="1899-12-30T11:08:00"/>
    <x v="21"/>
    <n v="19400223"/>
    <n v="20150707"/>
    <s v="SUBJ125"/>
    <s v="SIM"/>
    <s v="SIM"/>
    <m/>
  </r>
  <r>
    <x v="1"/>
    <s v="JOEL PEREIRA DE OLIVEIRA"/>
    <s v="I22338683"/>
    <x v="2"/>
    <d v="1899-12-30T10:34:00"/>
    <x v="21"/>
    <n v="19440531"/>
    <n v="20131001"/>
    <s v="SUBJ137"/>
    <s v="SIM"/>
    <s v="SIM"/>
    <m/>
  </r>
  <r>
    <x v="1"/>
    <s v="JOEL PEREIRA DE OLIVEIRA"/>
    <s v="I22338683"/>
    <x v="2"/>
    <d v="1899-12-30T11:00:00"/>
    <x v="21"/>
    <n v="19440531"/>
    <n v="20150714"/>
    <s v="SUBJ137"/>
    <s v="SIM"/>
    <s v="SIM"/>
    <m/>
  </r>
  <r>
    <x v="1"/>
    <s v="MAILY LOPES DE BRITO VIANA PINTO"/>
    <s v="IFD5818786"/>
    <x v="0"/>
    <d v="1899-12-30T14:12:00"/>
    <x v="22"/>
    <n v="19440730"/>
    <n v="20150721"/>
    <s v="SUBJ039"/>
    <s v="SIM"/>
    <s v="SIM"/>
    <m/>
  </r>
  <r>
    <x v="1"/>
    <s v="SILVIA REGINA DA SILVA BARROS DA CUNHA"/>
    <s v="IFD7737550"/>
    <x v="0"/>
    <d v="1899-12-30T14:15:00"/>
    <x v="22"/>
    <n v="19570415"/>
    <n v="20150721"/>
    <s v="SUBJ040"/>
    <s v="SIM"/>
    <s v="SIM"/>
    <m/>
  </r>
  <r>
    <x v="1"/>
    <s v="HERCULANO TORRES NETO"/>
    <s v="I401529"/>
    <x v="2"/>
    <d v="1899-12-30T14:25:00"/>
    <x v="22"/>
    <n v="19430325"/>
    <n v="20120626"/>
    <s v="SUBJ048"/>
    <s v="SIM"/>
    <s v="SIM"/>
    <s v="Follow antigo (aquisições anteriores ao início do processamento com NQ - ANDREA: não é necessário customizar report's);20120626: VISITA 1"/>
  </r>
  <r>
    <x v="1"/>
    <s v="HERCULANO TORRES NETO"/>
    <s v="I401529 "/>
    <x v="2"/>
    <d v="1899-12-30T14:26:00"/>
    <x v="22"/>
    <n v="19430325"/>
    <n v="20140527"/>
    <s v="SUBJ048"/>
    <s v="SIM"/>
    <s v="SIM"/>
    <s v="Follow antigo (aquisições anteriores ao início do processamento com NQ - ANDREA: não é necessário customizar report's);20140527: VISITA 2"/>
  </r>
  <r>
    <x v="1"/>
    <s v="JOSE LUIZ DA COSTA"/>
    <s v="I2638293"/>
    <x v="2"/>
    <d v="1899-12-30T15:22:00"/>
    <x v="22"/>
    <n v="19390705"/>
    <n v="20130709"/>
    <s v="SUBJ123"/>
    <s v="SIM"/>
    <s v="SIM"/>
    <s v="primeira tentativa de upload =&gt; license error; PORÉM, APARECE DUAS VEZES EM QUEUE MONITOR!!! Não deve ser cobrado! Justin NQ: concordou."/>
  </r>
  <r>
    <x v="1"/>
    <s v="JOSE LUIZ DA COSTA"/>
    <s v="I2638293"/>
    <x v="2"/>
    <d v="1899-12-30T15:28:00"/>
    <x v="22"/>
    <n v="19390705"/>
    <n v="20150721"/>
    <s v="SUBJ123"/>
    <s v="SIM"/>
    <s v="SIM"/>
    <m/>
  </r>
  <r>
    <x v="1"/>
    <s v="MARIA DEL CARMEN BUA DA COSTA"/>
    <s v="IFD7738833"/>
    <x v="2"/>
    <d v="1899-12-30T15:30:00"/>
    <x v="22"/>
    <n v="19450827"/>
    <n v="20130723"/>
    <s v="SUBJ128"/>
    <s v="SIM"/>
    <s v="SIM"/>
    <m/>
  </r>
  <r>
    <x v="1"/>
    <s v="MARIA DEL CARMEN BUA DA COSTA"/>
    <s v="IFD7738833"/>
    <x v="2"/>
    <d v="1899-12-30T15:32:00"/>
    <x v="22"/>
    <n v="19450827"/>
    <n v="20150721"/>
    <s v="SUBJ128"/>
    <s v="SIM"/>
    <s v="SIM"/>
    <m/>
  </r>
  <r>
    <x v="1"/>
    <s v="ELISABETTA SPILOTROS COSTA"/>
    <s v="I4289799"/>
    <x v="2"/>
    <d v="1899-12-30T16:29:00"/>
    <x v="23"/>
    <n v="19430607"/>
    <n v="20111108"/>
    <s v="SUBJ007"/>
    <s v="SIM"/>
    <s v="SIM"/>
    <s v="Follow antigo (aquisições anteriores ao início do processamento com NQ - ANDREA: não é necessário customizar report's);2011/11/08: VISITA 1"/>
  </r>
  <r>
    <x v="1"/>
    <s v="ELISABETTA SPILOTROS COSTA"/>
    <s v="I4289799"/>
    <x v="2"/>
    <d v="1899-12-30T16:30:00"/>
    <x v="23"/>
    <n v="19430607"/>
    <n v="20140429"/>
    <s v="SUBJ007"/>
    <s v="SIM"/>
    <s v="SIM"/>
    <s v="Follow antigo (aquisições anteriores ao início do processamento com NQ - ANDREA: não é necessário customizar report's);29/04/2014: VISITA 2"/>
  </r>
  <r>
    <x v="1"/>
    <s v="BARBARA DUTRA DE ARTAGAO"/>
    <s v="I17151399"/>
    <x v="2"/>
    <d v="1899-12-30T10:54:00"/>
    <x v="23"/>
    <n v="19470503"/>
    <n v="20120809"/>
    <s v="SUBJ051"/>
    <s v="SIM"/>
    <s v="SIM"/>
    <s v="Follow antigo (aquisições anteriores ao início do processamento com NQ - ANDREA: não é necessário customizar report's);20120809"/>
  </r>
  <r>
    <x v="1"/>
    <s v="BARBARA DUTRA DE ARTAGAO"/>
    <s v="I17151399"/>
    <x v="2"/>
    <d v="1899-12-30T10:59:00"/>
    <x v="23"/>
    <n v="19470503"/>
    <n v="20140513"/>
    <s v="SUBJ051"/>
    <s v="SIM"/>
    <s v="SIM"/>
    <s v="Follow antigo (aquisições anteriores ao início do processamento com NQ - ANDREA: não é necessário customizar report's);20140513"/>
  </r>
  <r>
    <x v="1"/>
    <s v="CARLOS ROBERTO DE OLIVEIRA AVILA"/>
    <s v="I5084948"/>
    <x v="2"/>
    <d v="1899-12-30T15:28:00"/>
    <x v="23"/>
    <n v="19480803"/>
    <n v="20120821"/>
    <s v="SUBJ053"/>
    <s v="SIM"/>
    <s v="SIM"/>
    <s v="Follow antigo (aquisições anteriores ao início do processamento com NQ - ANDREA: não é necessário customizar report's);20120821; um exame extra em 2013/11/05"/>
  </r>
  <r>
    <x v="1"/>
    <s v="CARLOS ROBERTO DE OLIVEIRA AVILA"/>
    <s v="I5084948"/>
    <x v="2"/>
    <d v="1899-12-30T15:30:00"/>
    <x v="23"/>
    <n v="19480803"/>
    <n v="20141118"/>
    <s v="SUBJ053"/>
    <s v="SIM"/>
    <s v="SIM"/>
    <s v="Follow antigo (aquisições anteriores ao início do processamento com NQ - ANDREA: não é necessário customizar report's);20141118"/>
  </r>
  <r>
    <x v="1"/>
    <s v="MARIETTE DE SOUZA SANTOS"/>
    <s v="I17861178"/>
    <x v="2"/>
    <d v="1899-12-30T15:39:00"/>
    <x v="23"/>
    <n v="19360503"/>
    <n v="20120925"/>
    <s v="SUBJ067"/>
    <s v="SIM"/>
    <s v="SIM"/>
    <s v="Follow antigo (aquisições anteriores ao início do processamento com NQ - ANDREA: não é necessário customizar report's);20120925"/>
  </r>
  <r>
    <x v="1"/>
    <s v="MARIETTE DE SOUZA SANTOS"/>
    <s v="I17861178"/>
    <x v="2"/>
    <d v="1899-12-30T15:45:00"/>
    <x v="23"/>
    <n v="19360503"/>
    <n v="20140911"/>
    <s v="SUBJ067"/>
    <s v="SIM"/>
    <s v="SIM"/>
    <s v="Follow antigo (aquisições anteriores ao início do processamento com NQ - ANDREA: não é necessário customizar report's);20140911"/>
  </r>
  <r>
    <x v="1"/>
    <s v="MAURO FERNANDO DAMASCO"/>
    <s v="I18153091"/>
    <x v="2"/>
    <d v="1899-12-30T15:51:00"/>
    <x v="23"/>
    <n v="19650322"/>
    <n v="20121016"/>
    <s v="SUBJ073"/>
    <s v="SIM"/>
    <s v="SIM"/>
    <s v="Follow antigo (aquisições anteriores ao início do processamento com NQ - ANDREA: não é necessário customizar report's);20121016"/>
  </r>
  <r>
    <x v="1"/>
    <s v="MAURO FERNANDO DAMASCO"/>
    <s v="I18153091"/>
    <x v="2"/>
    <d v="1899-12-30T15:53:00"/>
    <x v="23"/>
    <n v="19650322"/>
    <n v="20141021"/>
    <s v="SUBJ073"/>
    <s v="SIM"/>
    <s v="SIM"/>
    <s v="Follow antigo (aquisições anteriores ao início do processamento com NQ - ANDREA: não é necessário customizar report's);20141021"/>
  </r>
  <r>
    <x v="1"/>
    <s v="LUIZ JORGE GUERRA"/>
    <s v="I18455623"/>
    <x v="2"/>
    <d v="1899-12-30T16:10:00"/>
    <x v="23"/>
    <n v="19360104"/>
    <n v="20121106"/>
    <s v="SUBJ074"/>
    <s v="SIM"/>
    <s v="SIM"/>
    <s v="Follow antigo (aquisições anteriores ao início do processamento com NQ - ANDREA: não é necessário customizar report's);20121106"/>
  </r>
  <r>
    <x v="1"/>
    <s v="LUIZ JORGE GUERRA"/>
    <s v="I18455623"/>
    <x v="2"/>
    <d v="1899-12-30T16:12:00"/>
    <x v="23"/>
    <n v="19360104"/>
    <n v="20141125"/>
    <s v="SUBJ074"/>
    <s v="SIM"/>
    <s v="SIM"/>
    <s v="Follow antigo (aquisições anteriores ao início do processamento com NQ - ANDREA: não é necessário customizar report's);20141125; um exame extra em 2014/12/11 (somente espectro)"/>
  </r>
  <r>
    <x v="1"/>
    <s v="HILDA ESTATO DE FREITAS"/>
    <s v="IFD6229908"/>
    <x v="0"/>
    <d v="1899-12-30T11:49:00"/>
    <x v="24"/>
    <n v="19440623"/>
    <n v="20150728"/>
    <s v="SUBJ041"/>
    <s v="SIM"/>
    <s v="SIM"/>
    <m/>
  </r>
  <r>
    <x v="1"/>
    <s v="MARIA CONCEICAO MECHI"/>
    <s v="I2522034"/>
    <x v="2"/>
    <d v="1899-12-30T16:47:00"/>
    <x v="24"/>
    <n v="19441015"/>
    <n v="20121127"/>
    <s v="SUBJ080"/>
    <s v="SIM"/>
    <s v="SIM"/>
    <s v="Follow antigo (aquisições anteriores ao início do processamento com NQ - ANDREA: não é necessário customizar report's);20121127; um exame extra em 2013/10/08"/>
  </r>
  <r>
    <x v="1"/>
    <s v="MARIA CONCEICAO MECHI"/>
    <s v="I2522034"/>
    <x v="2"/>
    <d v="1899-12-30T16:49:00"/>
    <x v="24"/>
    <n v="19441015"/>
    <n v="20141014"/>
    <s v="SUBJ080"/>
    <s v="SIM"/>
    <s v="SIM"/>
    <s v="Follow antigo (aquisições anteriores ao início do processamento com NQ - ANDREA: não é necessário customizar report's);20141014"/>
  </r>
  <r>
    <x v="1"/>
    <s v="DENISE MATTOS PINTO"/>
    <s v="I4216784"/>
    <x v="2"/>
    <d v="1899-12-30T16:53:00"/>
    <x v="24"/>
    <n v="19620803"/>
    <n v="20130124"/>
    <s v="SUBJ086"/>
    <s v="SIM"/>
    <s v="SIM"/>
    <s v="Follow antigo (aquisições anteriores ao início do processamento com NQ - ANDREA: não é necessário customizar report's);20130124"/>
  </r>
  <r>
    <x v="1"/>
    <s v="DENISE MATTOS PINTO"/>
    <s v="I4216784"/>
    <x v="2"/>
    <d v="1899-12-30T16:55:00"/>
    <x v="24"/>
    <n v="19620803"/>
    <n v="20150324"/>
    <s v="SUBJ086"/>
    <s v="SIM"/>
    <s v="SIM"/>
    <s v="Follow antigo (aquisições anteriores ao início do processamento com NQ - ANDREA: não é necessário customizar report's);20150324"/>
  </r>
  <r>
    <x v="1"/>
    <s v="MAURY ROUEDE BERNARDES"/>
    <s v="IFD6394126"/>
    <x v="2"/>
    <d v="1899-12-30T11:42:00"/>
    <x v="24"/>
    <n v="19390528"/>
    <n v="20130730"/>
    <s v="SUBJ132"/>
    <s v="SIM"/>
    <s v="SIM"/>
    <s v="sem SUBJID salvo no header"/>
  </r>
  <r>
    <x v="1"/>
    <s v="MAURY ROUEDE BERNARDES"/>
    <s v="IFD6394126"/>
    <x v="2"/>
    <d v="1899-12-30T11:47:00"/>
    <x v="24"/>
    <n v="19390528"/>
    <n v="20150728"/>
    <s v="SUBJ132"/>
    <s v="SIM"/>
    <s v="SIM"/>
    <m/>
  </r>
  <r>
    <x v="1"/>
    <s v="TEREZINHA LOMBELLO FERREIRA"/>
    <s v="I8285808"/>
    <x v="2"/>
    <d v="1899-12-30T14:08:00"/>
    <x v="25"/>
    <n v="19420609"/>
    <n v="20130124"/>
    <s v="SUBJ091"/>
    <s v="SIM"/>
    <s v="SIM"/>
    <s v="Follow antigo (aquisições anteriores ao início do processamento com NQ - ANDREA: não é necessário customizar report's);20130124"/>
  </r>
  <r>
    <x v="1"/>
    <s v="TEREZINHA LOMBELLO FERREIRA"/>
    <s v="I8285808"/>
    <x v="2"/>
    <d v="1899-12-30T14:10:00"/>
    <x v="25"/>
    <n v="19420609"/>
    <n v="20150303"/>
    <s v="SUBJ091"/>
    <s v="SIM"/>
    <s v="SIM"/>
    <s v="Follow antigo (aquisições anteriores ao início do processamento com NQ - ANDREA: não é necessário customizar report's);20150303"/>
  </r>
  <r>
    <x v="1"/>
    <s v="SERAPHIM JOSE CLAUDINO"/>
    <s v="I20497598"/>
    <x v="2"/>
    <d v="1899-12-30T14:13:00"/>
    <x v="25"/>
    <n v="19360805"/>
    <n v="20130430"/>
    <s v="SUBJ093"/>
    <s v="SIM"/>
    <s v="SIM"/>
    <s v="Follow antigo (aquisições anteriores ao início do processamento com NQ - ANDREA: não é necessário customizar report's);20130430"/>
  </r>
  <r>
    <x v="1"/>
    <s v="SERAPHIM JOSE CLAUDINO"/>
    <s v="I20497598 "/>
    <x v="2"/>
    <d v="1899-12-30T14:14:00"/>
    <x v="25"/>
    <n v="19360805"/>
    <n v="20150127"/>
    <s v="SUBJ093"/>
    <s v="SIM"/>
    <s v="SIM"/>
    <s v="Follow antigo (aquisições anteriores ao início do processamento com NQ - ANDREA: não é necessário customizar report's);20150127"/>
  </r>
  <r>
    <x v="1"/>
    <s v="VIRNA LUCIA NEVES DE MELLO DE MACEDO"/>
    <s v="I19940267"/>
    <x v="2"/>
    <d v="1899-12-30T14:17:00"/>
    <x v="25"/>
    <n v="19700916"/>
    <n v="20130319"/>
    <s v="SUBJ096"/>
    <s v="SIM"/>
    <s v="SIM"/>
    <s v="Follow antigo (aquisições anteriores ao início do processamento com NQ - ANDREA: não é necessário customizar report's);20130319"/>
  </r>
  <r>
    <x v="1"/>
    <s v="VIRNA LUCIA NEVES DE MELLO DE MACEDO"/>
    <s v="I19940267"/>
    <x v="2"/>
    <d v="1899-12-30T14:18:00"/>
    <x v="25"/>
    <n v="19700916"/>
    <n v="20150113"/>
    <s v="SUBJ096"/>
    <s v="SIM"/>
    <s v="SIM"/>
    <s v="Follow antigo (aquisições anteriores ao início do processamento com NQ - ANDREA: não é necessário customizar report's);20150113"/>
  </r>
  <r>
    <x v="1"/>
    <s v="IRACY DA CONCEICAO CRUZ ARAUJO"/>
    <s v="0185815701"/>
    <x v="2"/>
    <d v="1899-12-30T09:40:00"/>
    <x v="26"/>
    <n v="19360401"/>
    <n v="20120117"/>
    <s v="SUBJ018"/>
    <s v="SIM"/>
    <s v="SIM"/>
    <s v="Follow antigo (aquisições anteriores ao início do processamento com NQ - ANDREA: não é necessário customizar report's);20120117: VISITA 1 (não tem no dados4; somente no RAW_DATA)"/>
  </r>
  <r>
    <x v="1"/>
    <s v="IRACY DA CONCEICAO CRUZ ARAUJO"/>
    <s v="0185815701"/>
    <x v="2"/>
    <d v="1899-12-30T09:42:00"/>
    <x v="26"/>
    <n v="19360401"/>
    <n v="20140819"/>
    <s v="SUBJ018"/>
    <s v="SIM"/>
    <s v="SIM"/>
    <s v="Follow antigo (aquisições anteriores ao início do processamento com NQ - ANDREA: não é necessário customizar report's);20140819: VISITA 2"/>
  </r>
  <r>
    <x v="1"/>
    <s v="ANA MARIA FIGUEIREDO FERREIRA"/>
    <n v="123456789"/>
    <x v="0"/>
    <d v="1899-12-30T08:59:00"/>
    <x v="26"/>
    <n v="19430509"/>
    <n v="20150804"/>
    <s v="SUBJ044"/>
    <s v="SIM"/>
    <s v="SIM"/>
    <m/>
  </r>
  <r>
    <x v="1"/>
    <s v="DENISE DE SOUZA VIDAL"/>
    <s v="I1390993"/>
    <x v="2"/>
    <d v="1899-12-30T10:04:00"/>
    <x v="26"/>
    <n v="19490709"/>
    <n v="20121211"/>
    <s v="SUBJ079"/>
    <s v="SIM"/>
    <s v="SIM"/>
    <s v="Follow antigo (aquisições anteriores ao início do processamento com NQ - ANDREA: não é necessário customizar report's);20121211"/>
  </r>
  <r>
    <x v="1"/>
    <s v="DENISE DE SOUZA VIDAL"/>
    <s v="I1390993"/>
    <x v="2"/>
    <d v="1899-12-30T10:05:00"/>
    <x v="26"/>
    <n v="19490709"/>
    <n v="20150310"/>
    <s v="SUBJ079"/>
    <s v="SIM"/>
    <s v="SIM"/>
    <s v="Follow antigo (aquisições anteriores ao início do processamento com NQ - ANDREA: não é necessário customizar report's);20150310; um exame extra em 2013"/>
  </r>
  <r>
    <x v="1"/>
    <s v="ODETE DE SOUSA BORGES"/>
    <s v="I3887316"/>
    <x v="2"/>
    <d v="1899-12-30T10:38:00"/>
    <x v="26"/>
    <n v="19420123"/>
    <n v="20130124"/>
    <s v="SUBJ081"/>
    <s v="SIM"/>
    <s v="SIM"/>
    <s v="Follow antigo (aquisições anteriores ao início do processamento com NQ - ANDREA: não é necessário customizar report's);20130124"/>
  </r>
  <r>
    <x v="1"/>
    <s v="ODETE DE SOUSA BORGES"/>
    <s v="I3887316"/>
    <x v="2"/>
    <d v="1899-12-30T10:42:00"/>
    <x v="26"/>
    <n v="19420123"/>
    <n v="20141218"/>
    <s v="SUBJ081"/>
    <s v="SIM"/>
    <s v="SIM"/>
    <s v="Follow antigo (aquisições anteriores ao início do processamento com NQ - ANDREA: não é necessário customizar report's);Tem checklist scaneado, mas não encontrei imagens!!! (Data checklist: 2014/12/18) =&gt; nome incorreto nas imagens: ODETE GUEVENTER; alterado antes de processar"/>
  </r>
  <r>
    <x v="1"/>
    <s v="EDUARDO BORGERTH NETO"/>
    <s v="I19234905"/>
    <x v="2"/>
    <d v="1899-12-30T11:18:00"/>
    <x v="26"/>
    <n v="19630121"/>
    <n v="20130117"/>
    <s v="SUBJ082"/>
    <s v="SIM"/>
    <s v="SIM"/>
    <s v="Follow antigo (aquisições anteriores ao início do processamento com NQ - ANDREA: não é necessário customizar report's);20130117"/>
  </r>
  <r>
    <x v="1"/>
    <s v="EDUARDO BORGERTH NETO"/>
    <s v="I19234905"/>
    <x v="2"/>
    <d v="1899-12-30T11:19:00"/>
    <x v="26"/>
    <n v="19630121"/>
    <n v="20141202"/>
    <s v="SUBJ082"/>
    <s v="SIM"/>
    <s v="SIM"/>
    <s v="Follow antigo (aquisições anteriores ao início do processamento com NQ - ANDREA: não é necessário customizar report's);20141202"/>
  </r>
  <r>
    <x v="1"/>
    <s v="ELISA CARVALHO BRANCO NAUFEL"/>
    <s v="I13950779"/>
    <x v="2"/>
    <d v="1899-12-30T09:01:00"/>
    <x v="26"/>
    <n v="19541214"/>
    <n v="20130226"/>
    <s v="SUBJ099"/>
    <s v="SIM"/>
    <s v="SIM"/>
    <s v="Follow antigo (aquisições anteriores ao início do processamento com NQ - ANDREA: não é necessário customizar report's);20130226"/>
  </r>
  <r>
    <x v="1"/>
    <s v="ELISA CARVALHO BRANCO NAUFEL"/>
    <s v="I13950779"/>
    <x v="2"/>
    <d v="1899-12-30T09:05:00"/>
    <x v="26"/>
    <n v="19541214"/>
    <n v="20150106"/>
    <s v="SUBJ099"/>
    <s v="SIM"/>
    <s v="SIM"/>
    <s v="Follow antigo (aquisições anteriores ao início do processamento com NQ - ANDREA: não é necessário customizar report's);20150106"/>
  </r>
  <r>
    <x v="1"/>
    <s v="LAURANNE ULYSSEA RODRIGUES"/>
    <s v="I8900361"/>
    <x v="2"/>
    <d v="1899-12-30T09:22:00"/>
    <x v="26"/>
    <n v="19430808"/>
    <n v="20130328"/>
    <s v="SUBJ109"/>
    <s v="SIM"/>
    <s v="SIM"/>
    <s v="Follow antigo (aquisições anteriores ao início do processamento com NQ - ANDREA: não é necessário customizar report's);20130328"/>
  </r>
  <r>
    <x v="1"/>
    <s v="LAURANNE ULYSSEA RODRIGUES"/>
    <s v="I8900361"/>
    <x v="2"/>
    <d v="1899-12-30T09:23:00"/>
    <x v="26"/>
    <n v="19430808"/>
    <n v="20150320"/>
    <s v="SUBJ109"/>
    <s v="SIM"/>
    <s v="SIM"/>
    <s v="Follow antigo (aquisições anteriores ao início do processamento com NQ - ANDREA: não é necessário customizar report's);20150320"/>
  </r>
  <r>
    <x v="1"/>
    <s v="MAURO ANTONIO DOS SANTOS"/>
    <s v="I17646742"/>
    <x v="2"/>
    <d v="1899-12-30T11:42:00"/>
    <x v="27"/>
    <n v="19320615"/>
    <n v="20120911"/>
    <s v="SUBJ065"/>
    <s v="SIM"/>
    <s v="SIM"/>
    <s v="Follow antigo (aquisições anteriores ao início do processamento com NQ - ANDREA: não é necessário customizar report's);20120911"/>
  </r>
  <r>
    <x v="1"/>
    <s v="MAURO ANTONIO DOS SANTOS"/>
    <s v="I17646742"/>
    <x v="2"/>
    <d v="1899-12-30T11:48:00"/>
    <x v="27"/>
    <n v="19320615"/>
    <n v="20140904"/>
    <s v="SUBJ065"/>
    <s v="SIM"/>
    <s v="SIM"/>
    <s v="Follow antigo (aquisições anteriores ao início do processamento com NQ - ANDREA: não é necessário customizar report's);20140904"/>
  </r>
  <r>
    <x v="1"/>
    <s v="DALVA MATTOS MARTINS"/>
    <s v="I19193212"/>
    <x v="2"/>
    <d v="1899-12-30T11:52:00"/>
    <x v="27"/>
    <n v="19601014"/>
    <n v="20130115"/>
    <s v="SUBJ083"/>
    <s v="SIM"/>
    <s v="SIM"/>
    <s v="Follow antigo (aquisições anteriores ao início do processamento com NQ - ANDREA: não é necessário customizar report's);20130115"/>
  </r>
  <r>
    <x v="1"/>
    <s v="DALVA MATTOS MARTINS"/>
    <s v="I19193212"/>
    <x v="2"/>
    <d v="1899-12-30T11:54:00"/>
    <x v="27"/>
    <n v="19601014"/>
    <n v="20150324"/>
    <s v="SUBJ083"/>
    <s v="SIM"/>
    <s v="SIM"/>
    <s v="Follow antigo (aquisições anteriores ao início do processamento com NQ - ANDREA: não é necessário customizar report's);20150324"/>
  </r>
  <r>
    <x v="1"/>
    <s v="OLGA BEATRIZ WOLFF KAMERGORODSKI"/>
    <s v="I2435825"/>
    <x v="2"/>
    <d v="1899-12-30T11:55:00"/>
    <x v="27"/>
    <n v="19370528"/>
    <n v="20130226"/>
    <s v="SUBJ090"/>
    <s v="SIM"/>
    <s v="SIM"/>
    <s v="Follow antigo (aquisições anteriores ao início do processamento com NQ - ANDREA: não é necessário customizar report's);20130226"/>
  </r>
  <r>
    <x v="1"/>
    <s v="OLGA BEATRIZ WOLFF KAMERGORODSKI"/>
    <s v="I2435825"/>
    <x v="2"/>
    <d v="1899-12-30T11:57:00"/>
    <x v="27"/>
    <n v="19370528"/>
    <n v="20150224"/>
    <s v="SUBJ090"/>
    <s v="SIM"/>
    <s v="SIM"/>
    <s v="Follow antigo (aquisições anteriores ao início do processamento com NQ - ANDREA: não é necessário customizar report's);20150224"/>
  </r>
  <r>
    <x v="1"/>
    <s v="ANTONIA DOS SANTOS BARBOSA"/>
    <s v="IFD7851957"/>
    <x v="0"/>
    <d v="1899-12-30T16:59:00"/>
    <x v="28"/>
    <n v="19450705"/>
    <n v="20150818"/>
    <s v="SUBJ049"/>
    <s v="SIM"/>
    <s v="SIM"/>
    <m/>
  </r>
  <r>
    <x v="1"/>
    <s v="CELESTE AIDA DEMORI CLAUDINO"/>
    <s v="I20497839"/>
    <x v="2"/>
    <d v="1899-12-30T13:11:00"/>
    <x v="28"/>
    <n v="19410323"/>
    <n v="20130516"/>
    <s v="SUBJ094"/>
    <s v="SIM"/>
    <s v="SIM"/>
    <s v="Follow antigo (aquisições anteriores ao início do processamento com NQ - ANDREA: não é necessário customizar report's);20130516; um exame extra em 2013/04/30"/>
  </r>
  <r>
    <x v="1"/>
    <s v="CELESTE AIDA DEMORI CLAUDINO"/>
    <s v="I20497839"/>
    <x v="2"/>
    <d v="1899-12-30T13:19:00"/>
    <x v="28"/>
    <n v="19410323"/>
    <n v="20150127"/>
    <s v="SUBJ094"/>
    <s v="SIM"/>
    <s v="SIM"/>
    <s v="Follow antigo (aquisições anteriores ao início do processamento com NQ - ANDREA: não é necessário customizar report's);20150127"/>
  </r>
  <r>
    <x v="1"/>
    <s v="MARIA DE LIZEUX NUNES NEVES DE MELLO"/>
    <s v="I733229"/>
    <x v="2"/>
    <d v="1899-12-30T13:20:00"/>
    <x v="28"/>
    <n v="19430501"/>
    <n v="20130521"/>
    <s v="SUBJ097"/>
    <s v="SIM"/>
    <s v="SIM"/>
    <s v="Follow antigo (aquisições anteriores ao início do processamento com NQ - ANDREA: não é necessário customizar report's);20130521"/>
  </r>
  <r>
    <x v="1"/>
    <s v="MARIA DE LIZIEUX NUNES NEVES DE MELLO"/>
    <s v="I733229"/>
    <x v="2"/>
    <d v="1899-12-30T13:26:00"/>
    <x v="28"/>
    <n v="19430501"/>
    <n v="20150203"/>
    <s v="SUBJ097"/>
    <s v="SIM"/>
    <s v="SIM"/>
    <s v="Follow antigo (aquisições anteriores ao início do processamento com NQ - ANDREA: não é necessário customizar report's);20150203"/>
  </r>
  <r>
    <x v="1"/>
    <s v="MARIA CECILIA SCHUNBACK PEREIRA"/>
    <s v="I19845823"/>
    <x v="2"/>
    <d v="1899-12-30T13:29:00"/>
    <x v="28"/>
    <n v="19370529"/>
    <n v="20130312"/>
    <s v="SUBJ100"/>
    <s v="SIM"/>
    <s v="SIM"/>
    <s v="Follow antigo (aquisições anteriores ao início do processamento com NQ - ANDREA: não é necessário customizar report's);nome corrigido "/>
  </r>
  <r>
    <x v="1"/>
    <s v="MARIA CECILIA SCHUNBACK PEREIRA"/>
    <s v="I19845823"/>
    <x v="2"/>
    <d v="1899-12-30T13:30:00"/>
    <x v="28"/>
    <n v="19370529"/>
    <n v="20150331"/>
    <s v="SUBJ100"/>
    <s v="SIM"/>
    <s v="SIM"/>
    <s v="Follow antigo (aquisições anteriores ao início do processamento com NQ - ANDREA: não é necessário customizar report's);20150331"/>
  </r>
  <r>
    <x v="1"/>
    <s v="KALIL LAYS MOHALLEM"/>
    <s v="IFD7851647"/>
    <x v="2"/>
    <d v="1899-12-30T10:04:00"/>
    <x v="29"/>
    <n v="19570107"/>
    <n v="20130611"/>
    <s v="SUBJ118"/>
    <s v="SIM"/>
    <s v="SIM"/>
    <m/>
  </r>
  <r>
    <x v="1"/>
    <s v="KALIL LAYS MOHALLEM"/>
    <s v="IFD7851647"/>
    <x v="2"/>
    <d v="1899-12-30T10:06:00"/>
    <x v="29"/>
    <n v="19570107"/>
    <n v="20150818"/>
    <s v="SUBJ118"/>
    <s v="SIM"/>
    <s v="SIM"/>
    <m/>
  </r>
  <r>
    <x v="1"/>
    <s v="STEFFI WEISS"/>
    <s v="11271930"/>
    <x v="0"/>
    <d v="1899-12-30T15:43:00"/>
    <x v="30"/>
    <n v="19280202"/>
    <n v="20150901"/>
    <s v="SUBJ055"/>
    <s v="SIM"/>
    <s v="SIM"/>
    <m/>
  </r>
  <r>
    <x v="1"/>
    <s v="GILSON VICENTE DE CASTRO"/>
    <n v="13887474"/>
    <x v="2"/>
    <d v="1899-12-30T16:18:00"/>
    <x v="30"/>
    <n v="19580222"/>
    <n v="20130910"/>
    <s v="SUBJ140"/>
    <s v="SIM"/>
    <s v="SIM"/>
    <m/>
  </r>
  <r>
    <x v="1"/>
    <s v="GILSON VICENTE DE CASTRO"/>
    <n v="13887474"/>
    <x v="2"/>
    <d v="1899-12-30T16:20:00"/>
    <x v="30"/>
    <n v="19580222"/>
    <n v="20150901"/>
    <s v="SUBJ140"/>
    <s v="SIM"/>
    <s v="SIM"/>
    <m/>
  </r>
  <r>
    <x v="1"/>
    <s v="LUCIA THEREZINHA MARTINS PEREIRA BERENGER"/>
    <n v="13909930"/>
    <x v="0"/>
    <d v="1899-12-30T14:20:00"/>
    <x v="31"/>
    <n v="19361122"/>
    <n v="20150908"/>
    <s v="SUBJ057"/>
    <s v="SIM"/>
    <s v="SIM"/>
    <m/>
  </r>
  <r>
    <x v="1"/>
    <s v="MARLI NASCIMENTO DA SILVA PESSOA"/>
    <n v="10995682"/>
    <x v="0"/>
    <d v="1899-12-30T13:57:00"/>
    <x v="32"/>
    <n v="19401106"/>
    <n v="20150922"/>
    <s v="SUBJ058"/>
    <s v="SIM"/>
    <s v="SIM"/>
    <m/>
  </r>
  <r>
    <x v="1"/>
    <s v="MARIA APARECIDA FERNANDES PENHA"/>
    <n v="13967106"/>
    <x v="2"/>
    <d v="1899-12-30T10:47:00"/>
    <x v="33"/>
    <n v="19621213"/>
    <n v="20130917"/>
    <s v="SUBJ134"/>
    <s v="SIM"/>
    <s v="SIM"/>
    <m/>
  </r>
  <r>
    <x v="1"/>
    <s v="MARIA APARECIDA FERNANDES PENHA"/>
    <n v="13967106"/>
    <x v="2"/>
    <d v="1899-12-30T10:49:00"/>
    <x v="33"/>
    <n v="19621213"/>
    <n v="20150922"/>
    <s v="SUBJ134"/>
    <s v="SIM"/>
    <s v="SIM"/>
    <m/>
  </r>
  <r>
    <x v="1"/>
    <s v="ILTON RODRIGUES"/>
    <n v="13964908"/>
    <x v="2"/>
    <d v="1899-12-30T10:11:00"/>
    <x v="33"/>
    <n v="19420516"/>
    <n v="20131008"/>
    <s v="SUBJ142"/>
    <s v="SIM"/>
    <s v="SIM"/>
    <m/>
  </r>
  <r>
    <x v="1"/>
    <s v="ILTON RODRIGUES"/>
    <n v="13964908"/>
    <x v="2"/>
    <d v="1899-12-30T10:20:00"/>
    <x v="33"/>
    <n v="19420516"/>
    <n v="20150922"/>
    <s v="SUBJ142"/>
    <s v="SIM"/>
    <s v="SIM"/>
    <m/>
  </r>
  <r>
    <x v="1"/>
    <s v="DELVA ALVES RODRIGUES"/>
    <n v="13966136"/>
    <x v="2"/>
    <d v="1899-12-30T10:33:00"/>
    <x v="33"/>
    <n v="19440703"/>
    <n v="20131112"/>
    <s v="SUBJ148"/>
    <s v="SIM"/>
    <s v="SIM"/>
    <m/>
  </r>
  <r>
    <x v="1"/>
    <s v="DELVA ALVES RODRIGUES"/>
    <n v="13966136"/>
    <x v="2"/>
    <d v="1899-12-30T10:38:00"/>
    <x v="33"/>
    <n v="19440703"/>
    <n v="20150922"/>
    <s v="SUBJ148"/>
    <s v="SIM"/>
    <s v="SIM"/>
    <m/>
  </r>
  <r>
    <x v="1"/>
    <s v="ELISABETE DE SOUZA RODRIGUES"/>
    <n v="5259483"/>
    <x v="0"/>
    <d v="1899-12-30T16:41:00"/>
    <x v="34"/>
    <n v="19560409"/>
    <n v="20150929"/>
    <s v="SUBJ063"/>
    <s v="SIM"/>
    <s v="SIM"/>
    <m/>
  </r>
  <r>
    <x v="1"/>
    <s v="TERESA CRISTINA CARVALHO BRANCO NAUFEL PINTO"/>
    <s v="13092921"/>
    <x v="2"/>
    <d v="1899-12-30T09:35:00"/>
    <x v="35"/>
    <n v="19560801"/>
    <n v="20130514"/>
    <s v="SUBJ101"/>
    <s v="SIM"/>
    <s v="SIM"/>
    <s v="Não salvamos Reports em formato dicom para fazer longitudinal study com a terceira visita"/>
  </r>
  <r>
    <x v="1"/>
    <s v="TERESA CRISTINA CARVALHO BRANCO NAUFEL PINTO"/>
    <s v="13092921"/>
    <x v="2"/>
    <d v="1899-12-30T09:43:00"/>
    <x v="35"/>
    <n v="19560801"/>
    <n v="20150929"/>
    <s v="SUBJ101"/>
    <s v="SIM"/>
    <s v="SIM"/>
    <s v="Não salvamos Reports em formato dicom para fazer longitudinal study com a terceira visita"/>
  </r>
  <r>
    <x v="1"/>
    <s v="MARIA HELOISA GAUZZI RODRIGUES DE ARAUJO"/>
    <s v="13998818"/>
    <x v="2"/>
    <d v="1899-12-30T10:01:00"/>
    <x v="35"/>
    <n v="19460901"/>
    <n v="20130924"/>
    <s v="SUBJ139"/>
    <s v="SIM"/>
    <s v="SIM"/>
    <s v="Não salvamos Reports em formato dicom para fazer longitudinal study com a terceira visita"/>
  </r>
  <r>
    <x v="1"/>
    <s v="MARIA HELOISA GAUZZI RODRIGUES DE ARAUJO"/>
    <s v="13998818"/>
    <x v="2"/>
    <d v="1899-12-30T10:06:00"/>
    <x v="35"/>
    <n v="19460901"/>
    <n v="20150930"/>
    <s v="SUBJ139"/>
    <s v="SIM"/>
    <s v="SIM"/>
    <s v="Não salvamos Reports em formato dicom para fazer longitudinal study com a terceira visita"/>
  </r>
  <r>
    <x v="1"/>
    <s v="RITA MARIA DE ALMEIDA SOARES"/>
    <s v="4282424"/>
    <x v="2"/>
    <d v="1899-12-30T16:31:00"/>
    <x v="36"/>
    <n v="19550705"/>
    <n v="20131008"/>
    <s v="SUBJ138"/>
    <s v="SIM"/>
    <s v="SIM"/>
    <m/>
  </r>
  <r>
    <x v="1"/>
    <s v="RITA MARIA DE ALMEIDA SOARES"/>
    <s v="4282424"/>
    <x v="2"/>
    <d v="1899-12-30T16:35:00"/>
    <x v="36"/>
    <n v="19550705"/>
    <n v="20151020"/>
    <s v="SUBJ138"/>
    <s v="SIM"/>
    <s v="SIM"/>
    <m/>
  </r>
  <r>
    <x v="1"/>
    <s v="SERAFIM DOMINGOS RODRIGUES MONTEIRO"/>
    <s v="14067242"/>
    <x v="2"/>
    <d v="1899-12-30T16:56:00"/>
    <x v="36"/>
    <n v="19520502"/>
    <n v="20131105"/>
    <s v="SUBJ143"/>
    <s v="SIM"/>
    <s v="SIM"/>
    <m/>
  </r>
  <r>
    <x v="1"/>
    <s v="SERAFIM DOMINGOS RODRIGUES MONTEIRO"/>
    <s v="14067242"/>
    <x v="2"/>
    <d v="1899-12-30T16:59:00"/>
    <x v="36"/>
    <n v="19520502"/>
    <n v="20151020"/>
    <s v="SUBJ143"/>
    <s v="SIM"/>
    <s v="SIM"/>
    <m/>
  </r>
  <r>
    <x v="1"/>
    <s v="DANIEL REIS DA ROSA"/>
    <s v="14064831"/>
    <x v="2"/>
    <d v="1899-12-30T16:46:00"/>
    <x v="36"/>
    <n v="19430106"/>
    <n v="20130924"/>
    <s v="SUBJ144"/>
    <s v="SIM"/>
    <s v="SIM"/>
    <s v="Não salvamos Reports em formato dicom para fazer longitudinal study com a terceira visita"/>
  </r>
  <r>
    <x v="1"/>
    <s v="DANIEL REIS DA ROSA"/>
    <s v="14064831"/>
    <x v="2"/>
    <d v="1899-12-30T16:47:00"/>
    <x v="36"/>
    <n v="19430106"/>
    <n v="20151020"/>
    <s v="SUBJ144"/>
    <s v="SIM"/>
    <s v="SIM"/>
    <s v="Não salvamos Reports em formato dicom para fazer longitudinal study com a terceira visita"/>
  </r>
  <r>
    <x v="1"/>
    <s v="NILTON DE OLIVEIRA"/>
    <s v="13937575"/>
    <x v="2"/>
    <d v="1899-12-30T09:20:00"/>
    <x v="37"/>
    <n v="19380924"/>
    <n v="20130917"/>
    <s v="SUBJ130"/>
    <s v="SIM"/>
    <s v="SIM"/>
    <m/>
  </r>
  <r>
    <x v="1"/>
    <s v="NILTON DE OLIVEIRA"/>
    <s v="13937575"/>
    <x v="2"/>
    <d v="1899-12-30T09:21:00"/>
    <x v="37"/>
    <n v="19380924"/>
    <n v="20151022"/>
    <s v="SUBJ130"/>
    <s v="SIM"/>
    <s v="SIM"/>
    <m/>
  </r>
  <r>
    <x v="1"/>
    <s v="ELI GONCALVES DA SILVA"/>
    <s v="14077327"/>
    <x v="2"/>
    <d v="1899-12-30T09:29:00"/>
    <x v="37"/>
    <n v="19431206"/>
    <n v="20131210"/>
    <s v="SUBJ135"/>
    <s v="SIM"/>
    <s v="SIM"/>
    <s v="Não salvamos Reports em formato dicom para fazer longitudinal study com a terceira visita"/>
  </r>
  <r>
    <x v="1"/>
    <s v="ELI GONCALVES DA SILVA"/>
    <s v="14077327"/>
    <x v="2"/>
    <d v="1899-12-30T09:31:00"/>
    <x v="37"/>
    <n v="19431206"/>
    <n v="20151022"/>
    <s v="SUBJ135"/>
    <s v="SIM"/>
    <s v="SIM"/>
    <m/>
  </r>
  <r>
    <x v="1"/>
    <s v="ANTONIA GIRCELIA RIBEIRO DA SILVA"/>
    <s v="3872176"/>
    <x v="2"/>
    <d v="1899-12-30T14:40:00"/>
    <x v="38"/>
    <n v="19430810"/>
    <n v="20130716"/>
    <s v="SUBJ124"/>
    <s v="SIM"/>
    <s v="SIM"/>
    <m/>
  </r>
  <r>
    <x v="1"/>
    <s v="ANTONIA GIRCELIA RIBEIRO DA SILVA"/>
    <s v="3872176"/>
    <x v="2"/>
    <d v="1899-12-30T14:43:00"/>
    <x v="38"/>
    <n v="19430810"/>
    <n v="20151103"/>
    <s v="SUBJ124"/>
    <s v="SIM"/>
    <s v="SIM"/>
    <m/>
  </r>
  <r>
    <x v="1"/>
    <s v="ZILDA MOTTA CONRADO DA SILVA"/>
    <s v="14138036"/>
    <x v="2"/>
    <d v="1899-12-30T14:20:00"/>
    <x v="39"/>
    <n v="19391030"/>
    <n v="20140107"/>
    <s v="SUBJ157"/>
    <s v="SIM"/>
    <s v="SIM"/>
    <m/>
  </r>
  <r>
    <x v="1"/>
    <s v="ZILDA MOTTA CONRADO DA SILVA"/>
    <s v="14138036"/>
    <x v="2"/>
    <d v="1899-12-30T14:24:00"/>
    <x v="39"/>
    <n v="19391030"/>
    <n v="20151110"/>
    <s v="SUBJ157"/>
    <s v="SIM"/>
    <s v="SIM"/>
    <m/>
  </r>
  <r>
    <x v="1"/>
    <s v="JOSE CABRAL DE ALENCAR"/>
    <s v="10710030"/>
    <x v="0"/>
    <d v="1899-12-30T14:24:00"/>
    <x v="40"/>
    <n v="19370519"/>
    <n v="20151117"/>
    <s v="SUBJ083"/>
    <s v="SIM"/>
    <s v="SIM"/>
    <m/>
  </r>
  <r>
    <x v="1"/>
    <s v="NELI PALHAES PEDROSA"/>
    <s v="14235729"/>
    <x v="0"/>
    <d v="1899-12-30T14:36:00"/>
    <x v="41"/>
    <n v="19430205"/>
    <n v="20151208"/>
    <s v="SUBJ089"/>
    <s v="SIM"/>
    <s v="SIM"/>
    <m/>
  </r>
  <r>
    <x v="1"/>
    <s v="MARIA HORTENCIA DA SILVA ROSA"/>
    <s v="14235212"/>
    <x v="2"/>
    <d v="1899-12-30T11:20:00"/>
    <x v="41"/>
    <n v="19420428"/>
    <n v="20140121"/>
    <s v="SUBJ161"/>
    <s v="SIM"/>
    <s v="SIM"/>
    <m/>
  </r>
  <r>
    <x v="1"/>
    <s v="MARIA HORTENCIA DA SILVA ROSA"/>
    <s v="14235212"/>
    <x v="2"/>
    <d v="1899-12-30T11:23:00"/>
    <x v="41"/>
    <n v="19420428"/>
    <n v="20151208"/>
    <s v="SUBJ161"/>
    <s v="SIM"/>
    <s v="SIM"/>
    <m/>
  </r>
  <r>
    <x v="1"/>
    <s v="VALDIR VILELA "/>
    <s v="14257249"/>
    <x v="0"/>
    <d v="1899-12-30T15:29:00"/>
    <x v="42"/>
    <n v="19321118"/>
    <n v="20151215"/>
    <s v="SUBJ092"/>
    <s v="SIM"/>
    <s v="SIM"/>
    <m/>
  </r>
  <r>
    <x v="1"/>
    <s v="GILBERTO OSORIO RODRIGUES DE BRITTO"/>
    <n v="14258676"/>
    <x v="2"/>
    <d v="1899-12-30T11:49:00"/>
    <x v="43"/>
    <n v="19371208"/>
    <n v="20130820"/>
    <s v="SUBJ133"/>
    <s v="SIM"/>
    <s v="recebeu customizados?"/>
    <s v="Não salvamos Reports em formato dicom para fazer longitudinal study com a terceira visita no NQ v2.2"/>
  </r>
  <r>
    <x v="1"/>
    <s v="GILBERTO OSORIO RODRIGUES DE BRITTO"/>
    <n v="14258676"/>
    <x v="2"/>
    <d v="1899-12-30T11:50:00"/>
    <x v="43"/>
    <n v="19371208"/>
    <n v="20151215"/>
    <s v="SUBJ133"/>
    <s v="SIM"/>
    <s v="recebeu customizados?"/>
    <s v="Não salvamos Reports em formato dicom para fazer longitudinal study com a terceira visita"/>
  </r>
  <r>
    <x v="1"/>
    <s v="GILBERTO TUMSCITZ"/>
    <s v="000243484"/>
    <x v="0"/>
    <d v="1899-12-30T12:15:00"/>
    <x v="44"/>
    <n v="19451101"/>
    <n v="20160301"/>
    <s v="SUBJ105"/>
    <s v="SIM"/>
    <s v="SIM"/>
    <s v="Imagens dcm3 adquiridas em RM do Copa D'Or salvas em CD; usadas imagens 0008; voxel size 0.98 x 0.98 x 1; matriz: 256 x 256 x 144 (slices especificados por neuroquant: de 160 a 170); "/>
  </r>
  <r>
    <x v="1"/>
    <s v="SERGIO EDUARDO VIANNA"/>
    <s v="P12"/>
    <x v="3"/>
    <d v="1899-12-30T15:11:00"/>
    <x v="45"/>
    <n v="19421017"/>
    <n v="20160317"/>
    <s v="-"/>
    <s v="SIM"/>
    <s v="SIM"/>
    <s v="Dra Andrea e Dra Fernanda pediram NQ para acrescentar ao laudo"/>
  </r>
  <r>
    <x v="1"/>
    <s v="SYLVIA MARIA DA COSTA"/>
    <s v="P43"/>
    <x v="2"/>
    <d v="1899-12-30T16:39:00"/>
    <x v="46"/>
    <n v="19460715"/>
    <n v="20140114"/>
    <s v="SUBJ152"/>
    <s v="SIM"/>
    <s v="SIM"/>
    <m/>
  </r>
  <r>
    <x v="1"/>
    <s v="SYLVIA MARIA DA COSTA "/>
    <s v="P43"/>
    <x v="2"/>
    <d v="1899-12-30T16:45:00"/>
    <x v="46"/>
    <n v="19460715"/>
    <n v="20160607"/>
    <s v="SUBJ152"/>
    <s v="SIM"/>
    <s v="SIM"/>
    <m/>
  </r>
  <r>
    <x v="1"/>
    <s v="ANA MARIA DUARTE BELO"/>
    <s v="P99"/>
    <x v="2"/>
    <d v="1899-12-30T16:26:00"/>
    <x v="47"/>
    <n v="19501202"/>
    <n v="20140506"/>
    <s v="SUBJ183"/>
    <s v="SIM"/>
    <s v="SIM"/>
    <s v="LICENÇA NEUROQUANT INVALIDA: resolvido por Chris Airriess; aguardando solução de erro de customização: resolvido também por Chris"/>
  </r>
  <r>
    <x v="1"/>
    <s v="ANA MARIA DUARTE BELO"/>
    <s v="P99"/>
    <x v="2"/>
    <d v="1899-12-30T16:27:00"/>
    <x v="47"/>
    <n v="19501202"/>
    <n v="20161108"/>
    <s v="SUBJ183"/>
    <s v="SIM"/>
    <s v="SIM"/>
    <s v="LICENÇA NEUROQUANT INVALIDA: resolvido por Chris Airriess; aguardando solução de erro de customização: resolvido também por Chris"/>
  </r>
  <r>
    <x v="1"/>
    <s v="MARCOS FIORAVANTI"/>
    <s v="P100"/>
    <x v="2"/>
    <d v="1899-12-30T16:28:00"/>
    <x v="47"/>
    <n v="19450910"/>
    <n v="20140527"/>
    <s v="SUBJ187"/>
    <s v="SIM"/>
    <s v="SIM"/>
    <s v="Início de reports customizados sem dois pontos (sem estudo longitudinal); LICENÇA NEUROQUANT INVALIDA: resolvido por Chris Airriess; aguardando solução de erro de customização: resolvido também por Chris"/>
  </r>
  <r>
    <x v="1"/>
    <s v="MARCOS FIORAVANTI"/>
    <s v="P100"/>
    <x v="2"/>
    <d v="1899-12-30T16:28:00"/>
    <x v="47"/>
    <n v="19450910"/>
    <n v="20161108"/>
    <s v="SUBJ187"/>
    <s v="SIM"/>
    <s v="SIM"/>
    <s v="LICENÇA NEUROQUANT INVALIDA: resolvido por Chris Airriess; aguardando solução de erro de customização: resolvido também por Chris"/>
  </r>
  <r>
    <x v="1"/>
    <s v="MARISABEL WINSCH DOS SANTOS"/>
    <s v="2230000000000540"/>
    <x v="2"/>
    <d v="1899-12-30T14:39:00"/>
    <x v="48"/>
    <n v="19540415"/>
    <n v="20131210"/>
    <s v="SUBJ155"/>
    <s v="SIM"/>
    <s v="SIM"/>
    <m/>
  </r>
  <r>
    <x v="1"/>
    <s v="MARISABEL WINSCH DOS SANTOS"/>
    <s v="2230000000000540"/>
    <x v="2"/>
    <d v="1899-12-30T14:39:00"/>
    <x v="48"/>
    <n v="19540415"/>
    <n v="20161122"/>
    <s v="SUBJ155"/>
    <s v="SIM"/>
    <s v="SIM"/>
    <m/>
  </r>
  <r>
    <x v="1"/>
    <s v="JANETE PEREIRA DA SILVA"/>
    <s v="2230000000000526"/>
    <x v="2"/>
    <d v="1899-12-30T14:30:00"/>
    <x v="48"/>
    <n v="19420318"/>
    <n v="20140204"/>
    <s v="SUBJ166"/>
    <s v="SIM"/>
    <s v="SIM"/>
    <m/>
  </r>
  <r>
    <x v="1"/>
    <s v="JANETE PEREIRA DA SILVA"/>
    <s v="2230000000000526"/>
    <x v="2"/>
    <d v="1899-12-30T14:32:00"/>
    <x v="48"/>
    <n v="19420318"/>
    <n v="20161122"/>
    <s v="SUBJ166"/>
    <s v="SIM"/>
    <s v="SIM"/>
    <m/>
  </r>
  <r>
    <x v="1"/>
    <s v="BEATRIZ HELENA LIMONGI COELHO"/>
    <s v="000561148"/>
    <x v="2"/>
    <d v="1899-12-30T09:05:00"/>
    <x v="49"/>
    <n v="19501026"/>
    <n v="20131217"/>
    <s v="SUBJ154"/>
    <s v="SIM"/>
    <s v="SIM"/>
    <m/>
  </r>
  <r>
    <x v="1"/>
    <s v="BEATRIZ HELENA LIMONGI COELHO"/>
    <s v="000561148"/>
    <x v="2"/>
    <d v="1899-12-30T09:07:00"/>
    <x v="49"/>
    <n v="19501026"/>
    <n v="20161213"/>
    <s v="SUBJ154"/>
    <s v="SIM"/>
    <s v="SIM"/>
    <m/>
  </r>
  <r>
    <x v="1"/>
    <s v="SERGIO BACALTCHUC"/>
    <s v="000563957"/>
    <x v="2"/>
    <d v="1899-12-30T10:49:00"/>
    <x v="50"/>
    <n v="19420615"/>
    <n v="20140311"/>
    <s v="SUBJ170"/>
    <s v="SIM"/>
    <s v="SIM"/>
    <m/>
  </r>
  <r>
    <x v="1"/>
    <s v="SERGIO BACALTCHUC"/>
    <s v="000563957"/>
    <x v="2"/>
    <d v="1899-12-30T10:51:00"/>
    <x v="50"/>
    <n v="19420615"/>
    <n v="20170110"/>
    <s v="SUBJ170"/>
    <s v="SIM"/>
    <s v="SIM"/>
    <m/>
  </r>
  <r>
    <x v="1"/>
    <s v="MARIA YEDDA POUSA BACALTHUC"/>
    <s v="000133009"/>
    <x v="2"/>
    <d v="1899-12-30T11:05:00"/>
    <x v="50"/>
    <n v="19450317"/>
    <n v="20140311"/>
    <s v="SUBJ171"/>
    <s v="SIM"/>
    <s v="SIM"/>
    <m/>
  </r>
  <r>
    <x v="1"/>
    <s v="MARIA YEDDA POUSA BACALTCHUC"/>
    <s v="000133009"/>
    <x v="2"/>
    <d v="1899-12-30T11:06:00"/>
    <x v="50"/>
    <n v="19450317"/>
    <n v="20170110"/>
    <s v="SUBJ171"/>
    <s v="SIM"/>
    <s v="SIM"/>
    <m/>
  </r>
  <r>
    <x v="1"/>
    <s v="RENATO SOBROSA CORDEIRO"/>
    <s v="000085663"/>
    <x v="0"/>
    <d v="1899-12-30T09:28:00"/>
    <x v="51"/>
    <n v="19500624"/>
    <n v="20170314"/>
    <s v="SUBJ218"/>
    <s v="SIM"/>
    <s v="SIM"/>
    <m/>
  </r>
  <r>
    <x v="1"/>
    <s v="HELIO NAHMEN KESTELMAN"/>
    <s v="000240139"/>
    <x v="0"/>
    <d v="1899-12-30T16:45:00"/>
    <x v="52"/>
    <n v="19391212"/>
    <n v="20170316"/>
    <s v="SUBJ220"/>
    <s v="SIM"/>
    <s v="SIM"/>
    <m/>
  </r>
  <r>
    <x v="1"/>
    <s v="MARIA CRISTINA PAIXAO PRETTI CASOTTI"/>
    <s v="000181913"/>
    <x v="2"/>
    <d v="1899-12-30T10:06:00"/>
    <x v="53"/>
    <n v="19511030"/>
    <n v="20140715"/>
    <s v="SUBJ191"/>
    <s v="SIM"/>
    <s v="SIM"/>
    <m/>
  </r>
  <r>
    <x v="1"/>
    <s v="MARIA CRISTINA PAIXAO PRETTI CASOTTI"/>
    <s v="000181913"/>
    <x v="2"/>
    <d v="1899-12-30T10:08:00"/>
    <x v="53"/>
    <n v="19511030"/>
    <n v="20170330"/>
    <s v="SUBJ191"/>
    <s v="SIM"/>
    <s v="SIM"/>
    <m/>
  </r>
  <r>
    <x v="1"/>
    <s v="SUELY GOMES DOS SANTOS"/>
    <s v="000571097"/>
    <x v="2"/>
    <d v="1899-12-30T17:14:00"/>
    <x v="54"/>
    <n v="19440404"/>
    <n v="20140902"/>
    <s v="SUBJ209"/>
    <s v="SIM"/>
    <s v="SIM"/>
    <m/>
  </r>
  <r>
    <x v="1"/>
    <s v="SUELY GOMES DOS SANTOS"/>
    <s v="000571097"/>
    <x v="2"/>
    <d v="1899-12-30T17:15:00"/>
    <x v="54"/>
    <n v="19440404"/>
    <n v="20170404"/>
    <s v="SUBJ209"/>
    <s v="SIM"/>
    <s v="SIM"/>
    <m/>
  </r>
  <r>
    <x v="1"/>
    <s v="MAGDA SANTOS PEREIRA"/>
    <s v="000571101"/>
    <x v="0"/>
    <d v="1899-12-30T17:20:00"/>
    <x v="54"/>
    <n v="19500206"/>
    <n v="20170404"/>
    <s v="SUBJ227"/>
    <s v="SIM"/>
    <s v="SIM"/>
    <m/>
  </r>
  <r>
    <x v="1"/>
    <s v="EDMUNDO AMORIM LINS"/>
    <s v="000571276"/>
    <x v="2"/>
    <d v="1899-12-30T08:50:00"/>
    <x v="55"/>
    <n v="19491205"/>
    <n v="20140527"/>
    <s v="SUBJ188"/>
    <s v="SIM"/>
    <s v="SIM - PROBLEMA NA CUSTOMIZAÇÃO"/>
    <m/>
  </r>
  <r>
    <x v="1"/>
    <s v="EDMUNDO AMORIM LINS"/>
    <s v="000571276"/>
    <x v="2"/>
    <d v="1899-12-30T08:52:00"/>
    <x v="55"/>
    <n v="19491205"/>
    <n v="20170406"/>
    <s v="SUBJ188"/>
    <s v="SIM"/>
    <s v="SIM - PROBLEMA NA CUSTOMIZAÇÃO"/>
    <s v="Segunda visita adquirida na Siemens: Philips parou, porém voluntário já estava a caminho"/>
  </r>
  <r>
    <x v="1"/>
    <s v="ORAZILIA DA SILVA INACIO"/>
    <s v="000571644"/>
    <x v="0"/>
    <d v="1899-12-30T09:54:00"/>
    <x v="56"/>
    <n v="19420518"/>
    <n v="20170411"/>
    <s v="SUBJ229"/>
    <s v="SIM"/>
    <s v="SIM - PROBLEMA NA CUSTOMIZAÇÃO"/>
    <m/>
  </r>
  <r>
    <x v="1"/>
    <s v="ANTONIO ROQUE DA SILVA"/>
    <s v="000573822"/>
    <x v="2"/>
    <d v="1899-12-30T17:24:00"/>
    <x v="57"/>
    <n v="19410109"/>
    <n v="20140401"/>
    <s v="SUBJ174"/>
    <s v="SIM"/>
    <s v="SIM"/>
    <m/>
  </r>
  <r>
    <x v="1"/>
    <s v="ANTONIO ROQUE DA SILVA"/>
    <s v="000573822"/>
    <x v="2"/>
    <d v="1899-12-30T17:26:00"/>
    <x v="57"/>
    <n v="19410109"/>
    <n v="20170509"/>
    <s v="SUBJ174"/>
    <s v="SIM"/>
    <s v="SIM"/>
    <m/>
  </r>
  <r>
    <x v="1"/>
    <s v="MARIA AUXILIADORA MAGALHAES RIBEIRO"/>
    <s v="I18771318"/>
    <x v="2"/>
    <d v="1899-12-30T15:22:00"/>
    <x v="58"/>
    <n v="19521001"/>
    <n v="20170509"/>
    <s v="SUBJ103"/>
    <s v="SIM"/>
    <s v="SIM"/>
    <s v="TERCEIRA VISITA: PATIENT ID EQUIVALENTE AOS ANTERIORES JÁ PROCESSADOS NO NQ PARA CONTINUAR ESTUDO LOGITUDINAL; AgeRelatedreport com 1 ponto (antes de customizar; conferir tb depois)"/>
  </r>
  <r>
    <x v="1"/>
    <s v="ANTONIA GIRCELIA RIBEIRO DA SILVA"/>
    <s v="3872176"/>
    <x v="2"/>
    <d v="1899-12-30T09:58:00"/>
    <x v="58"/>
    <n v="19430810"/>
    <n v="20170509"/>
    <s v="SUBJ124"/>
    <s v="SIM"/>
    <s v="SIM"/>
    <s v="TERCEIRA VISITA: PATIENT ID EQUIVALENTE AOS ANTERIORES JÁ PROCESSADOS NO NQ PARA CONTINUAR ESTUDO LOGITUDINAL; AgeRelatedreport com 1 ponto (por engano regerei report antes de salvar e visualizar nao-customizado)"/>
  </r>
  <r>
    <x v="1"/>
    <s v="ANTONIO SERRA FILHO"/>
    <s v="IFLD678860"/>
    <x v="2"/>
    <d v="1899-12-30T12:35:00"/>
    <x v="59"/>
    <n v="19400223"/>
    <n v="20170516"/>
    <s v="SUBJ125"/>
    <s v="SIM"/>
    <s v="SIM"/>
    <m/>
  </r>
  <r>
    <x v="1"/>
    <s v="LAURANNE ULYSSEA RODRIGUES"/>
    <s v="I8900361"/>
    <x v="2"/>
    <d v="1899-12-30T14:06:00"/>
    <x v="60"/>
    <n v="19430808"/>
    <n v="20170518"/>
    <s v="SUBJ109"/>
    <s v="SIM"/>
    <s v="SIM"/>
    <m/>
  </r>
  <r>
    <x v="1"/>
    <s v="MARIA DEL CARMEN BUA DA COSTA"/>
    <s v="IFD7738833"/>
    <x v="2"/>
    <d v="1899-12-30T11:22:00"/>
    <x v="60"/>
    <n v="19450827"/>
    <n v="20170516"/>
    <s v="SUBJ128"/>
    <s v="SIM"/>
    <s v="SIM"/>
    <m/>
  </r>
  <r>
    <x v="1"/>
    <s v="MARIA CELESTE BARROSO SERRA"/>
    <s v="396077501"/>
    <x v="2"/>
    <d v="1899-12-30T12:37:00"/>
    <x v="60"/>
    <n v="19470721"/>
    <n v="20170516"/>
    <s v="SUBJ129"/>
    <s v="SIM"/>
    <s v="SIM"/>
    <m/>
  </r>
  <r>
    <x v="1"/>
    <s v="CELSO DE ABREU PENCZEK"/>
    <s v="I11272894"/>
    <x v="2"/>
    <d v="1899-12-30T09:27:00"/>
    <x v="61"/>
    <n v="19650126"/>
    <n v="20170530"/>
    <s v="SUBJ119"/>
    <s v="SIM"/>
    <s v="SIM"/>
    <m/>
  </r>
  <r>
    <x v="1"/>
    <s v="DANIEL REIS DA ROSA"/>
    <s v="14064831"/>
    <x v="2"/>
    <d v="1899-12-30T09:16:00"/>
    <x v="61"/>
    <n v="19430106"/>
    <n v="20170530"/>
    <s v="SUBJ144"/>
    <s v="SIM"/>
    <s v="SIM"/>
    <s v="Não foram salvos reports em formato dcm das visitas anteriores; logo, sem curva longitudinal "/>
  </r>
  <r>
    <x v="1"/>
    <s v="GLORIA REGINA CARDOSO BRAZ"/>
    <s v="I14198584"/>
    <x v="2"/>
    <d v="1899-12-30T11:40:00"/>
    <x v="62"/>
    <n v="19510329"/>
    <n v="20170606"/>
    <s v="SUBJ105"/>
    <s v="SIM"/>
    <s v="SIM"/>
    <m/>
  </r>
  <r>
    <x v="1"/>
    <s v="SERAFIM DOMINGOS RODRIGUES MONTEIRO"/>
    <s v="14067242"/>
    <x v="2"/>
    <d v="1899-12-30T11:42:00"/>
    <x v="62"/>
    <n v="19520502"/>
    <n v="20170606"/>
    <s v="SUBJ143"/>
    <s v="SIM"/>
    <s v="SIM"/>
    <s v="Não foram salvos reports em formato dcm das visitas anteriores; logo, sem curva longitudinal "/>
  </r>
  <r>
    <x v="2"/>
    <s v="ROGERIO FULGENCIO PINHEIRO"/>
    <s v="I20073576"/>
    <x v="2"/>
    <d v="1899-12-30T13:27:00"/>
    <x v="63"/>
    <n v="19650502"/>
    <n v="20170620"/>
    <s v="SUBJ108"/>
    <s v="SIM"/>
    <s v="SIM"/>
    <m/>
  </r>
  <r>
    <x v="2"/>
    <s v="ROGERIO FULGENCIO PINHEIRO"/>
    <s v="I20073576"/>
    <x v="2"/>
    <d v="1899-12-30T15:46:00"/>
    <x v="64"/>
    <n v="19650502"/>
    <n v="20170620"/>
    <s v="SUBJ108"/>
    <m/>
    <m/>
    <s v="CHRIS AIRIESS: &quot;NAO DEVE SER COBRADO NOVAMENTE&quot; (REENVIEI POR ENGANO AO INVÉS DE ENVIAR SUBJ247 DE PRJ1501 - BENEDICTA)"/>
  </r>
  <r>
    <x v="2"/>
    <s v="BENEDICTA OURIVES DE CAMPOS"/>
    <s v="000147708"/>
    <x v="0"/>
    <d v="1899-12-30T16:07:00"/>
    <x v="64"/>
    <n v="19300102"/>
    <n v="20170627"/>
    <s v="SUBJ247"/>
    <s v="SIM"/>
    <s v="SIM"/>
    <m/>
  </r>
  <r>
    <x v="2"/>
    <s v="OTAVIO CAVALCANTI DURAO"/>
    <s v="I17187229"/>
    <x v="2"/>
    <s v="?"/>
    <x v="65"/>
    <n v="19340425"/>
    <n v="20170718"/>
    <s v="SUBJ116"/>
    <s v="SIM"/>
    <s v="SIM"/>
    <m/>
  </r>
  <r>
    <x v="2"/>
    <s v="JOEL PEREIRA DE OLIVEIRA"/>
    <s v="I22338683"/>
    <x v="2"/>
    <d v="1899-12-30T16:07:00"/>
    <x v="65"/>
    <n v="19440531"/>
    <n v="20170718"/>
    <s v="SUBJ137"/>
    <s v="SIM"/>
    <s v="SIM"/>
    <m/>
  </r>
  <r>
    <x v="2"/>
    <s v="MARIA LUCIA DE ANDRADE COSTA GOMES"/>
    <s v="000096987"/>
    <x v="0"/>
    <d v="1899-12-30T15:02:00"/>
    <x v="65"/>
    <n v="19321124"/>
    <n v="20170720"/>
    <s v="SUBJ249"/>
    <s v="SIM"/>
    <s v="SIM"/>
    <s v="Sexo cadastrado na aquisição: M; trocado para F via dicomTag_change"/>
  </r>
  <r>
    <x v="2"/>
    <s v="CELMARA PALMEIRA DE MATOS  TEIXEIRA"/>
    <s v="000579692"/>
    <x v="0"/>
    <d v="1899-12-30T17:25:00"/>
    <x v="66"/>
    <n v="19590814"/>
    <n v="20170725"/>
    <s v="SUBJ251"/>
    <s v="SIM"/>
    <s v="SIM"/>
    <m/>
  </r>
  <r>
    <x v="2"/>
    <s v="NILTON DE OLIVEIRA"/>
    <s v="13937575"/>
    <x v="2"/>
    <d v="1899-12-30T16:58:00"/>
    <x v="67"/>
    <n v="19380924"/>
    <n v="20170727"/>
    <s v="SUBJ130"/>
    <s v="SIM"/>
    <s v="SIM"/>
    <s v="Customização feita por Marina (licença médica de Andrea)"/>
  </r>
  <r>
    <x v="2"/>
    <s v="ELI GONCALVES DA SILVA"/>
    <s v="14077327"/>
    <x v="2"/>
    <s v="?"/>
    <x v="67"/>
    <n v="19431206"/>
    <n v="20170727"/>
    <s v="SUBJ135"/>
    <s v="SIM"/>
    <s v="SIM"/>
    <s v="Customização feita por Marina (licença médica de Andrea); Não foram salvos reports em formato dcm da visita 1; logo, curva longitudinal apenas com dois pontos (V2 e V3)"/>
  </r>
  <r>
    <x v="2"/>
    <s v="TERESA CRISTINA CARVALHO BRANCO NAUFEL PINTO"/>
    <s v="13092921"/>
    <x v="2"/>
    <d v="1899-12-30T19:42:00"/>
    <x v="68"/>
    <n v="19560801"/>
    <n v="20170808"/>
    <s v="SUBJ101"/>
    <s v="SIM"/>
    <s v="SIM"/>
    <s v="Customização feita por Marina (licença médica de Andrea); Não foram salvos reports em formato dcm das visitas anteriores; logo, sem curva longitudinal "/>
  </r>
  <r>
    <x v="2"/>
    <s v="VIRGINIA COUTINHO COELHO DA SILVA"/>
    <s v="I20618635"/>
    <x v="2"/>
    <d v="1899-12-30T19:24:00"/>
    <x v="68"/>
    <n v="19430418"/>
    <n v="20170808"/>
    <s v="SUBJ112"/>
    <s v="SIM"/>
    <s v="SIM"/>
    <s v="Customização feita por Marina (licença médica de Andrea)"/>
  </r>
  <r>
    <x v="2"/>
    <s v="MARIA CONCEICAO MECHI"/>
    <s v="I2522034"/>
    <x v="2"/>
    <d v="1899-12-30T11:05:00"/>
    <x v="69"/>
    <n v="19441015"/>
    <n v="20170815"/>
    <s v="SUBJ080"/>
    <s v="SIM"/>
    <s v="SIM"/>
    <s v="Customização feita por Marina (licença médica de Andrea);  RESOLVIDO! porém, report não exibiu 3 pontos na curva! Aguardando retorno CortechsLab"/>
  </r>
  <r>
    <x v="2"/>
    <s v="DALVA MATTOS MARTINS"/>
    <s v="I19193212"/>
    <x v="2"/>
    <d v="1899-12-30T11:07:00"/>
    <x v="69"/>
    <n v="19601014"/>
    <n v="20170815"/>
    <s v="SUBJ083"/>
    <s v="SIM"/>
    <s v="SIM"/>
    <s v="Customização feita por Marina (licença médica de Andrea); RESOLVIDO! porém, report não exibiu 3 pontos na curva! Aguardando retorno CortechsLab"/>
  </r>
  <r>
    <x v="2"/>
    <s v="MARIA HELOISA GAUZZI RODRIGUES DE ARAUJO"/>
    <s v="13998818"/>
    <x v="2"/>
    <d v="1899-12-30T15:56:00"/>
    <x v="70"/>
    <n v="19460901"/>
    <n v="20170829"/>
    <s v="SUBJ139"/>
    <s v="SIM"/>
    <s v="SIM"/>
    <m/>
  </r>
  <r>
    <x v="2"/>
    <s v="ILTON RODRIGUES"/>
    <n v="13964908"/>
    <x v="2"/>
    <d v="1899-12-30T16:20:00"/>
    <x v="70"/>
    <n v="19420516"/>
    <n v="20170829"/>
    <s v="SUBJ142"/>
    <s v="SIM"/>
    <s v="SIM"/>
    <m/>
  </r>
  <r>
    <x v="2"/>
    <s v="MARIZA ORLANDO VILLAR FRERET"/>
    <s v="000056649"/>
    <x v="0"/>
    <d v="1899-12-30T16:25:00"/>
    <x v="70"/>
    <n v="19470326"/>
    <n v="20170829"/>
    <s v="SUBJ259"/>
    <s v="SIM"/>
    <s v="SIM"/>
    <m/>
  </r>
  <r>
    <x v="2"/>
    <s v="GILBERTO OSORIO RODRIGUES DE BRITTO"/>
    <s v="14258676"/>
    <x v="2"/>
    <d v="1899-12-30T16:03:00"/>
    <x v="71"/>
    <n v="19371208"/>
    <n v="20170919"/>
    <s v="SUBJ133"/>
    <s v="SIM"/>
    <s v="SIM"/>
    <s v="Não foram salvos reports em formato dcm das visitas anteriores; logo, sem curva longitudinal "/>
  </r>
  <r>
    <x v="2"/>
    <s v="ELCO FERREIRA DOS SANTOS"/>
    <s v="I20105082"/>
    <x v="2"/>
    <d v="1899-12-30T11:30:00"/>
    <x v="72"/>
    <n v="19390910"/>
    <n v="20170926"/>
    <s v="SUBJ092"/>
    <s v="SIM"/>
    <s v="SIM"/>
    <s v="Customização feita por Marina"/>
  </r>
  <r>
    <x v="2"/>
    <s v="ELISA CARVALHO BRANCO NAUFEL"/>
    <s v="I13950779"/>
    <x v="2"/>
    <d v="1899-12-30T11:22:00"/>
    <x v="72"/>
    <n v="19541214"/>
    <n v="20170926"/>
    <s v="SUBJ099"/>
    <s v="SIM"/>
    <s v="SIM"/>
    <s v="Customização feita por Marina"/>
  </r>
  <r>
    <x v="2"/>
    <s v="GILSON VICENTE DE CASTRO"/>
    <s v="13887474"/>
    <x v="2"/>
    <d v="1899-12-30T11:13:00"/>
    <x v="72"/>
    <n v="19580222"/>
    <n v="20170926"/>
    <s v="SUBJ140"/>
    <s v="SIM"/>
    <s v="SIM"/>
    <s v="Customização feita por Marina"/>
  </r>
  <r>
    <x v="2"/>
    <s v="LEA SHOLL DA CRUZ PEREIRA"/>
    <s v="000585363"/>
    <x v="0"/>
    <d v="1899-12-30T09:35:00"/>
    <x v="73"/>
    <n v="19300504"/>
    <n v="20171005"/>
    <s v="SUBJ271"/>
    <s v="SIM"/>
    <s v="SIM"/>
    <m/>
  </r>
  <r>
    <x v="2"/>
    <s v="MARIANA BRENNAND FORTES"/>
    <s v="000585195"/>
    <x v="0"/>
    <d v="1899-12-30T09:00:00"/>
    <x v="73"/>
    <n v="19530615"/>
    <n v="20171003"/>
    <s v="SUBJ273"/>
    <s v="SIM"/>
    <s v="SIM"/>
    <m/>
  </r>
  <r>
    <x v="2"/>
    <s v="MAURY ROUEDE BERNARDES"/>
    <s v="IFD6394126"/>
    <x v="2"/>
    <d v="1899-12-30T12:03:00"/>
    <x v="74"/>
    <n v="19390528"/>
    <n v="20171010"/>
    <s v="SUBJ132"/>
    <s v="SIM"/>
    <s v="SIM"/>
    <m/>
  </r>
  <r>
    <x v="2"/>
    <s v="OLGA BEATRIZ WOLFF KAMERGORODSKI"/>
    <s v="I2435825"/>
    <x v="2"/>
    <d v="1899-12-30T13:20:00"/>
    <x v="75"/>
    <n v="19370728"/>
    <n v="20171017"/>
    <s v="SUBJ090"/>
    <s v="SIM"/>
    <s v="SIM"/>
    <m/>
  </r>
  <r>
    <x v="2"/>
    <s v="KALIL LAYS MOHALLEM"/>
    <s v="IFD7851647"/>
    <x v="2"/>
    <d v="1899-12-30T13:30:00"/>
    <x v="75"/>
    <n v="19570107"/>
    <n v="20171017"/>
    <s v="SUBJ118"/>
    <s v="SIM"/>
    <s v="SIM"/>
    <m/>
  </r>
  <r>
    <x v="2"/>
    <s v="AGOSTINHO LOPES DE ARAUJO"/>
    <s v="000012046"/>
    <x v="0"/>
    <d v="1899-12-30T09:35:00"/>
    <x v="76"/>
    <n v="19430715"/>
    <n v="20171026"/>
    <s v="SUBJ281"/>
    <s v="SIM"/>
    <s v="SIM"/>
    <m/>
  </r>
  <r>
    <x v="2"/>
    <s v="FERNANDA MARCIA DE SOUZA COELHO"/>
    <n v="588527"/>
    <x v="0"/>
    <d v="1899-12-30T13:57:00"/>
    <x v="77"/>
    <n v="19430823"/>
    <n v="20171116"/>
    <s v="SUBJ286"/>
    <s v="SIM"/>
    <s v="SIM"/>
    <m/>
  </r>
  <r>
    <x v="2"/>
    <s v="IONE SHOLL GUIMARAES CORREA"/>
    <s v="000025619"/>
    <x v="0"/>
    <d v="1899-12-30T16:16:00"/>
    <x v="78"/>
    <n v="19391030"/>
    <n v="20171130"/>
    <s v="SUBJ291"/>
    <s v="SIM"/>
    <s v="SIM"/>
    <m/>
  </r>
  <r>
    <x v="2"/>
    <s v="SERGIO ROBERTO DE PINHO LOPES"/>
    <s v="000590008"/>
    <x v="2"/>
    <d v="1899-12-30T09:06:00"/>
    <x v="79"/>
    <n v="19510605"/>
    <n v="20171205"/>
    <s v="SUBJ223"/>
    <s v="SIM"/>
    <s v="SIM"/>
    <m/>
  </r>
  <r>
    <x v="2"/>
    <s v="SERGIO ROBERTO DE PINHO LOPES"/>
    <s v="000590008"/>
    <x v="2"/>
    <d v="1899-12-30T09:06:00"/>
    <x v="79"/>
    <n v="19510605"/>
    <n v="20150210"/>
    <s v="SUBJ223"/>
    <s v="SIM"/>
    <s v="SIM"/>
    <m/>
  </r>
  <r>
    <x v="2"/>
    <s v="MARIA APARECIDA FERNANDES PENHA"/>
    <s v="13967106"/>
    <x v="2"/>
    <d v="1899-12-30T12:40:00"/>
    <x v="80"/>
    <n v="19621213"/>
    <n v="20171212"/>
    <s v="SUBJ134"/>
    <s v="SIM"/>
    <s v="SIM"/>
    <m/>
  </r>
  <r>
    <x v="2"/>
    <s v="DELVA ALVES RODRIGUES"/>
    <s v="13966136"/>
    <x v="2"/>
    <d v="1899-12-30T12:36:00"/>
    <x v="80"/>
    <n v="19440703"/>
    <n v="20171212"/>
    <s v="SUBJ148"/>
    <s v="SIM"/>
    <s v="SIM"/>
    <m/>
  </r>
  <r>
    <x v="2"/>
    <s v="DULCE LUGO NOGUEIRA MOSCA"/>
    <s v="000594374"/>
    <x v="0"/>
    <d v="1899-12-30T13:55:00"/>
    <x v="81"/>
    <n v="19481104"/>
    <n v="20180123"/>
    <s v="SUBJ301"/>
    <s v="SIM"/>
    <s v="SIM"/>
    <s v="25/01 - NeuroQuant: No valid license; aguardando liberação da licença para idor; RESOLVIDO"/>
  </r>
  <r>
    <x v="2"/>
    <s v="ELIANA SILVA BIOLCHINI"/>
    <s v="000494650"/>
    <x v="0"/>
    <d v="1899-12-30T13:56:00"/>
    <x v="81"/>
    <n v="19441014"/>
    <n v="20180123"/>
    <s v="SUBJ303"/>
    <s v="SIM"/>
    <s v="SIM"/>
    <s v="25/01 - NeuroQuant: No valid license; aguardando liberação da licença para idor; RESOLVIDO"/>
  </r>
  <r>
    <x v="2"/>
    <m/>
    <m/>
    <x v="1"/>
    <m/>
    <x v="82"/>
    <m/>
    <m/>
    <m/>
    <m/>
    <m/>
    <m/>
  </r>
  <r>
    <x v="3"/>
    <m/>
    <m/>
    <x v="1"/>
    <m/>
    <x v="82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s v="NQ_OLD"/>
    <s v="JOSE RODRIGUES DE MENDONCA"/>
    <s v="I26067163 "/>
    <x v="0"/>
    <s v="-"/>
    <x v="0"/>
    <n v="19370130"/>
    <n v="20150310"/>
    <s v="SUBJ004"/>
    <s v="-"/>
    <s v="-"/>
    <s v="NÃO PROCESSADO =&gt; devido a tumor"/>
  </r>
  <r>
    <s v="NQ_2.0"/>
    <s v="LACY CRUZ DA SILVA"/>
    <s v="-"/>
    <x v="1"/>
    <m/>
    <x v="0"/>
    <m/>
    <m/>
    <s v="-"/>
    <m/>
    <m/>
    <s v="NÃO PROCESSADO =&gt; Não encontrei!!! (Data Claudia: 2013/06/01) =&gt; NÃO FEZ ESTA AQUISIÇÃO"/>
  </r>
  <r>
    <s v="NQ_2.0"/>
    <s v="CELIANITA NUNES LAKI"/>
    <s v="I7800584"/>
    <x v="1"/>
    <m/>
    <x v="0"/>
    <m/>
    <m/>
    <s v="SUBJ002"/>
    <s v="dcm"/>
    <m/>
    <s v="NÃO PROCESSADO =&gt; 2011/10/11: VISITA1 (Data Claudia: 2011/10/03);"/>
  </r>
  <r>
    <s v="NQ_2.0"/>
    <s v="Lacy Cruz da Silva/LACY CURZ DA SILVA"/>
    <n v="284685901"/>
    <x v="1"/>
    <m/>
    <x v="0"/>
    <m/>
    <m/>
    <s v="SUBJ071"/>
    <s v="dcm"/>
    <m/>
    <s v="NÃO PROCESSADO; 20120925"/>
  </r>
  <r>
    <s v="NQ_2.0"/>
    <s v="IRENE MARIA DE OLIVEIRA"/>
    <s v="I15523310"/>
    <x v="2"/>
    <m/>
    <x v="0"/>
    <n v="19421015"/>
    <n v="20131001"/>
    <s v="SUBJ136"/>
    <m/>
    <m/>
    <s v="NÃO PROCESSADO =&gt; RETORNO DE NQ SOBRE ARTEFATO EM ORBITOFRONTAL: PROVÁVEL ERRO NA SEGMENTAÇÃO - MELHOR NÃO FAZER, MAS ENVIAR RESULTADO SE DECIDIR POR FAZER"/>
  </r>
  <r>
    <s v="NQ_2.0"/>
    <s v="IRENE MARIA DE OLIVEIRA"/>
    <n v="13835799"/>
    <x v="2"/>
    <m/>
    <x v="0"/>
    <n v="19421015"/>
    <n v="20150908"/>
    <s v="SUBJ136"/>
    <m/>
    <m/>
    <s v="NÃO PROCESSADO =&gt; RETORNO DE NQ SOBRE ARTEFATO EM ORBITOFRONTAL: PROVÁVEL ERRO NA SEGMENTAÇÃO - MELHOR NÃO FAZER, MAS ENVIAR RESULTADO SE DECIDIR POR FAZER"/>
  </r>
  <r>
    <s v="NQ_2.0"/>
    <s v="CELIANITA NUNES LAKI"/>
    <s v="-"/>
    <x v="1"/>
    <m/>
    <x v="0"/>
    <m/>
    <m/>
    <s v="SUBJ002"/>
    <s v="-"/>
    <m/>
    <s v="NÃO PROCESSADO =&gt;  Não encontrei!!! (Data Claudia: 2013/11/15) =&gt; NÃO FEZ ESTA AQUISIÇÃO; "/>
  </r>
  <r>
    <s v="NQ_OLD"/>
    <s v="WALTER SOARES VIEIRA"/>
    <s v="I10769959"/>
    <x v="0"/>
    <s v="?"/>
    <x v="1"/>
    <n v="19370515"/>
    <n v="20150303"/>
    <s v="SUBJ001"/>
    <s v="SIM"/>
    <s v="SIM"/>
    <s v="Não anotei horário do BR de processamento "/>
  </r>
  <r>
    <s v="NQ_OLD"/>
    <s v="MARIA CELINA MEIRELLES"/>
    <n v="26051936"/>
    <x v="0"/>
    <d v="1899-12-30T14:50:00"/>
    <x v="1"/>
    <n v="19380526"/>
    <n v="20150324"/>
    <s v="SUBJ006"/>
    <s v="SIM"/>
    <s v="SIM"/>
    <s v="Não anotei a data do processamento "/>
  </r>
  <r>
    <s v="NQ_OLD"/>
    <s v="MARIA ALICE RODRIGUES ESTEVES"/>
    <s v="I26211742"/>
    <x v="0"/>
    <d v="1899-12-30T15:05:00"/>
    <x v="1"/>
    <n v="19450530"/>
    <n v="20150331"/>
    <s v="SUBJ008"/>
    <s v="SIM"/>
    <s v="SIM"/>
    <s v="Não anotei a data do processamento "/>
  </r>
  <r>
    <s v="NQ_OLD"/>
    <s v="DEULER ESTEVES DA SILVA"/>
    <s v="I26211615"/>
    <x v="0"/>
    <d v="1899-12-30T09:17:00"/>
    <x v="2"/>
    <n v="19441008"/>
    <n v="20150407"/>
    <s v="SUBJ009"/>
    <s v="SIM"/>
    <s v="SIM"/>
    <s v="Inicio - Atrophy Report Exp: 2015-12-30, Scans left: 27; Hippoc Vol Asym Report Scans left: 9"/>
  </r>
  <r>
    <s v="NQ_OLD"/>
    <s v="GILBERTO CARUSO RAMOS"/>
    <n v="20011943"/>
    <x v="0"/>
    <d v="1899-12-30T09:13:00"/>
    <x v="2"/>
    <n v="19430120"/>
    <n v="20150407"/>
    <s v="SUBJ011"/>
    <s v="SIM"/>
    <s v="SIM"/>
    <s v="Inicio - Atrophy Report Exp: 2015-12-30, Scans left: 28; Hippoc Vol Asym Report Scans left: 9"/>
  </r>
  <r>
    <s v="NQ_OLD"/>
    <s v="CID GERALDO DE OLIVEIRA"/>
    <s v="I7953727"/>
    <x v="0"/>
    <d v="1899-12-30T16:54:00"/>
    <x v="3"/>
    <n v="19451226"/>
    <n v="20150414"/>
    <s v="SUBJ014"/>
    <s v="SIM"/>
    <s v="SIM"/>
    <m/>
  </r>
  <r>
    <s v="NQ_OLD"/>
    <s v="ROSIRES DE JESUS BALDEZ TRINTA"/>
    <s v="I9343916"/>
    <x v="0"/>
    <d v="1899-12-30T16:57:00"/>
    <x v="3"/>
    <n v="19370102"/>
    <n v="20150414"/>
    <s v="SUBJ015"/>
    <s v="SIM"/>
    <s v="SIM"/>
    <m/>
  </r>
  <r>
    <s v="NQ_OLD"/>
    <s v="EUNICE DOS SANTOS SIQUEIRA"/>
    <s v="I10643701"/>
    <x v="0"/>
    <d v="1899-12-30T14:20:00"/>
    <x v="4"/>
    <n v="19301210"/>
    <n v="20150428"/>
    <s v="SUBJ016"/>
    <s v="SIM"/>
    <s v="SIM"/>
    <s v="License manager (antes deste processamento) - Atrophy Report Exp: 2015-12-30, Scans left: 24; Hippoc Vol Asym Report Scans left: 9"/>
  </r>
  <r>
    <s v="NQ_OLD"/>
    <s v="DULCE MARTA DIAS"/>
    <s v="I9785443"/>
    <x v="2"/>
    <d v="1899-12-30T09:12:00"/>
    <x v="5"/>
    <n v="19430419"/>
    <n v="20130528"/>
    <s v="SUBJ106"/>
    <s v="SIM"/>
    <s v="SIM"/>
    <m/>
  </r>
  <r>
    <s v="NQ_OLD"/>
    <s v="DULCE MARTA DIAS"/>
    <s v="I9785443"/>
    <x v="2"/>
    <d v="1899-12-30T15:41:00"/>
    <x v="5"/>
    <n v="19430419"/>
    <n v="20150414"/>
    <s v="SUBJ106"/>
    <s v="SIM"/>
    <s v="SIM"/>
    <s v="15:26hs fiz o primeiro upload, porém, deu erro - não descontou em License Manager"/>
  </r>
  <r>
    <s v="NQ_OLD"/>
    <s v="ELISABETE FRANCO FERREIRA"/>
    <s v="I20420395"/>
    <x v="0"/>
    <d v="1899-12-30T14:10:00"/>
    <x v="6"/>
    <n v="19460610"/>
    <n v="20150505"/>
    <s v="SUBJ018"/>
    <s v="SIM"/>
    <s v="SIM"/>
    <m/>
  </r>
  <r>
    <s v="NQ_OLD"/>
    <s v="MARIA DO SOCORRO GOMES"/>
    <s v="I26396677"/>
    <x v="0"/>
    <d v="1899-12-30T14:14:00"/>
    <x v="6"/>
    <n v="19430428"/>
    <n v="20150505"/>
    <s v="SUBJ020"/>
    <s v="SIM"/>
    <s v="SIM"/>
    <m/>
  </r>
  <r>
    <s v="NQ_OLD"/>
    <s v="JOSE HERCH HALPERN"/>
    <s v="I18184236"/>
    <x v="0"/>
    <d v="1899-12-30T14:21:00"/>
    <x v="6"/>
    <n v="19540704"/>
    <n v="20150505"/>
    <s v="SUBJ021"/>
    <s v="SIM"/>
    <s v="SIM"/>
    <m/>
  </r>
  <r>
    <s v="NQ_OLD"/>
    <s v="CELIA LIMA CAMPOS"/>
    <s v="I19481934"/>
    <x v="0"/>
    <d v="1899-12-30T11:44:00"/>
    <x v="7"/>
    <n v="19340626"/>
    <n v="20150512"/>
    <s v="SUBJ022"/>
    <s v="SIM"/>
    <s v="SIM"/>
    <s v="License manager (antes deste processamento) -  Atrophy Report Exp: 2015-12-30, Scans left: 18; Hippoc Vol Asym Report Scans left: 9"/>
  </r>
  <r>
    <s v="NQ_OLD"/>
    <s v="NILSE MARIA MARTINS BARBOSA"/>
    <s v="I8343220"/>
    <x v="0"/>
    <d v="1899-12-30T13:40:00"/>
    <x v="8"/>
    <n v="19540725"/>
    <n v="20150519"/>
    <s v="SUBJ023"/>
    <s v="SIM"/>
    <s v="SIM"/>
    <m/>
  </r>
  <r>
    <s v="NQ_OLD"/>
    <s v="FERNANDO TRISTAO FERNANDES"/>
    <s v="I3655125"/>
    <x v="0"/>
    <d v="1899-12-30T13:30:00"/>
    <x v="8"/>
    <n v="19270903"/>
    <n v="20150519"/>
    <s v="SUBJ026"/>
    <s v="SIM"/>
    <s v="SIM"/>
    <m/>
  </r>
  <r>
    <s v="NQ_OLD"/>
    <s v="YONA MAGALHAES GONCALVES MENDES DA COSTA"/>
    <n v="7081935"/>
    <x v="0"/>
    <d v="1899-12-30T13:45:00"/>
    <x v="8"/>
    <n v="19350807"/>
    <n v="20150519"/>
    <s v="SUBJ027"/>
    <s v="SIM"/>
    <s v="SIM"/>
    <s v="Exame incompleto: paciente não quis continuar; foram encontradas MAV's."/>
  </r>
  <r>
    <s v="NQ_OLD"/>
    <s v="ELCO FERREIRA DOS SANTOS"/>
    <s v="I20105082"/>
    <x v="2"/>
    <d v="1899-12-30T15:31:00"/>
    <x v="9"/>
    <n v="19390910"/>
    <n v="20130402"/>
    <s v="SUBJ092"/>
    <s v="SIM"/>
    <s v="SIM"/>
    <m/>
  </r>
  <r>
    <s v="NQ_OLD"/>
    <s v="ELCO FERREIRA DOS SANTOS"/>
    <s v="I20105082"/>
    <x v="2"/>
    <d v="1899-12-30T15:34:00"/>
    <x v="9"/>
    <n v="19390910"/>
    <n v="20150519"/>
    <s v="SUBJ092"/>
    <s v="SIM"/>
    <s v="SIM"/>
    <m/>
  </r>
  <r>
    <s v="NQ_OLD"/>
    <s v="LUIZ ANTONIO BIATO PEREIRA DOS SANTOS"/>
    <s v="I6502086"/>
    <x v="0"/>
    <d v="1899-12-30T13:25:00"/>
    <x v="10"/>
    <n v="19580201"/>
    <n v="20150526"/>
    <s v="SUBJ030"/>
    <s v="SIM"/>
    <s v="SIM"/>
    <m/>
  </r>
  <r>
    <s v="NQ_OLD"/>
    <s v="ROGERIO FULGENCIO PINHEIRO"/>
    <s v="I20073576"/>
    <x v="2"/>
    <d v="1899-12-30T13:40:00"/>
    <x v="10"/>
    <n v="19650502"/>
    <n v="20130328"/>
    <s v="SUBJ108"/>
    <s v="SIM"/>
    <s v="SIM"/>
    <m/>
  </r>
  <r>
    <s v="NQ_OLD"/>
    <s v="ROGERIO FULGENCIO PINHEIRO"/>
    <s v="I20073576"/>
    <x v="2"/>
    <d v="1899-12-30T13:43:00"/>
    <x v="10"/>
    <n v="19650502"/>
    <n v="20150512"/>
    <s v="SUBJ108"/>
    <s v="SIM"/>
    <s v="SIM"/>
    <m/>
  </r>
  <r>
    <s v="NQ_OLD"/>
    <s v="VIRGINIA COUTINHO COELHO DA SILVA"/>
    <s v="I20618635"/>
    <x v="2"/>
    <d v="1899-12-30T14:08:00"/>
    <x v="10"/>
    <n v="19430418"/>
    <n v="20130509"/>
    <s v="SUBJ112"/>
    <s v="SIM"/>
    <s v="SIM"/>
    <s v="Patient ID diferente entre visita 1 e 2 =&gt; sem estudo longitudinal; ainda não sabia alterar dicom tag"/>
  </r>
  <r>
    <s v="NQ_OLD"/>
    <s v="VIRGINIA COUTINHO COELHO DA SILVA"/>
    <s v="I20094809"/>
    <x v="2"/>
    <d v="1899-12-30T14:11:00"/>
    <x v="10"/>
    <n v="19430418"/>
    <n v="20150526"/>
    <s v="SUBJ112"/>
    <s v="SIM"/>
    <s v="SIM"/>
    <m/>
  </r>
  <r>
    <s v="NQ_OLD"/>
    <s v="MARIA ESTELA BANDARRA MARQUES"/>
    <s v="I22050215"/>
    <x v="0"/>
    <d v="1899-12-30T10:19:00"/>
    <x v="11"/>
    <n v="19520329"/>
    <n v="20150602"/>
    <s v="SUBJ029"/>
    <s v="SIM"/>
    <s v="SIM"/>
    <s v="License manager (antes deste processamento) - Atrophy Report Exp: 2015-12-30, Scans left: 7; Hippoc Vol Asym Report Scans left: 9"/>
  </r>
  <r>
    <s v="NQ_OLD"/>
    <s v="EUNICE MARQUES SARAIVA AIROZA"/>
    <s v="I19138951"/>
    <x v="0"/>
    <d v="1899-12-30T16:00:00"/>
    <x v="12"/>
    <n v="19241014"/>
    <n v="20150610"/>
    <s v="SUBJ032"/>
    <s v="SIM"/>
    <s v="SIM"/>
    <m/>
  </r>
  <r>
    <s v="NQ_2.0"/>
    <s v="ELCO FERREIRA DOS SANTOS"/>
    <s v="I20105082"/>
    <x v="2"/>
    <d v="1899-12-30T11:07:00"/>
    <x v="13"/>
    <n v="19390910"/>
    <n v="20130402"/>
    <s v="SUBJ092"/>
    <s v="SIM"/>
    <s v="SIM"/>
    <m/>
  </r>
  <r>
    <s v="NQ_2.0"/>
    <s v="DULCE MARTA DIAS"/>
    <s v="I9785443"/>
    <x v="2"/>
    <d v="1899-12-30T11:27:00"/>
    <x v="13"/>
    <n v="19430419"/>
    <n v="20130528"/>
    <s v="SUBJ106"/>
    <s v="SIM"/>
    <s v="SIM"/>
    <s v="15:26hs fiz o primeiro upload, porém, deu erro - não descontou em License Manager"/>
  </r>
  <r>
    <s v="NQ_2.0"/>
    <s v="ROGERIO FULGENCIO PINHEIRO"/>
    <s v="I20073576"/>
    <x v="2"/>
    <d v="1899-12-30T10:56:00"/>
    <x v="13"/>
    <n v="19650502"/>
    <n v="20130328"/>
    <s v="SUBJ108"/>
    <s v="SIM"/>
    <s v="SIM"/>
    <m/>
  </r>
  <r>
    <s v="NQ_2.0"/>
    <s v="VIRGINIA COUTINHO COELHO DA SILVA"/>
    <s v="I20618635"/>
    <x v="2"/>
    <d v="1899-12-30T11:44:00"/>
    <x v="13"/>
    <n v="19430418"/>
    <n v="20130509"/>
    <s v="SUBJ112"/>
    <s v="SIM"/>
    <s v="SIM"/>
    <m/>
  </r>
  <r>
    <s v="NQ_2.0"/>
    <s v="ELCO FERREIRA DOS SANTOS"/>
    <s v="I20105082"/>
    <x v="2"/>
    <d v="1899-12-30T11:26:00"/>
    <x v="14"/>
    <n v="19390910"/>
    <n v="20150519"/>
    <s v="SUBJ092"/>
    <s v="SIM"/>
    <s v="SIM"/>
    <m/>
  </r>
  <r>
    <s v="NQ_2.0"/>
    <s v="DULCE MARTA DIAS"/>
    <s v="I9785443"/>
    <x v="2"/>
    <d v="1899-12-30T11:28:00"/>
    <x v="14"/>
    <n v="19430419"/>
    <n v="20150414"/>
    <s v="SUBJ106"/>
    <s v="SIM"/>
    <s v="SIM"/>
    <s v="15:26hs fiz o primeiro upload, porém, deu erro - não descontou em License Manager"/>
  </r>
  <r>
    <s v="NQ_2.0"/>
    <s v="ROGERIO FULGENCIO PINHEIRO"/>
    <s v="I20073576"/>
    <x v="2"/>
    <d v="1899-12-30T11:24:00"/>
    <x v="14"/>
    <n v="19650502"/>
    <n v="20150512"/>
    <s v="SUBJ108"/>
    <s v="SIM"/>
    <s v="SIM"/>
    <m/>
  </r>
  <r>
    <s v="NQ_2.0"/>
    <s v="VIRGINIA COUTINHO COELHO DA SILVA"/>
    <s v="I20094809"/>
    <x v="2"/>
    <d v="1899-12-30T11:36:00"/>
    <x v="14"/>
    <n v="19430418"/>
    <n v="20150526"/>
    <s v="SUBJ112"/>
    <s v="SIM"/>
    <s v="SIM"/>
    <s v="Patient ID diferente entre visita 1 e 2 =&gt; sem estudo longitudinal; ainda não sabia alterar dicom tag; para report longitud na terceira visita, alterado tag &quot;patient id&quot; de General Report de visita 2 (mesmo que V1: I20618635), mesmo que esta informação se mantenha inalterada (patient ID de origem) no campo respectivo do relatório General Report;"/>
  </r>
  <r>
    <s v="NQ_2.0"/>
    <s v="MARIA AUXILIADORA MAGALHAES RIBEIRO"/>
    <s v="I18771318"/>
    <x v="2"/>
    <d v="1899-12-30T11:27:00"/>
    <x v="15"/>
    <n v="19521001"/>
    <n v="20130312"/>
    <s v="SUBJ103"/>
    <s v="SIM"/>
    <s v="SIM"/>
    <m/>
  </r>
  <r>
    <s v="NQ_2.0"/>
    <s v="MARIA AUXILIADORA MAGALHAES RIBEIRO"/>
    <s v="I18771318"/>
    <x v="2"/>
    <d v="1899-12-30T11:29:00"/>
    <x v="15"/>
    <n v="19521001"/>
    <n v="20150609"/>
    <s v="SUBJ103"/>
    <s v="SIM"/>
    <s v="SIM"/>
    <m/>
  </r>
  <r>
    <s v="NQ_2.0"/>
    <s v="OTAVIO CAVALCANTI DURAO"/>
    <s v="I17187229"/>
    <x v="2"/>
    <d v="1899-12-30T11:33:00"/>
    <x v="15"/>
    <n v="19340425"/>
    <n v="20130604"/>
    <s v="SUBJ116"/>
    <s v="SIM"/>
    <s v="SIM"/>
    <m/>
  </r>
  <r>
    <s v="NQ_2.0"/>
    <s v="OTAVIO CAVALCANTI DURAO"/>
    <s v="I17187229"/>
    <x v="2"/>
    <d v="1899-12-30T11:36:00"/>
    <x v="15"/>
    <n v="19340425"/>
    <n v="20150616"/>
    <s v="SUBJ116"/>
    <s v="SIM"/>
    <s v="SIM"/>
    <m/>
  </r>
  <r>
    <s v="NQ_2.0"/>
    <s v="EUNICE MARQUES SARAIVA AIROZA"/>
    <s v="I19138951"/>
    <x v="0"/>
    <d v="1899-12-30T15:16:00"/>
    <x v="16"/>
    <n v="19241014"/>
    <n v="20141210"/>
    <s v="SUBJ032"/>
    <s v="SIM"/>
    <s v="SIM"/>
    <s v="Aquisição anterior à aquisição pelo projeto Memory Clinic (Recuperado de radiologia: dcm3); erro no upload em 18/06/2015 =&gt; faltaram slices"/>
  </r>
  <r>
    <s v="NQ_2.0"/>
    <s v="GLORIA REGINA CARDOSO BRAZ"/>
    <s v="I14198584"/>
    <x v="2"/>
    <m/>
    <x v="17"/>
    <n v="19510329"/>
    <n v="20130409"/>
    <s v="SUBJ105"/>
    <s v="SIM"/>
    <s v="SIM"/>
    <m/>
  </r>
  <r>
    <s v="NQ_2.0"/>
    <s v="CELSO DE ABREU PENCZEK"/>
    <s v="I11272894"/>
    <x v="2"/>
    <d v="1899-12-30T15:00:00"/>
    <x v="17"/>
    <n v="19650126"/>
    <n v="20130611"/>
    <s v="SUBJ119"/>
    <s v="SIM"/>
    <s v="SIM"/>
    <m/>
  </r>
  <r>
    <s v="NQ_2.0"/>
    <s v="CELSO DE ABREU PENCZEK"/>
    <s v="I11272894"/>
    <x v="2"/>
    <d v="1899-12-30T15:05:00"/>
    <x v="17"/>
    <n v="19650126"/>
    <n v="20150623"/>
    <s v="SUBJ119"/>
    <s v="SIM"/>
    <s v="SIM"/>
    <m/>
  </r>
  <r>
    <s v="NQ_2.0"/>
    <s v="GLORIA REGINA CARDOSO BRAZ"/>
    <s v="I14198584"/>
    <x v="2"/>
    <d v="1899-12-30T09:24:00"/>
    <x v="18"/>
    <n v="19510329"/>
    <n v="20150623"/>
    <s v="SUBJ105"/>
    <s v="SIM"/>
    <s v="SIM"/>
    <m/>
  </r>
  <r>
    <s v="NQ_2.0"/>
    <s v="ALDIR RODRIGUES LEITE"/>
    <s v="I12964739"/>
    <x v="2"/>
    <d v="1899-12-30T10:18:00"/>
    <x v="19"/>
    <n v="19360603"/>
    <n v="20111018"/>
    <s v="SUBJ003"/>
    <s v="SIM"/>
    <s v="SIM"/>
    <s v="Follow antigo (aquisições anteriores ao início do processamento com NQ - ANDREA: não é necessário customizar report's); 2011/10/18: VISITA 1"/>
  </r>
  <r>
    <s v="NQ_2.0"/>
    <s v="ALDIR RODRIGUES LEITE"/>
    <s v="I12964739"/>
    <x v="2"/>
    <d v="1899-12-30T10:22:00"/>
    <x v="19"/>
    <n v="19360603"/>
    <n v="20131217"/>
    <s v="SUBJ003"/>
    <s v="SIM"/>
    <s v="SIM"/>
    <s v="Follow antigo (aquisições anteriores ao início do processamento com NQ - ANDREA: não é necessário customizar report's);2013/12/17: VISITA 2"/>
  </r>
  <r>
    <s v="NQ_2.0"/>
    <s v="VERA MARIA LIMONGI COELHO RIBEIRO"/>
    <s v="I4396861"/>
    <x v="2"/>
    <d v="1899-12-30T10:59:00"/>
    <x v="19"/>
    <n v="19430214"/>
    <n v="20111213"/>
    <s v="SUBJ010"/>
    <s v="SIM"/>
    <s v="SIM"/>
    <s v="Follow antigo (aquisições anteriores ao início do processamento com NQ - ANDREA: não é necessário customizar report's);20111213: VISITA 1"/>
  </r>
  <r>
    <s v="NQ_2.0"/>
    <s v="VERA MARIA LIMONGI COELHO RIBEIRO"/>
    <s v="I4396861"/>
    <x v="2"/>
    <d v="1899-12-30T11:00:00"/>
    <x v="19"/>
    <n v="19430214"/>
    <n v="20140107"/>
    <s v="SUBJ010"/>
    <s v="SIM"/>
    <s v="SIM"/>
    <s v="Follow antigo (aquisições anteriores ao início do processamento com NQ - ANDREA: não é necessário customizar report's);20140107: VISITA 2"/>
  </r>
  <r>
    <s v="NQ_2.0"/>
    <s v="LEA SILVA FERREIRA"/>
    <s v="I127476"/>
    <x v="2"/>
    <d v="1899-12-30T15:47:00"/>
    <x v="20"/>
    <n v="19331005"/>
    <n v="20111101"/>
    <s v="SUBJ005"/>
    <s v="SIM"/>
    <s v="SIM"/>
    <s v="Follow antigo (aquisições anteriores ao início do processamento com NQ - ANDREA: não é necessário customizar report's);2011/11/01: VISITA 1; data de nascimento errada!"/>
  </r>
  <r>
    <s v="NQ_2.0"/>
    <s v="LEA SILVA FERREIRA"/>
    <s v="I127476"/>
    <x v="2"/>
    <d v="1899-12-30T15:49:00"/>
    <x v="20"/>
    <n v="19351211"/>
    <n v="20140204"/>
    <s v="SUBJ005"/>
    <s v="SIM"/>
    <s v="SIM"/>
    <s v="Follow antigo (aquisições anteriores ao início do processamento com NQ - ANDREA: não é necessário customizar report's); DN errada! Processado assim! 2014/02/04: VISITA 2 "/>
  </r>
  <r>
    <s v="NQ_2.0"/>
    <s v="MARIA DE LOURDES CORDEIRO ANISIO"/>
    <s v="IFLD768325"/>
    <x v="0"/>
    <d v="1899-12-30T14:28:00"/>
    <x v="20"/>
    <n v="19360726"/>
    <n v="20150707"/>
    <s v="SUBJ034"/>
    <s v="SIM"/>
    <s v="SIM"/>
    <s v="07/jul/2015 - Mudança de sistema do Fleury: padrão diferente de PATIENT ID"/>
  </r>
  <r>
    <s v="NQ_2.0"/>
    <s v="MARIA CELESTE BARROSO SERRA"/>
    <s v="0396077501"/>
    <x v="2"/>
    <d v="1899-12-30T15:24:00"/>
    <x v="20"/>
    <n v="19470721"/>
    <n v="20130723"/>
    <s v="SUBJ129"/>
    <s v="SIM"/>
    <s v="SIM"/>
    <m/>
  </r>
  <r>
    <s v="NQ_2.0"/>
    <s v="MARIA CELESTE BARROSO SERRA"/>
    <s v="396077501"/>
    <x v="2"/>
    <d v="1899-12-30T15:28:00"/>
    <x v="20"/>
    <n v="19470721"/>
    <n v="20150707"/>
    <s v="SUBJ129"/>
    <s v="SIM"/>
    <s v="SIM"/>
    <m/>
  </r>
  <r>
    <s v="NQ_2.0"/>
    <s v="ELZA AMORIM DA SILVA"/>
    <s v="I14825597"/>
    <x v="2"/>
    <d v="1899-12-30T10:44:00"/>
    <x v="21"/>
    <n v="19440907"/>
    <n v="20120306"/>
    <s v="SUBJ027"/>
    <s v="SIM"/>
    <s v="SIM"/>
    <s v="Follow antigo (aquisições anteriores ao início do processamento com NQ - ANDREA: não é necessário customizar report's);20120306: VISITA 1"/>
  </r>
  <r>
    <s v="NQ_2.0"/>
    <s v="ELZA AMORIM DA SILVA"/>
    <s v="I14825597"/>
    <x v="2"/>
    <d v="1899-12-30T10:46:00"/>
    <x v="21"/>
    <n v="19440907"/>
    <n v="20140708"/>
    <s v="SUBJ027"/>
    <s v="SIM"/>
    <s v="SIM"/>
    <s v="Follow antigo (aquisições anteriores ao início do processamento com NQ - ANDREA: não é necessário customizar report's);20140708"/>
  </r>
  <r>
    <s v="NQ_2.0"/>
    <s v="ELY RIBEIRO"/>
    <s v="IFD7708734"/>
    <x v="0"/>
    <d v="1899-12-30T10:24:00"/>
    <x v="21"/>
    <n v="19260518"/>
    <n v="20150714"/>
    <s v="SUBJ037"/>
    <s v="SIM"/>
    <s v="SIM"/>
    <m/>
  </r>
  <r>
    <s v="NQ_2.0"/>
    <s v="HEBE COSTA DE OLIVEIRA"/>
    <s v="IFD2028678"/>
    <x v="0"/>
    <d v="1899-12-30T10:27:00"/>
    <x v="21"/>
    <n v="19320802"/>
    <n v="20150714"/>
    <s v="SUBJ038"/>
    <s v="SIM"/>
    <s v="SIM"/>
    <m/>
  </r>
  <r>
    <s v="NQ_2.0"/>
    <s v="ANTONIO SERRA FILHO"/>
    <s v="IFLD678860"/>
    <x v="2"/>
    <d v="1899-12-30T11:05:00"/>
    <x v="21"/>
    <n v="19400223"/>
    <n v="20130716"/>
    <s v="SUBJ125"/>
    <s v="SIM"/>
    <s v="SIM"/>
    <s v="Visita 1 - Sobrenome diferente na img, mas data de nasc., de exame, numero do exame, horário, máquina, tabela Claudia etc tudo indica que nome certo é esmo o A. S. FILHO."/>
  </r>
  <r>
    <s v="NQ_2.0"/>
    <s v="ANTONIO SERRA FILHO"/>
    <s v="IFLD678860"/>
    <x v="2"/>
    <d v="1899-12-30T11:08:00"/>
    <x v="21"/>
    <n v="19400223"/>
    <n v="20150707"/>
    <s v="SUBJ125"/>
    <s v="SIM"/>
    <s v="SIM"/>
    <m/>
  </r>
  <r>
    <s v="NQ_2.0"/>
    <s v="JOEL PEREIRA DE OLIVEIRA"/>
    <s v="I22338683"/>
    <x v="2"/>
    <d v="1899-12-30T10:34:00"/>
    <x v="21"/>
    <n v="19440531"/>
    <n v="20131001"/>
    <s v="SUBJ137"/>
    <s v="SIM"/>
    <s v="SIM"/>
    <m/>
  </r>
  <r>
    <s v="NQ_2.0"/>
    <s v="JOEL PEREIRA DE OLIVEIRA"/>
    <s v="I22338683"/>
    <x v="2"/>
    <d v="1899-12-30T11:00:00"/>
    <x v="21"/>
    <n v="19440531"/>
    <n v="20150714"/>
    <s v="SUBJ137"/>
    <s v="SIM"/>
    <s v="SIM"/>
    <m/>
  </r>
  <r>
    <s v="NQ_2.0"/>
    <s v="MAILY LOPES DE BRITO VIANA PINTO"/>
    <s v="IFD5818786"/>
    <x v="0"/>
    <d v="1899-12-30T14:12:00"/>
    <x v="22"/>
    <n v="19440730"/>
    <n v="20150721"/>
    <s v="SUBJ039"/>
    <s v="SIM"/>
    <s v="SIM"/>
    <m/>
  </r>
  <r>
    <s v="NQ_2.0"/>
    <s v="SILVIA REGINA DA SILVA BARROS DA CUNHA"/>
    <s v="IFD7737550"/>
    <x v="0"/>
    <d v="1899-12-30T14:15:00"/>
    <x v="22"/>
    <n v="19570415"/>
    <n v="20150721"/>
    <s v="SUBJ040"/>
    <s v="SIM"/>
    <s v="SIM"/>
    <m/>
  </r>
  <r>
    <s v="NQ_2.0"/>
    <s v="HERCULANO TORRES NETO"/>
    <s v="I401529"/>
    <x v="2"/>
    <d v="1899-12-30T14:25:00"/>
    <x v="22"/>
    <n v="19430325"/>
    <n v="20120626"/>
    <s v="SUBJ048"/>
    <s v="SIM"/>
    <s v="SIM"/>
    <s v="Follow antigo (aquisições anteriores ao início do processamento com NQ - ANDREA: não é necessário customizar report's);20120626: VISITA 1"/>
  </r>
  <r>
    <s v="NQ_2.0"/>
    <s v="HERCULANO TORRES NETO"/>
    <s v="I401529 "/>
    <x v="2"/>
    <d v="1899-12-30T14:26:00"/>
    <x v="22"/>
    <n v="19430325"/>
    <n v="20140527"/>
    <s v="SUBJ048"/>
    <s v="SIM"/>
    <s v="SIM"/>
    <s v="Follow antigo (aquisições anteriores ao início do processamento com NQ - ANDREA: não é necessário customizar report's);20140527: VISITA 2"/>
  </r>
  <r>
    <s v="NQ_2.0"/>
    <s v="JOSE LUIZ DA COSTA"/>
    <s v="I2638293"/>
    <x v="2"/>
    <d v="1899-12-30T15:22:00"/>
    <x v="22"/>
    <n v="19390705"/>
    <n v="20130709"/>
    <s v="SUBJ123"/>
    <s v="SIM"/>
    <s v="SIM"/>
    <s v="primeira tentativa de upload =&gt; license error; PORÉM, APARECE DUAS VEZES EM QUEUE MONITOR!!! Não deve ser cobrado! Justin NQ: concordou."/>
  </r>
  <r>
    <s v="NQ_2.0"/>
    <s v="JOSE LUIZ DA COSTA"/>
    <s v="I2638293"/>
    <x v="2"/>
    <d v="1899-12-30T15:28:00"/>
    <x v="22"/>
    <n v="19390705"/>
    <n v="20150721"/>
    <s v="SUBJ123"/>
    <s v="SIM"/>
    <s v="SIM"/>
    <m/>
  </r>
  <r>
    <s v="NQ_2.0"/>
    <s v="MARIA DEL CARMEN BUA DA COSTA"/>
    <s v="IFD7738833"/>
    <x v="2"/>
    <d v="1899-12-30T15:30:00"/>
    <x v="22"/>
    <n v="19450827"/>
    <n v="20130723"/>
    <s v="SUBJ128"/>
    <s v="SIM"/>
    <s v="SIM"/>
    <m/>
  </r>
  <r>
    <s v="NQ_2.0"/>
    <s v="MARIA DEL CARMEN BUA DA COSTA"/>
    <s v="IFD7738833"/>
    <x v="2"/>
    <d v="1899-12-30T15:32:00"/>
    <x v="22"/>
    <n v="19450827"/>
    <n v="20150721"/>
    <s v="SUBJ128"/>
    <s v="SIM"/>
    <s v="SIM"/>
    <m/>
  </r>
  <r>
    <s v="NQ_2.0"/>
    <s v="ELISABETTA SPILOTROS COSTA"/>
    <s v="I4289799"/>
    <x v="2"/>
    <d v="1899-12-30T16:29:00"/>
    <x v="23"/>
    <n v="19430607"/>
    <n v="20111108"/>
    <s v="SUBJ007"/>
    <s v="SIM"/>
    <s v="SIM"/>
    <s v="Follow antigo (aquisições anteriores ao início do processamento com NQ - ANDREA: não é necessário customizar report's);2011/11/08: VISITA 1"/>
  </r>
  <r>
    <s v="NQ_2.0"/>
    <s v="ELISABETTA SPILOTROS COSTA"/>
    <s v="I4289799"/>
    <x v="2"/>
    <d v="1899-12-30T16:30:00"/>
    <x v="23"/>
    <n v="19430607"/>
    <n v="20140429"/>
    <s v="SUBJ007"/>
    <s v="SIM"/>
    <s v="SIM"/>
    <s v="Follow antigo (aquisições anteriores ao início do processamento com NQ - ANDREA: não é necessário customizar report's);29/04/2014: VISITA 2"/>
  </r>
  <r>
    <s v="NQ_2.0"/>
    <s v="BARBARA DUTRA DE ARTAGAO"/>
    <s v="I17151399"/>
    <x v="2"/>
    <d v="1899-12-30T10:54:00"/>
    <x v="23"/>
    <n v="19470503"/>
    <n v="20120809"/>
    <s v="SUBJ051"/>
    <s v="SIM"/>
    <s v="SIM"/>
    <s v="Follow antigo (aquisições anteriores ao início do processamento com NQ - ANDREA: não é necessário customizar report's);20120809"/>
  </r>
  <r>
    <s v="NQ_2.0"/>
    <s v="BARBARA DUTRA DE ARTAGAO"/>
    <s v="I17151399"/>
    <x v="2"/>
    <d v="1899-12-30T10:59:00"/>
    <x v="23"/>
    <n v="19470503"/>
    <n v="20140513"/>
    <s v="SUBJ051"/>
    <s v="SIM"/>
    <s v="SIM"/>
    <s v="Follow antigo (aquisições anteriores ao início do processamento com NQ - ANDREA: não é necessário customizar report's);20140513"/>
  </r>
  <r>
    <s v="NQ_2.0"/>
    <s v="CARLOS ROBERTO DE OLIVEIRA AVILA"/>
    <s v="I5084948"/>
    <x v="2"/>
    <d v="1899-12-30T15:28:00"/>
    <x v="23"/>
    <n v="19480803"/>
    <n v="20120821"/>
    <s v="SUBJ053"/>
    <s v="SIM"/>
    <s v="SIM"/>
    <s v="Follow antigo (aquisições anteriores ao início do processamento com NQ - ANDREA: não é necessário customizar report's);20120821; um exame extra em 2013/11/05"/>
  </r>
  <r>
    <s v="NQ_2.0"/>
    <s v="CARLOS ROBERTO DE OLIVEIRA AVILA"/>
    <s v="I5084948"/>
    <x v="2"/>
    <d v="1899-12-30T15:30:00"/>
    <x v="23"/>
    <n v="19480803"/>
    <n v="20141118"/>
    <s v="SUBJ053"/>
    <s v="SIM"/>
    <s v="SIM"/>
    <s v="Follow antigo (aquisições anteriores ao início do processamento com NQ - ANDREA: não é necessário customizar report's);20141118"/>
  </r>
  <r>
    <s v="NQ_2.0"/>
    <s v="MARIETTE DE SOUZA SANTOS"/>
    <s v="I17861178"/>
    <x v="2"/>
    <d v="1899-12-30T15:39:00"/>
    <x v="23"/>
    <n v="19360503"/>
    <n v="20120925"/>
    <s v="SUBJ067"/>
    <s v="SIM"/>
    <s v="SIM"/>
    <s v="Follow antigo (aquisições anteriores ao início do processamento com NQ - ANDREA: não é necessário customizar report's);20120925"/>
  </r>
  <r>
    <s v="NQ_2.0"/>
    <s v="MARIETTE DE SOUZA SANTOS"/>
    <s v="I17861178"/>
    <x v="2"/>
    <d v="1899-12-30T15:45:00"/>
    <x v="23"/>
    <n v="19360503"/>
    <n v="20140911"/>
    <s v="SUBJ067"/>
    <s v="SIM"/>
    <s v="SIM"/>
    <s v="Follow antigo (aquisições anteriores ao início do processamento com NQ - ANDREA: não é necessário customizar report's);20140911"/>
  </r>
  <r>
    <s v="NQ_2.0"/>
    <s v="MAURO FERNANDO DAMASCO"/>
    <s v="I18153091"/>
    <x v="2"/>
    <d v="1899-12-30T15:51:00"/>
    <x v="23"/>
    <n v="19650322"/>
    <n v="20121016"/>
    <s v="SUBJ073"/>
    <s v="SIM"/>
    <s v="SIM"/>
    <s v="Follow antigo (aquisições anteriores ao início do processamento com NQ - ANDREA: não é necessário customizar report's);20121016"/>
  </r>
  <r>
    <s v="NQ_2.0"/>
    <s v="MAURO FERNANDO DAMASCO"/>
    <s v="I18153091"/>
    <x v="2"/>
    <d v="1899-12-30T15:53:00"/>
    <x v="23"/>
    <n v="19650322"/>
    <n v="20141021"/>
    <s v="SUBJ073"/>
    <s v="SIM"/>
    <s v="SIM"/>
    <s v="Follow antigo (aquisições anteriores ao início do processamento com NQ - ANDREA: não é necessário customizar report's);20141021"/>
  </r>
  <r>
    <s v="NQ_2.0"/>
    <s v="LUIZ JORGE GUERRA"/>
    <s v="I18455623"/>
    <x v="2"/>
    <d v="1899-12-30T16:10:00"/>
    <x v="23"/>
    <n v="19360104"/>
    <n v="20121106"/>
    <s v="SUBJ074"/>
    <s v="SIM"/>
    <s v="SIM"/>
    <s v="Follow antigo (aquisições anteriores ao início do processamento com NQ - ANDREA: não é necessário customizar report's);20121106"/>
  </r>
  <r>
    <s v="NQ_2.0"/>
    <s v="LUIZ JORGE GUERRA"/>
    <s v="I18455623"/>
    <x v="2"/>
    <d v="1899-12-30T16:12:00"/>
    <x v="23"/>
    <n v="19360104"/>
    <n v="20141125"/>
    <s v="SUBJ074"/>
    <s v="SIM"/>
    <s v="SIM"/>
    <s v="Follow antigo (aquisições anteriores ao início do processamento com NQ - ANDREA: não é necessário customizar report's);20141125; um exame extra em 2014/12/11 (somente espectro)"/>
  </r>
  <r>
    <s v="NQ_2.0"/>
    <s v="HILDA ESTATO DE FREITAS"/>
    <s v="IFD6229908"/>
    <x v="0"/>
    <d v="1899-12-30T11:49:00"/>
    <x v="24"/>
    <n v="19440623"/>
    <n v="20150728"/>
    <s v="SUBJ041"/>
    <s v="SIM"/>
    <s v="SIM"/>
    <m/>
  </r>
  <r>
    <s v="NQ_2.0"/>
    <s v="MARIA CONCEICAO MECHI"/>
    <s v="I2522034"/>
    <x v="2"/>
    <d v="1899-12-30T16:47:00"/>
    <x v="24"/>
    <n v="19441015"/>
    <n v="20121127"/>
    <s v="SUBJ080"/>
    <s v="SIM"/>
    <s v="SIM"/>
    <s v="Follow antigo (aquisições anteriores ao início do processamento com NQ - ANDREA: não é necessário customizar report's);20121127; um exame extra em 2013/10/08"/>
  </r>
  <r>
    <s v="NQ_2.0"/>
    <s v="MARIA CONCEICAO MECHI"/>
    <s v="I2522034"/>
    <x v="2"/>
    <d v="1899-12-30T16:49:00"/>
    <x v="24"/>
    <n v="19441015"/>
    <n v="20141014"/>
    <s v="SUBJ080"/>
    <s v="SIM"/>
    <s v="SIM"/>
    <s v="Follow antigo (aquisições anteriores ao início do processamento com NQ - ANDREA: não é necessário customizar report's);20141014"/>
  </r>
  <r>
    <s v="NQ_2.0"/>
    <s v="DENISE MATTOS PINTO"/>
    <s v="I4216784"/>
    <x v="2"/>
    <d v="1899-12-30T16:53:00"/>
    <x v="24"/>
    <n v="19620803"/>
    <n v="20130124"/>
    <s v="SUBJ086"/>
    <s v="SIM"/>
    <s v="SIM"/>
    <s v="Follow antigo (aquisições anteriores ao início do processamento com NQ - ANDREA: não é necessário customizar report's);20130124"/>
  </r>
  <r>
    <s v="NQ_2.0"/>
    <s v="DENISE MATTOS PINTO"/>
    <s v="I4216784"/>
    <x v="2"/>
    <d v="1899-12-30T16:55:00"/>
    <x v="24"/>
    <n v="19620803"/>
    <n v="20150324"/>
    <s v="SUBJ086"/>
    <s v="SIM"/>
    <s v="SIM"/>
    <s v="Follow antigo (aquisições anteriores ao início do processamento com NQ - ANDREA: não é necessário customizar report's);20150324"/>
  </r>
  <r>
    <s v="NQ_2.0"/>
    <s v="MAURY ROUEDE BERNARDES"/>
    <s v="IFD6394126"/>
    <x v="2"/>
    <d v="1899-12-30T11:42:00"/>
    <x v="24"/>
    <n v="19390528"/>
    <n v="20130730"/>
    <s v="SUBJ132"/>
    <s v="SIM"/>
    <s v="SIM"/>
    <s v="sem SUBJID salvo no header"/>
  </r>
  <r>
    <s v="NQ_2.0"/>
    <s v="MAURY ROUEDE BERNARDES"/>
    <s v="IFD6394126"/>
    <x v="2"/>
    <d v="1899-12-30T11:47:00"/>
    <x v="24"/>
    <n v="19390528"/>
    <n v="20150728"/>
    <s v="SUBJ132"/>
    <s v="SIM"/>
    <s v="SIM"/>
    <m/>
  </r>
  <r>
    <s v="NQ_2.0"/>
    <s v="TEREZINHA LOMBELLO FERREIRA"/>
    <s v="I8285808"/>
    <x v="2"/>
    <d v="1899-12-30T14:08:00"/>
    <x v="25"/>
    <n v="19420609"/>
    <n v="20130124"/>
    <s v="SUBJ091"/>
    <s v="SIM"/>
    <s v="SIM"/>
    <s v="Follow antigo (aquisições anteriores ao início do processamento com NQ - ANDREA: não é necessário customizar report's);20130124"/>
  </r>
  <r>
    <s v="NQ_2.0"/>
    <s v="TEREZINHA LOMBELLO FERREIRA"/>
    <s v="I8285808"/>
    <x v="2"/>
    <d v="1899-12-30T14:10:00"/>
    <x v="25"/>
    <n v="19420609"/>
    <n v="20150303"/>
    <s v="SUBJ091"/>
    <s v="SIM"/>
    <s v="SIM"/>
    <s v="Follow antigo (aquisições anteriores ao início do processamento com NQ - ANDREA: não é necessário customizar report's);20150303"/>
  </r>
  <r>
    <s v="NQ_2.0"/>
    <s v="SERAPHIM JOSE CLAUDINO"/>
    <s v="I20497598"/>
    <x v="2"/>
    <d v="1899-12-30T14:13:00"/>
    <x v="25"/>
    <n v="19360805"/>
    <n v="20130430"/>
    <s v="SUBJ093"/>
    <s v="SIM"/>
    <s v="SIM"/>
    <s v="Follow antigo (aquisições anteriores ao início do processamento com NQ - ANDREA: não é necessário customizar report's);20130430"/>
  </r>
  <r>
    <s v="NQ_2.0"/>
    <s v="SERAPHIM JOSE CLAUDINO"/>
    <s v="I20497598 "/>
    <x v="2"/>
    <d v="1899-12-30T14:14:00"/>
    <x v="25"/>
    <n v="19360805"/>
    <n v="20150127"/>
    <s v="SUBJ093"/>
    <s v="SIM"/>
    <s v="SIM"/>
    <s v="Follow antigo (aquisições anteriores ao início do processamento com NQ - ANDREA: não é necessário customizar report's);20150127"/>
  </r>
  <r>
    <s v="NQ_2.0"/>
    <s v="VIRNA LUCIA NEVES DE MELLO DE MACEDO"/>
    <s v="I19940267"/>
    <x v="2"/>
    <d v="1899-12-30T14:17:00"/>
    <x v="25"/>
    <n v="19700916"/>
    <n v="20130319"/>
    <s v="SUBJ096"/>
    <s v="SIM"/>
    <s v="SIM"/>
    <s v="Follow antigo (aquisições anteriores ao início do processamento com NQ - ANDREA: não é necessário customizar report's);20130319"/>
  </r>
  <r>
    <s v="NQ_2.0"/>
    <s v="VIRNA LUCIA NEVES DE MELLO DE MACEDO"/>
    <s v="I19940267"/>
    <x v="2"/>
    <d v="1899-12-30T14:18:00"/>
    <x v="25"/>
    <n v="19700916"/>
    <n v="20150113"/>
    <s v="SUBJ096"/>
    <s v="SIM"/>
    <s v="SIM"/>
    <s v="Follow antigo (aquisições anteriores ao início do processamento com NQ - ANDREA: não é necessário customizar report's);20150113"/>
  </r>
  <r>
    <s v="NQ_2.0"/>
    <s v="IRACY DA CONCEICAO CRUZ ARAUJO"/>
    <s v="0185815701"/>
    <x v="2"/>
    <d v="1899-12-30T09:40:00"/>
    <x v="26"/>
    <n v="19360401"/>
    <n v="20120117"/>
    <s v="SUBJ018"/>
    <s v="SIM"/>
    <s v="SIM"/>
    <s v="Follow antigo (aquisições anteriores ao início do processamento com NQ - ANDREA: não é necessário customizar report's);20120117: VISITA 1 (não tem no dados4; somente no RAW_DATA)"/>
  </r>
  <r>
    <s v="NQ_2.0"/>
    <s v="IRACY DA CONCEICAO CRUZ ARAUJO"/>
    <s v="0185815701"/>
    <x v="2"/>
    <d v="1899-12-30T09:42:00"/>
    <x v="26"/>
    <n v="19360401"/>
    <n v="20140819"/>
    <s v="SUBJ018"/>
    <s v="SIM"/>
    <s v="SIM"/>
    <s v="Follow antigo (aquisições anteriores ao início do processamento com NQ - ANDREA: não é necessário customizar report's);20140819: VISITA 2"/>
  </r>
  <r>
    <s v="NQ_2.0"/>
    <s v="ANA MARIA FIGUEIREDO FERREIRA"/>
    <n v="123456789"/>
    <x v="0"/>
    <d v="1899-12-30T08:59:00"/>
    <x v="26"/>
    <n v="19430509"/>
    <n v="20150804"/>
    <s v="SUBJ044"/>
    <s v="SIM"/>
    <s v="SIM"/>
    <m/>
  </r>
  <r>
    <s v="NQ_2.0"/>
    <s v="DENISE DE SOUZA VIDAL"/>
    <s v="I1390993"/>
    <x v="2"/>
    <d v="1899-12-30T10:04:00"/>
    <x v="26"/>
    <n v="19490709"/>
    <n v="20121211"/>
    <s v="SUBJ079"/>
    <s v="SIM"/>
    <s v="SIM"/>
    <s v="Follow antigo (aquisições anteriores ao início do processamento com NQ - ANDREA: não é necessário customizar report's);20121211"/>
  </r>
  <r>
    <s v="NQ_2.0"/>
    <s v="DENISE DE SOUZA VIDAL"/>
    <s v="I1390993"/>
    <x v="2"/>
    <d v="1899-12-30T10:05:00"/>
    <x v="26"/>
    <n v="19490709"/>
    <n v="20150310"/>
    <s v="SUBJ079"/>
    <s v="SIM"/>
    <s v="SIM"/>
    <s v="Follow antigo (aquisições anteriores ao início do processamento com NQ - ANDREA: não é necessário customizar report's);20150310; um exame extra em 2013"/>
  </r>
  <r>
    <s v="NQ_2.0"/>
    <s v="ODETE DE SOUSA BORGES"/>
    <s v="I3887316"/>
    <x v="2"/>
    <d v="1899-12-30T10:38:00"/>
    <x v="26"/>
    <n v="19420123"/>
    <n v="20130124"/>
    <s v="SUBJ081"/>
    <s v="SIM"/>
    <s v="SIM"/>
    <s v="Follow antigo (aquisições anteriores ao início do processamento com NQ - ANDREA: não é necessário customizar report's);20130124"/>
  </r>
  <r>
    <s v="NQ_2.0"/>
    <s v="ODETE DE SOUSA BORGES"/>
    <s v="I3887316"/>
    <x v="2"/>
    <d v="1899-12-30T10:42:00"/>
    <x v="26"/>
    <n v="19420123"/>
    <n v="20141218"/>
    <s v="SUBJ081"/>
    <s v="SIM"/>
    <s v="SIM"/>
    <s v="Follow antigo (aquisições anteriores ao início do processamento com NQ - ANDREA: não é necessário customizar report's);Tem checklist scaneado, mas não encontrei imagens!!! (Data checklist: 2014/12/18) =&gt; nome incorreto nas imagens: ODETE GUEVENTER; alterado antes de processar"/>
  </r>
  <r>
    <s v="NQ_2.0"/>
    <s v="EDUARDO BORGERTH NETO"/>
    <s v="I19234905"/>
    <x v="2"/>
    <d v="1899-12-30T11:18:00"/>
    <x v="26"/>
    <n v="19630121"/>
    <n v="20130117"/>
    <s v="SUBJ082"/>
    <s v="SIM"/>
    <s v="SIM"/>
    <s v="Follow antigo (aquisições anteriores ao início do processamento com NQ - ANDREA: não é necessário customizar report's);20130117"/>
  </r>
  <r>
    <s v="NQ_2.0"/>
    <s v="EDUARDO BORGERTH NETO"/>
    <s v="I19234905"/>
    <x v="2"/>
    <d v="1899-12-30T11:19:00"/>
    <x v="26"/>
    <n v="19630121"/>
    <n v="20141202"/>
    <s v="SUBJ082"/>
    <s v="SIM"/>
    <s v="SIM"/>
    <s v="Follow antigo (aquisições anteriores ao início do processamento com NQ - ANDREA: não é necessário customizar report's);20141202"/>
  </r>
  <r>
    <s v="NQ_2.0"/>
    <s v="ELISA CARVALHO BRANCO NAUFEL"/>
    <s v="I13950779"/>
    <x v="2"/>
    <d v="1899-12-30T09:01:00"/>
    <x v="26"/>
    <n v="19541214"/>
    <n v="20130226"/>
    <s v="SUBJ099"/>
    <s v="SIM"/>
    <s v="SIM"/>
    <s v="Follow antigo (aquisições anteriores ao início do processamento com NQ - ANDREA: não é necessário customizar report's);20130226"/>
  </r>
  <r>
    <s v="NQ_2.0"/>
    <s v="ELISA CARVALHO BRANCO NAUFEL"/>
    <s v="I13950779"/>
    <x v="2"/>
    <d v="1899-12-30T09:05:00"/>
    <x v="26"/>
    <n v="19541214"/>
    <n v="20150106"/>
    <s v="SUBJ099"/>
    <s v="SIM"/>
    <s v="SIM"/>
    <s v="Follow antigo (aquisições anteriores ao início do processamento com NQ - ANDREA: não é necessário customizar report's);20150106"/>
  </r>
  <r>
    <s v="NQ_2.0"/>
    <s v="LAURANNE ULYSSEA RODRIGUES"/>
    <s v="I8900361"/>
    <x v="2"/>
    <d v="1899-12-30T09:22:00"/>
    <x v="26"/>
    <n v="19430808"/>
    <n v="20130328"/>
    <s v="SUBJ109"/>
    <s v="SIM"/>
    <s v="SIM"/>
    <s v="Follow antigo (aquisições anteriores ao início do processamento com NQ - ANDREA: não é necessário customizar report's);20130328"/>
  </r>
  <r>
    <s v="NQ_2.0"/>
    <s v="LAURANNE ULYSSEA RODRIGUES"/>
    <s v="I8900361"/>
    <x v="2"/>
    <d v="1899-12-30T09:23:00"/>
    <x v="26"/>
    <n v="19430808"/>
    <n v="20150320"/>
    <s v="SUBJ109"/>
    <s v="SIM"/>
    <s v="SIM"/>
    <s v="Follow antigo (aquisições anteriores ao início do processamento com NQ - ANDREA: não é necessário customizar report's);20150320"/>
  </r>
  <r>
    <s v="NQ_2.0"/>
    <s v="MAURO ANTONIO DOS SANTOS"/>
    <s v="I17646742"/>
    <x v="2"/>
    <d v="1899-12-30T11:42:00"/>
    <x v="27"/>
    <n v="19320615"/>
    <n v="20120911"/>
    <s v="SUBJ065"/>
    <s v="SIM"/>
    <s v="SIM"/>
    <s v="Follow antigo (aquisições anteriores ao início do processamento com NQ - ANDREA: não é necessário customizar report's);20120911"/>
  </r>
  <r>
    <s v="NQ_2.0"/>
    <s v="MAURO ANTONIO DOS SANTOS"/>
    <s v="I17646742"/>
    <x v="2"/>
    <d v="1899-12-30T11:48:00"/>
    <x v="27"/>
    <n v="19320615"/>
    <n v="20140904"/>
    <s v="SUBJ065"/>
    <s v="SIM"/>
    <s v="SIM"/>
    <s v="Follow antigo (aquisições anteriores ao início do processamento com NQ - ANDREA: não é necessário customizar report's);20140904"/>
  </r>
  <r>
    <s v="NQ_2.0"/>
    <s v="DALVA MATTOS MARTINS"/>
    <s v="I19193212"/>
    <x v="2"/>
    <d v="1899-12-30T11:52:00"/>
    <x v="27"/>
    <n v="19601014"/>
    <n v="20130115"/>
    <s v="SUBJ083"/>
    <s v="SIM"/>
    <s v="SIM"/>
    <s v="Follow antigo (aquisições anteriores ao início do processamento com NQ - ANDREA: não é necessário customizar report's);20130115"/>
  </r>
  <r>
    <s v="NQ_2.0"/>
    <s v="DALVA MATTOS MARTINS"/>
    <s v="I19193212"/>
    <x v="2"/>
    <d v="1899-12-30T11:54:00"/>
    <x v="27"/>
    <n v="19601014"/>
    <n v="20150324"/>
    <s v="SUBJ083"/>
    <s v="SIM"/>
    <s v="SIM"/>
    <s v="Follow antigo (aquisições anteriores ao início do processamento com NQ - ANDREA: não é necessário customizar report's);20150324"/>
  </r>
  <r>
    <s v="NQ_2.0"/>
    <s v="OLGA BEATRIZ WOLFF KAMERGORODSKI"/>
    <s v="I2435825"/>
    <x v="2"/>
    <d v="1899-12-30T11:55:00"/>
    <x v="27"/>
    <n v="19370528"/>
    <n v="20130226"/>
    <s v="SUBJ090"/>
    <s v="SIM"/>
    <s v="SIM"/>
    <s v="Follow antigo (aquisições anteriores ao início do processamento com NQ - ANDREA: não é necessário customizar report's);20130226"/>
  </r>
  <r>
    <s v="NQ_2.0"/>
    <s v="OLGA BEATRIZ WOLFF KAMERGORODSKI"/>
    <s v="I2435825"/>
    <x v="2"/>
    <d v="1899-12-30T11:57:00"/>
    <x v="27"/>
    <n v="19370528"/>
    <n v="20150224"/>
    <s v="SUBJ090"/>
    <s v="SIM"/>
    <s v="SIM"/>
    <s v="Follow antigo (aquisições anteriores ao início do processamento com NQ - ANDREA: não é necessário customizar report's);20150224"/>
  </r>
  <r>
    <s v="NQ_2.0"/>
    <s v="ANTONIA DOS SANTOS BARBOSA"/>
    <s v="IFD7851957"/>
    <x v="0"/>
    <d v="1899-12-30T16:59:00"/>
    <x v="28"/>
    <n v="19450705"/>
    <n v="20150818"/>
    <s v="SUBJ049"/>
    <s v="SIM"/>
    <s v="SIM"/>
    <m/>
  </r>
  <r>
    <s v="NQ_2.0"/>
    <s v="CELESTE AIDA DEMORI CLAUDINO"/>
    <s v="I20497839"/>
    <x v="2"/>
    <d v="1899-12-30T13:11:00"/>
    <x v="28"/>
    <n v="19410323"/>
    <n v="20130516"/>
    <s v="SUBJ094"/>
    <s v="SIM"/>
    <s v="SIM"/>
    <s v="Follow antigo (aquisições anteriores ao início do processamento com NQ - ANDREA: não é necessário customizar report's);20130516; um exame extra em 2013/04/30"/>
  </r>
  <r>
    <s v="NQ_2.0"/>
    <s v="CELESTE AIDA DEMORI CLAUDINO"/>
    <s v="I20497839"/>
    <x v="2"/>
    <d v="1899-12-30T13:19:00"/>
    <x v="28"/>
    <n v="19410323"/>
    <n v="20150127"/>
    <s v="SUBJ094"/>
    <s v="SIM"/>
    <s v="SIM"/>
    <s v="Follow antigo (aquisições anteriores ao início do processamento com NQ - ANDREA: não é necessário customizar report's);20150127"/>
  </r>
  <r>
    <s v="NQ_2.0"/>
    <s v="MARIA DE LIZEUX NUNES NEVES DE MELLO"/>
    <s v="I733229"/>
    <x v="2"/>
    <d v="1899-12-30T13:20:00"/>
    <x v="28"/>
    <n v="19430501"/>
    <n v="20130521"/>
    <s v="SUBJ097"/>
    <s v="SIM"/>
    <s v="SIM"/>
    <s v="Follow antigo (aquisições anteriores ao início do processamento com NQ - ANDREA: não é necessário customizar report's);20130521"/>
  </r>
  <r>
    <s v="NQ_2.0"/>
    <s v="MARIA DE LIZIEUX NUNES NEVES DE MELLO"/>
    <s v="I733229"/>
    <x v="2"/>
    <d v="1899-12-30T13:26:00"/>
    <x v="28"/>
    <n v="19430501"/>
    <n v="20150203"/>
    <s v="SUBJ097"/>
    <s v="SIM"/>
    <s v="SIM"/>
    <s v="Follow antigo (aquisições anteriores ao início do processamento com NQ - ANDREA: não é necessário customizar report's);20150203"/>
  </r>
  <r>
    <s v="NQ_2.0"/>
    <s v="MARIA CECILIA SCHUNBACK PEREIRA"/>
    <s v="I19845823"/>
    <x v="2"/>
    <d v="1899-12-30T13:29:00"/>
    <x v="28"/>
    <n v="19370529"/>
    <n v="20130312"/>
    <s v="SUBJ100"/>
    <s v="SIM"/>
    <s v="SIM"/>
    <s v="Follow antigo (aquisições anteriores ao início do processamento com NQ - ANDREA: não é necessário customizar report's);nome corrigido "/>
  </r>
  <r>
    <s v="NQ_2.0"/>
    <s v="MARIA CECILIA SCHUNBACK PEREIRA"/>
    <s v="I19845823"/>
    <x v="2"/>
    <d v="1899-12-30T13:30:00"/>
    <x v="28"/>
    <n v="19370529"/>
    <n v="20150331"/>
    <s v="SUBJ100"/>
    <s v="SIM"/>
    <s v="SIM"/>
    <s v="Follow antigo (aquisições anteriores ao início do processamento com NQ - ANDREA: não é necessário customizar report's);20150331"/>
  </r>
  <r>
    <s v="NQ_2.0"/>
    <s v="KALIL LAYS MOHALLEM"/>
    <s v="IFD7851647"/>
    <x v="2"/>
    <d v="1899-12-30T10:04:00"/>
    <x v="29"/>
    <n v="19570107"/>
    <n v="20130611"/>
    <s v="SUBJ118"/>
    <s v="SIM"/>
    <s v="SIM"/>
    <m/>
  </r>
  <r>
    <s v="NQ_2.0"/>
    <s v="KALIL LAYS MOHALLEM"/>
    <s v="IFD7851647"/>
    <x v="2"/>
    <d v="1899-12-30T10:06:00"/>
    <x v="29"/>
    <n v="19570107"/>
    <n v="20150818"/>
    <s v="SUBJ118"/>
    <s v="SIM"/>
    <s v="SIM"/>
    <m/>
  </r>
  <r>
    <s v="NQ_2.0"/>
    <s v="STEFFI WEISS"/>
    <s v="11271930"/>
    <x v="0"/>
    <d v="1899-12-30T15:43:00"/>
    <x v="30"/>
    <n v="19280202"/>
    <n v="20150901"/>
    <s v="SUBJ055"/>
    <s v="SIM"/>
    <s v="SIM"/>
    <m/>
  </r>
  <r>
    <s v="NQ_2.0"/>
    <s v="GILSON VICENTE DE CASTRO"/>
    <n v="13887474"/>
    <x v="2"/>
    <d v="1899-12-30T16:18:00"/>
    <x v="30"/>
    <n v="19580222"/>
    <n v="20130910"/>
    <s v="SUBJ140"/>
    <s v="SIM"/>
    <s v="SIM"/>
    <m/>
  </r>
  <r>
    <s v="NQ_2.0"/>
    <s v="GILSON VICENTE DE CASTRO"/>
    <n v="13887474"/>
    <x v="2"/>
    <d v="1899-12-30T16:20:00"/>
    <x v="30"/>
    <n v="19580222"/>
    <n v="20150901"/>
    <s v="SUBJ140"/>
    <s v="SIM"/>
    <s v="SIM"/>
    <m/>
  </r>
  <r>
    <s v="NQ_2.0"/>
    <s v="LUCIA THEREZINHA MARTINS PEREIRA BERENGER"/>
    <n v="13909930"/>
    <x v="0"/>
    <d v="1899-12-30T14:20:00"/>
    <x v="31"/>
    <n v="19361122"/>
    <n v="20150908"/>
    <s v="SUBJ057"/>
    <s v="SIM"/>
    <s v="SIM"/>
    <m/>
  </r>
  <r>
    <s v="NQ_2.0"/>
    <s v="MARLI NASCIMENTO DA SILVA PESSOA"/>
    <n v="10995682"/>
    <x v="0"/>
    <d v="1899-12-30T13:57:00"/>
    <x v="32"/>
    <n v="19401106"/>
    <n v="20150922"/>
    <s v="SUBJ058"/>
    <s v="SIM"/>
    <s v="SIM"/>
    <m/>
  </r>
  <r>
    <s v="NQ_2.0"/>
    <s v="MARIA APARECIDA FERNANDES PENHA"/>
    <n v="13967106"/>
    <x v="2"/>
    <d v="1899-12-30T10:47:00"/>
    <x v="33"/>
    <n v="19621213"/>
    <n v="20130917"/>
    <s v="SUBJ134"/>
    <s v="SIM"/>
    <s v="SIM"/>
    <m/>
  </r>
  <r>
    <s v="NQ_2.0"/>
    <s v="MARIA APARECIDA FERNANDES PENHA"/>
    <n v="13967106"/>
    <x v="2"/>
    <d v="1899-12-30T10:49:00"/>
    <x v="33"/>
    <n v="19621213"/>
    <n v="20150922"/>
    <s v="SUBJ134"/>
    <s v="SIM"/>
    <s v="SIM"/>
    <m/>
  </r>
  <r>
    <s v="NQ_2.0"/>
    <s v="ILTON RODRIGUES"/>
    <n v="13964908"/>
    <x v="2"/>
    <d v="1899-12-30T10:11:00"/>
    <x v="33"/>
    <n v="19420516"/>
    <n v="20131008"/>
    <s v="SUBJ142"/>
    <s v="SIM"/>
    <s v="SIM"/>
    <m/>
  </r>
  <r>
    <s v="NQ_2.0"/>
    <s v="ILTON RODRIGUES"/>
    <n v="13964908"/>
    <x v="2"/>
    <d v="1899-12-30T10:20:00"/>
    <x v="33"/>
    <n v="19420516"/>
    <n v="20150922"/>
    <s v="SUBJ142"/>
    <s v="SIM"/>
    <s v="SIM"/>
    <m/>
  </r>
  <r>
    <s v="NQ_2.0"/>
    <s v="DELVA ALVES RODRIGUES"/>
    <n v="13966136"/>
    <x v="2"/>
    <d v="1899-12-30T10:33:00"/>
    <x v="33"/>
    <n v="19440703"/>
    <n v="20131112"/>
    <s v="SUBJ148"/>
    <s v="SIM"/>
    <s v="SIM"/>
    <m/>
  </r>
  <r>
    <s v="NQ_2.0"/>
    <s v="DELVA ALVES RODRIGUES"/>
    <n v="13966136"/>
    <x v="2"/>
    <d v="1899-12-30T10:38:00"/>
    <x v="33"/>
    <n v="19440703"/>
    <n v="20150922"/>
    <s v="SUBJ148"/>
    <s v="SIM"/>
    <s v="SIM"/>
    <m/>
  </r>
  <r>
    <s v="NQ_2.0"/>
    <s v="ELISABETE DE SOUZA RODRIGUES"/>
    <n v="5259483"/>
    <x v="0"/>
    <d v="1899-12-30T16:41:00"/>
    <x v="34"/>
    <n v="19560409"/>
    <n v="20150929"/>
    <s v="SUBJ063"/>
    <s v="SIM"/>
    <s v="SIM"/>
    <m/>
  </r>
  <r>
    <s v="NQ_2.0"/>
    <s v="TERESA CRISTINA CARVALHO BRANCO NAUFEL PINTO"/>
    <s v="13092921"/>
    <x v="2"/>
    <d v="1899-12-30T09:35:00"/>
    <x v="35"/>
    <n v="19560801"/>
    <n v="20130514"/>
    <s v="SUBJ101"/>
    <s v="SIM"/>
    <s v="SIM"/>
    <s v="Não salvamos Reports em formato dicom para fazer longitudinal study com a terceira visita"/>
  </r>
  <r>
    <s v="NQ_2.0"/>
    <s v="TERESA CRISTINA CARVALHO BRANCO NAUFEL PINTO"/>
    <s v="13092921"/>
    <x v="2"/>
    <d v="1899-12-30T09:43:00"/>
    <x v="35"/>
    <n v="19560801"/>
    <n v="20150929"/>
    <s v="SUBJ101"/>
    <s v="SIM"/>
    <s v="SIM"/>
    <s v="Não salvamos Reports em formato dicom para fazer longitudinal study com a terceira visita"/>
  </r>
  <r>
    <s v="NQ_2.0"/>
    <s v="MARIA HELOISA GAUZZI RODRIGUES DE ARAUJO"/>
    <s v="13998818"/>
    <x v="2"/>
    <d v="1899-12-30T10:01:00"/>
    <x v="35"/>
    <n v="19460901"/>
    <n v="20130924"/>
    <s v="SUBJ139"/>
    <s v="SIM"/>
    <s v="SIM"/>
    <s v="Não salvamos Reports em formato dicom para fazer longitudinal study com a terceira visita"/>
  </r>
  <r>
    <s v="NQ_2.0"/>
    <s v="MARIA HELOISA GAUZZI RODRIGUES DE ARAUJO"/>
    <s v="13998818"/>
    <x v="2"/>
    <d v="1899-12-30T10:06:00"/>
    <x v="35"/>
    <n v="19460901"/>
    <n v="20150930"/>
    <s v="SUBJ139"/>
    <s v="SIM"/>
    <s v="SIM"/>
    <s v="Não salvamos Reports em formato dicom para fazer longitudinal study com a terceira visita"/>
  </r>
  <r>
    <s v="NQ_2.0"/>
    <s v="RITA MARIA DE ALMEIDA SOARES"/>
    <s v="4282424"/>
    <x v="2"/>
    <d v="1899-12-30T16:31:00"/>
    <x v="36"/>
    <n v="19550705"/>
    <n v="20131008"/>
    <s v="SUBJ138"/>
    <s v="SIM"/>
    <s v="SIM"/>
    <m/>
  </r>
  <r>
    <s v="NQ_2.0"/>
    <s v="RITA MARIA DE ALMEIDA SOARES"/>
    <s v="4282424"/>
    <x v="2"/>
    <d v="1899-12-30T16:35:00"/>
    <x v="36"/>
    <n v="19550705"/>
    <n v="20151020"/>
    <s v="SUBJ138"/>
    <s v="SIM"/>
    <s v="SIM"/>
    <m/>
  </r>
  <r>
    <s v="NQ_2.0"/>
    <s v="SERAFIM DOMINGOS RODRIGUES MONTEIRO"/>
    <s v="14067242"/>
    <x v="2"/>
    <d v="1899-12-30T16:56:00"/>
    <x v="36"/>
    <n v="19520502"/>
    <n v="20131105"/>
    <s v="SUBJ143"/>
    <s v="SIM"/>
    <s v="SIM"/>
    <m/>
  </r>
  <r>
    <s v="NQ_2.0"/>
    <s v="SERAFIM DOMINGOS RODRIGUES MONTEIRO"/>
    <s v="14067242"/>
    <x v="2"/>
    <d v="1899-12-30T16:59:00"/>
    <x v="36"/>
    <n v="19520502"/>
    <n v="20151020"/>
    <s v="SUBJ143"/>
    <s v="SIM"/>
    <s v="SIM"/>
    <m/>
  </r>
  <r>
    <s v="NQ_2.0"/>
    <s v="DANIEL REIS DA ROSA"/>
    <s v="14064831"/>
    <x v="2"/>
    <d v="1899-12-30T16:46:00"/>
    <x v="36"/>
    <n v="19430106"/>
    <n v="20130924"/>
    <s v="SUBJ144"/>
    <s v="SIM"/>
    <s v="SIM"/>
    <s v="Não salvamos Reports em formato dicom para fazer longitudinal study com a terceira visita"/>
  </r>
  <r>
    <s v="NQ_2.0"/>
    <s v="DANIEL REIS DA ROSA"/>
    <s v="14064831"/>
    <x v="2"/>
    <d v="1899-12-30T16:47:00"/>
    <x v="36"/>
    <n v="19430106"/>
    <n v="20151020"/>
    <s v="SUBJ144"/>
    <s v="SIM"/>
    <s v="SIM"/>
    <s v="Não salvamos Reports em formato dicom para fazer longitudinal study com a terceira visita"/>
  </r>
  <r>
    <s v="NQ_2.0"/>
    <s v="NILTON DE OLIVEIRA"/>
    <s v="13937575"/>
    <x v="2"/>
    <d v="1899-12-30T09:20:00"/>
    <x v="37"/>
    <n v="19380924"/>
    <n v="20130917"/>
    <s v="SUBJ130"/>
    <s v="SIM"/>
    <s v="SIM"/>
    <m/>
  </r>
  <r>
    <s v="NQ_2.0"/>
    <s v="NILTON DE OLIVEIRA"/>
    <s v="13937575"/>
    <x v="2"/>
    <d v="1899-12-30T09:21:00"/>
    <x v="37"/>
    <n v="19380924"/>
    <n v="20151022"/>
    <s v="SUBJ130"/>
    <s v="SIM"/>
    <s v="SIM"/>
    <m/>
  </r>
  <r>
    <s v="NQ_2.0"/>
    <s v="ELI GONCALVES DA SILVA"/>
    <s v="14077327"/>
    <x v="2"/>
    <d v="1899-12-30T09:29:00"/>
    <x v="37"/>
    <n v="19431206"/>
    <n v="20131210"/>
    <s v="SUBJ135"/>
    <s v="SIM"/>
    <s v="SIM"/>
    <s v="Não salvamos Reports em formato dicom para fazer longitudinal study com a terceira visita"/>
  </r>
  <r>
    <s v="NQ_2.0"/>
    <s v="ELI GONCALVES DA SILVA"/>
    <s v="14077327"/>
    <x v="2"/>
    <d v="1899-12-30T09:31:00"/>
    <x v="37"/>
    <n v="19431206"/>
    <n v="20151022"/>
    <s v="SUBJ135"/>
    <s v="SIM"/>
    <s v="SIM"/>
    <m/>
  </r>
  <r>
    <s v="NQ_2.0"/>
    <s v="ANTONIA GIRCELIA RIBEIRO DA SILVA"/>
    <s v="3872176"/>
    <x v="2"/>
    <d v="1899-12-30T14:40:00"/>
    <x v="38"/>
    <n v="19430810"/>
    <n v="20130716"/>
    <s v="SUBJ124"/>
    <s v="SIM"/>
    <s v="SIM"/>
    <m/>
  </r>
  <r>
    <s v="NQ_2.0"/>
    <s v="ANTONIA GIRCELIA RIBEIRO DA SILVA"/>
    <s v="3872176"/>
    <x v="2"/>
    <d v="1899-12-30T14:43:00"/>
    <x v="38"/>
    <n v="19430810"/>
    <n v="20151103"/>
    <s v="SUBJ124"/>
    <s v="SIM"/>
    <s v="SIM"/>
    <m/>
  </r>
  <r>
    <s v="NQ_2.0"/>
    <s v="ZILDA MOTTA CONRADO DA SILVA"/>
    <s v="14138036"/>
    <x v="2"/>
    <d v="1899-12-30T14:20:00"/>
    <x v="39"/>
    <n v="19391030"/>
    <n v="20140107"/>
    <s v="SUBJ157"/>
    <s v="SIM"/>
    <s v="SIM"/>
    <m/>
  </r>
  <r>
    <s v="NQ_2.0"/>
    <s v="ZILDA MOTTA CONRADO DA SILVA"/>
    <s v="14138036"/>
    <x v="2"/>
    <d v="1899-12-30T14:24:00"/>
    <x v="39"/>
    <n v="19391030"/>
    <n v="20151110"/>
    <s v="SUBJ157"/>
    <s v="SIM"/>
    <s v="SIM"/>
    <m/>
  </r>
  <r>
    <s v="NQ_2.0"/>
    <s v="JOSE CABRAL DE ALENCAR"/>
    <s v="10710030"/>
    <x v="0"/>
    <d v="1899-12-30T14:24:00"/>
    <x v="40"/>
    <n v="19370519"/>
    <n v="20151117"/>
    <s v="SUBJ083"/>
    <s v="SIM"/>
    <s v="SIM"/>
    <m/>
  </r>
  <r>
    <s v="NQ_2.0"/>
    <s v="NELI PALHAES PEDROSA"/>
    <s v="14235729"/>
    <x v="0"/>
    <d v="1899-12-30T14:36:00"/>
    <x v="41"/>
    <n v="19430205"/>
    <n v="20151208"/>
    <s v="SUBJ089"/>
    <s v="SIM"/>
    <s v="SIM"/>
    <m/>
  </r>
  <r>
    <s v="NQ_2.0"/>
    <s v="MARIA HORTENCIA DA SILVA ROSA"/>
    <s v="14235212"/>
    <x v="2"/>
    <d v="1899-12-30T11:20:00"/>
    <x v="41"/>
    <n v="19420428"/>
    <n v="20140121"/>
    <s v="SUBJ161"/>
    <s v="SIM"/>
    <s v="SIM"/>
    <m/>
  </r>
  <r>
    <s v="NQ_2.0"/>
    <s v="MARIA HORTENCIA DA SILVA ROSA"/>
    <s v="14235212"/>
    <x v="2"/>
    <d v="1899-12-30T11:23:00"/>
    <x v="41"/>
    <n v="19420428"/>
    <n v="20151208"/>
    <s v="SUBJ161"/>
    <s v="SIM"/>
    <s v="SIM"/>
    <m/>
  </r>
  <r>
    <s v="NQ_2.0"/>
    <s v="VALDIR VILELA "/>
    <s v="14257249"/>
    <x v="0"/>
    <d v="1899-12-30T15:29:00"/>
    <x v="42"/>
    <n v="19321118"/>
    <n v="20151215"/>
    <s v="SUBJ092"/>
    <s v="SIM"/>
    <s v="SIM"/>
    <m/>
  </r>
  <r>
    <s v="NQ_2.0"/>
    <s v="GILBERTO OSORIO RODRIGUES DE BRITTO"/>
    <n v="14258676"/>
    <x v="2"/>
    <d v="1899-12-30T11:49:00"/>
    <x v="43"/>
    <n v="19371208"/>
    <n v="20130820"/>
    <s v="SUBJ133"/>
    <s v="SIM"/>
    <s v="recebeu customizados?"/>
    <s v="Não salvamos Reports em formato dicom para fazer longitudinal study com a terceira visita no NQ v2.2"/>
  </r>
  <r>
    <s v="NQ_2.0"/>
    <s v="GILBERTO OSORIO RODRIGUES DE BRITTO"/>
    <n v="14258676"/>
    <x v="2"/>
    <d v="1899-12-30T11:50:00"/>
    <x v="43"/>
    <n v="19371208"/>
    <n v="20151215"/>
    <s v="SUBJ133"/>
    <s v="SIM"/>
    <s v="recebeu customizados?"/>
    <s v="Não salvamos Reports em formato dicom para fazer longitudinal study com a terceira visita"/>
  </r>
  <r>
    <s v="NQ_2.0"/>
    <s v="GILBERTO TUMSCITZ"/>
    <s v="000243484"/>
    <x v="0"/>
    <d v="1899-12-30T12:15:00"/>
    <x v="44"/>
    <n v="19451101"/>
    <n v="20160301"/>
    <s v="SUBJ105"/>
    <s v="SIM"/>
    <s v="SIM"/>
    <s v="Imagens dcm3 adquiridas em RM do Copa D'Or salvas em CD; usadas imagens 0008; voxel size 0.98 x 0.98 x 1; matriz: 256 x 256 x 144 (slices especificados por neuroquant: de 160 a 170); "/>
  </r>
  <r>
    <s v="NQ_2.0"/>
    <s v="SERGIO EDUARDO VIANNA"/>
    <s v="P12"/>
    <x v="3"/>
    <d v="1899-12-30T15:11:00"/>
    <x v="45"/>
    <n v="19421017"/>
    <n v="20160317"/>
    <s v="-"/>
    <s v="SIM"/>
    <s v="SIM"/>
    <s v="Dra Andrea e Dra Fernanda pediram NQ para acrescentar ao laudo"/>
  </r>
  <r>
    <s v="NQ_2.0"/>
    <s v="SYLVIA MARIA DA COSTA"/>
    <s v="P43"/>
    <x v="2"/>
    <d v="1899-12-30T16:39:00"/>
    <x v="46"/>
    <n v="19460715"/>
    <n v="20140114"/>
    <s v="SUBJ152"/>
    <s v="SIM"/>
    <s v="SIM"/>
    <m/>
  </r>
  <r>
    <s v="NQ_2.0"/>
    <s v="SYLVIA MARIA DA COSTA "/>
    <s v="P43"/>
    <x v="2"/>
    <d v="1899-12-30T16:45:00"/>
    <x v="46"/>
    <n v="19460715"/>
    <n v="20160607"/>
    <s v="SUBJ152"/>
    <s v="SIM"/>
    <s v="SIM"/>
    <m/>
  </r>
  <r>
    <s v="NQ_2.0"/>
    <s v="ANA MARIA DUARTE BELO"/>
    <s v="P99"/>
    <x v="2"/>
    <d v="1899-12-30T16:26:00"/>
    <x v="47"/>
    <n v="19501202"/>
    <n v="20140506"/>
    <s v="SUBJ183"/>
    <s v="SIM"/>
    <s v="SIM"/>
    <s v="LICENÇA NEUROQUANT INVALIDA: resolvido por Chris Airriess; aguardando solução de erro de customização: resolvido também por Chris"/>
  </r>
  <r>
    <s v="NQ_2.0"/>
    <s v="ANA MARIA DUARTE BELO"/>
    <s v="P99"/>
    <x v="2"/>
    <d v="1899-12-30T16:27:00"/>
    <x v="47"/>
    <n v="19501202"/>
    <n v="20161108"/>
    <s v="SUBJ183"/>
    <s v="SIM"/>
    <s v="SIM"/>
    <s v="LICENÇA NEUROQUANT INVALIDA: resolvido por Chris Airriess; aguardando solução de erro de customização: resolvido também por Chris"/>
  </r>
  <r>
    <s v="NQ_2.0"/>
    <s v="MARCOS FIORAVANTI"/>
    <s v="P100"/>
    <x v="2"/>
    <d v="1899-12-30T16:28:00"/>
    <x v="47"/>
    <n v="19450910"/>
    <n v="20140527"/>
    <s v="SUBJ187"/>
    <s v="SIM"/>
    <s v="SIM"/>
    <s v="Início de reports customizados sem dois pontos (sem estudo longitudinal); LICENÇA NEUROQUANT INVALIDA: resolvido por Chris Airriess; aguardando solução de erro de customização: resolvido também por Chris"/>
  </r>
  <r>
    <s v="NQ_2.0"/>
    <s v="MARCOS FIORAVANTI"/>
    <s v="P100"/>
    <x v="2"/>
    <d v="1899-12-30T16:28:00"/>
    <x v="47"/>
    <n v="19450910"/>
    <n v="20161108"/>
    <s v="SUBJ187"/>
    <s v="SIM"/>
    <s v="SIM"/>
    <s v="LICENÇA NEUROQUANT INVALIDA: resolvido por Chris Airriess; aguardando solução de erro de customização: resolvido também por Chris"/>
  </r>
  <r>
    <s v="NQ_2.0"/>
    <s v="MARISABEL WINSCH DOS SANTOS"/>
    <s v="2230000000000540"/>
    <x v="2"/>
    <d v="1899-12-30T14:39:00"/>
    <x v="48"/>
    <n v="19540415"/>
    <n v="20131210"/>
    <s v="SUBJ155"/>
    <s v="SIM"/>
    <s v="SIM"/>
    <m/>
  </r>
  <r>
    <s v="NQ_2.0"/>
    <s v="MARISABEL WINSCH DOS SANTOS"/>
    <s v="2230000000000540"/>
    <x v="2"/>
    <d v="1899-12-30T14:39:00"/>
    <x v="48"/>
    <n v="19540415"/>
    <n v="20161122"/>
    <s v="SUBJ155"/>
    <s v="SIM"/>
    <s v="SIM"/>
    <m/>
  </r>
  <r>
    <s v="NQ_2.0"/>
    <s v="JANETE PEREIRA DA SILVA"/>
    <s v="2230000000000526"/>
    <x v="2"/>
    <d v="1899-12-30T14:30:00"/>
    <x v="48"/>
    <n v="19420318"/>
    <n v="20140204"/>
    <s v="SUBJ166"/>
    <s v="SIM"/>
    <s v="SIM"/>
    <m/>
  </r>
  <r>
    <s v="NQ_2.0"/>
    <s v="JANETE PEREIRA DA SILVA"/>
    <s v="2230000000000526"/>
    <x v="2"/>
    <d v="1899-12-30T14:32:00"/>
    <x v="48"/>
    <n v="19420318"/>
    <n v="20161122"/>
    <s v="SUBJ166"/>
    <s v="SIM"/>
    <s v="SIM"/>
    <m/>
  </r>
  <r>
    <s v="NQ_2.0"/>
    <s v="BEATRIZ HELENA LIMONGI COELHO"/>
    <s v="000561148"/>
    <x v="2"/>
    <d v="1899-12-30T09:05:00"/>
    <x v="49"/>
    <n v="19501026"/>
    <n v="20131217"/>
    <s v="SUBJ154"/>
    <s v="SIM"/>
    <s v="SIM"/>
    <m/>
  </r>
  <r>
    <s v="NQ_2.0"/>
    <s v="BEATRIZ HELENA LIMONGI COELHO"/>
    <s v="000561148"/>
    <x v="2"/>
    <d v="1899-12-30T09:07:00"/>
    <x v="49"/>
    <n v="19501026"/>
    <n v="20161213"/>
    <s v="SUBJ154"/>
    <s v="SIM"/>
    <s v="SIM"/>
    <m/>
  </r>
  <r>
    <s v="NQ_2.0"/>
    <s v="SERGIO BACALTCHUC"/>
    <s v="000563957"/>
    <x v="2"/>
    <d v="1899-12-30T10:49:00"/>
    <x v="50"/>
    <n v="19420615"/>
    <n v="20140311"/>
    <s v="SUBJ170"/>
    <s v="SIM"/>
    <s v="SIM"/>
    <m/>
  </r>
  <r>
    <s v="NQ_2.0"/>
    <s v="SERGIO BACALTCHUC"/>
    <s v="000563957"/>
    <x v="2"/>
    <d v="1899-12-30T10:51:00"/>
    <x v="50"/>
    <n v="19420615"/>
    <n v="20170110"/>
    <s v="SUBJ170"/>
    <s v="SIM"/>
    <s v="SIM"/>
    <m/>
  </r>
  <r>
    <s v="NQ_2.0"/>
    <s v="MARIA YEDDA POUSA BACALTHUC"/>
    <s v="000133009"/>
    <x v="2"/>
    <d v="1899-12-30T11:05:00"/>
    <x v="50"/>
    <n v="19450317"/>
    <n v="20140311"/>
    <s v="SUBJ171"/>
    <s v="SIM"/>
    <s v="SIM"/>
    <m/>
  </r>
  <r>
    <s v="NQ_2.0"/>
    <s v="MARIA YEDDA POUSA BACALTCHUC"/>
    <s v="000133009"/>
    <x v="2"/>
    <d v="1899-12-30T11:06:00"/>
    <x v="50"/>
    <n v="19450317"/>
    <n v="20170110"/>
    <s v="SUBJ171"/>
    <s v="SIM"/>
    <s v="SIM"/>
    <m/>
  </r>
  <r>
    <s v="NQ_2.0"/>
    <s v="RENATO SOBROSA CORDEIRO"/>
    <s v="000085663"/>
    <x v="0"/>
    <d v="1899-12-30T09:28:00"/>
    <x v="51"/>
    <n v="19500624"/>
    <n v="20170314"/>
    <s v="SUBJ218"/>
    <s v="SIM"/>
    <s v="SIM"/>
    <m/>
  </r>
  <r>
    <s v="NQ_2.0"/>
    <s v="HELIO NAHMEN KESTELMAN"/>
    <s v="000240139"/>
    <x v="0"/>
    <d v="1899-12-30T16:45:00"/>
    <x v="52"/>
    <n v="19391212"/>
    <n v="20170316"/>
    <s v="SUBJ220"/>
    <s v="SIM"/>
    <s v="SIM"/>
    <m/>
  </r>
  <r>
    <s v="NQ_2.0"/>
    <s v="MARIA CRISTINA PAIXAO PRETTI CASOTTI"/>
    <s v="000181913"/>
    <x v="2"/>
    <d v="1899-12-30T10:06:00"/>
    <x v="53"/>
    <n v="19511030"/>
    <n v="20140715"/>
    <s v="SUBJ191"/>
    <s v="SIM"/>
    <s v="SIM"/>
    <m/>
  </r>
  <r>
    <s v="NQ_2.0"/>
    <s v="MARIA CRISTINA PAIXAO PRETTI CASOTTI"/>
    <s v="000181913"/>
    <x v="2"/>
    <d v="1899-12-30T10:08:00"/>
    <x v="53"/>
    <n v="19511030"/>
    <n v="20170330"/>
    <s v="SUBJ191"/>
    <s v="SIM"/>
    <s v="SIM"/>
    <m/>
  </r>
  <r>
    <s v="NQ_2.0"/>
    <s v="SUELY GOMES DOS SANTOS"/>
    <s v="000571097"/>
    <x v="2"/>
    <d v="1899-12-30T17:14:00"/>
    <x v="54"/>
    <n v="19440404"/>
    <n v="20140902"/>
    <s v="SUBJ209"/>
    <s v="SIM"/>
    <s v="SIM"/>
    <m/>
  </r>
  <r>
    <s v="NQ_2.0"/>
    <s v="SUELY GOMES DOS SANTOS"/>
    <s v="000571097"/>
    <x v="2"/>
    <d v="1899-12-30T17:15:00"/>
    <x v="54"/>
    <n v="19440404"/>
    <n v="20170404"/>
    <s v="SUBJ209"/>
    <s v="SIM"/>
    <s v="SIM"/>
    <m/>
  </r>
  <r>
    <s v="NQ_2.0"/>
    <s v="MAGDA SANTOS PEREIRA"/>
    <s v="000571101"/>
    <x v="0"/>
    <d v="1899-12-30T17:20:00"/>
    <x v="54"/>
    <n v="19500206"/>
    <n v="20170404"/>
    <s v="SUBJ227"/>
    <s v="SIM"/>
    <s v="SIM"/>
    <m/>
  </r>
  <r>
    <s v="NQ_2.0"/>
    <s v="EDMUNDO AMORIM LINS"/>
    <s v="000571276"/>
    <x v="2"/>
    <d v="1899-12-30T08:50:00"/>
    <x v="55"/>
    <n v="19491205"/>
    <n v="20140527"/>
    <s v="SUBJ188"/>
    <s v="SIM"/>
    <s v="SIM - PROBLEMA NA CUSTOMIZAÇÃO"/>
    <m/>
  </r>
  <r>
    <s v="NQ_2.0"/>
    <s v="EDMUNDO AMORIM LINS"/>
    <s v="000571276"/>
    <x v="2"/>
    <d v="1899-12-30T08:52:00"/>
    <x v="55"/>
    <n v="19491205"/>
    <n v="20170406"/>
    <s v="SUBJ188"/>
    <s v="SIM"/>
    <s v="SIM - PROBLEMA NA CUSTOMIZAÇÃO"/>
    <s v="Segunda visita adquirida na Siemens: Philips parou, porém voluntário já estava a caminho"/>
  </r>
  <r>
    <s v="NQ_2.0"/>
    <s v="ORAZILIA DA SILVA INACIO"/>
    <s v="000571644"/>
    <x v="0"/>
    <d v="1899-12-30T09:54:00"/>
    <x v="56"/>
    <n v="19420518"/>
    <n v="20170411"/>
    <s v="SUBJ229"/>
    <s v="SIM"/>
    <s v="SIM - PROBLEMA NA CUSTOMIZAÇÃO"/>
    <m/>
  </r>
  <r>
    <s v="NQ_2.0"/>
    <s v="ANTONIO ROQUE DA SILVA"/>
    <s v="000573822"/>
    <x v="2"/>
    <d v="1899-12-30T17:24:00"/>
    <x v="57"/>
    <n v="19410109"/>
    <n v="20140401"/>
    <s v="SUBJ174"/>
    <s v="SIM"/>
    <s v="SIM"/>
    <m/>
  </r>
  <r>
    <s v="NQ_2.0"/>
    <s v="ANTONIO ROQUE DA SILVA"/>
    <s v="000573822"/>
    <x v="2"/>
    <d v="1899-12-30T17:26:00"/>
    <x v="57"/>
    <n v="19410109"/>
    <n v="20170509"/>
    <s v="SUBJ174"/>
    <s v="SIM"/>
    <s v="SIM"/>
    <m/>
  </r>
  <r>
    <s v="NQ_2.0"/>
    <s v="MARIA AUXILIADORA MAGALHAES RIBEIRO"/>
    <s v="I18771318"/>
    <x v="2"/>
    <d v="1899-12-30T15:22:00"/>
    <x v="58"/>
    <n v="19521001"/>
    <n v="20170509"/>
    <s v="SUBJ103"/>
    <s v="SIM"/>
    <s v="SIM"/>
    <s v="TERCEIRA VISITA: PATIENT ID EQUIVALENTE AOS ANTERIORES JÁ PROCESSADOS NO NQ PARA CONTINUAR ESTUDO LOGITUDINAL; AgeRelatedreport com 1 ponto (antes de customizar; conferir tb depois)"/>
  </r>
  <r>
    <s v="NQ_2.0"/>
    <s v="ANTONIA GIRCELIA RIBEIRO DA SILVA"/>
    <s v="3872176"/>
    <x v="2"/>
    <d v="1899-12-30T09:58:00"/>
    <x v="58"/>
    <n v="19430810"/>
    <n v="20170509"/>
    <s v="SUBJ124"/>
    <s v="SIM"/>
    <s v="SIM"/>
    <s v="TERCEIRA VISITA: PATIENT ID EQUIVALENTE AOS ANTERIORES JÁ PROCESSADOS NO NQ PARA CONTINUAR ESTUDO LOGITUDINAL; AgeRelatedreport com 1 ponto (por engano regerei report antes de salvar e visualizar nao-customizado)"/>
  </r>
  <r>
    <s v="NQ_2.0"/>
    <s v="ANTONIO SERRA FILHO"/>
    <s v="IFLD678860"/>
    <x v="2"/>
    <d v="1899-12-30T12:35:00"/>
    <x v="59"/>
    <n v="19400223"/>
    <n v="20170516"/>
    <s v="SUBJ125"/>
    <s v="SIM"/>
    <s v="SIM"/>
    <m/>
  </r>
  <r>
    <s v="NQ_2.0"/>
    <s v="LAURANNE ULYSSEA RODRIGUES"/>
    <s v="I8900361"/>
    <x v="2"/>
    <d v="1899-12-30T14:06:00"/>
    <x v="60"/>
    <n v="19430808"/>
    <n v="20170518"/>
    <s v="SUBJ109"/>
    <s v="SIM"/>
    <s v="SIM"/>
    <m/>
  </r>
  <r>
    <s v="NQ_2.0"/>
    <s v="MARIA DEL CARMEN BUA DA COSTA"/>
    <s v="IFD7738833"/>
    <x v="2"/>
    <d v="1899-12-30T11:22:00"/>
    <x v="60"/>
    <n v="19450827"/>
    <n v="20170516"/>
    <s v="SUBJ128"/>
    <s v="SIM"/>
    <s v="SIM"/>
    <m/>
  </r>
  <r>
    <s v="NQ_2.0"/>
    <s v="MARIA CELESTE BARROSO SERRA"/>
    <s v="396077501"/>
    <x v="2"/>
    <d v="1899-12-30T12:37:00"/>
    <x v="60"/>
    <n v="19470721"/>
    <n v="20170516"/>
    <s v="SUBJ129"/>
    <s v="SIM"/>
    <s v="SIM"/>
    <m/>
  </r>
  <r>
    <s v="NQ_2.0"/>
    <s v="CELSO DE ABREU PENCZEK"/>
    <s v="I11272894"/>
    <x v="2"/>
    <d v="1899-12-30T09:27:00"/>
    <x v="61"/>
    <n v="19650126"/>
    <n v="20170530"/>
    <s v="SUBJ119"/>
    <s v="SIM"/>
    <s v="SIM"/>
    <m/>
  </r>
  <r>
    <s v="NQ_2.0"/>
    <s v="DANIEL REIS DA ROSA"/>
    <s v="14064831"/>
    <x v="2"/>
    <d v="1899-12-30T09:16:00"/>
    <x v="61"/>
    <n v="19430106"/>
    <n v="20170530"/>
    <s v="SUBJ144"/>
    <s v="SIM"/>
    <s v="SIM"/>
    <s v="Não foram salvos reports em formato dcm das visitas anteriores; logo, sem curva longitudinal "/>
  </r>
  <r>
    <s v="NQ_2.0"/>
    <s v="GLORIA REGINA CARDOSO BRAZ"/>
    <s v="I14198584"/>
    <x v="2"/>
    <d v="1899-12-30T11:40:00"/>
    <x v="62"/>
    <n v="19510329"/>
    <n v="20170606"/>
    <s v="SUBJ105"/>
    <s v="SIM"/>
    <s v="SIM"/>
    <m/>
  </r>
  <r>
    <s v="NQ_2.0"/>
    <s v="SERAFIM DOMINGOS RODRIGUES MONTEIRO"/>
    <s v="14067242"/>
    <x v="2"/>
    <d v="1899-12-30T11:42:00"/>
    <x v="62"/>
    <n v="19520502"/>
    <n v="20170606"/>
    <s v="SUBJ143"/>
    <s v="SIM"/>
    <s v="SIM"/>
    <s v="Não foram salvos reports em formato dcm das visitas anteriores; logo, sem curva longitudinal "/>
  </r>
  <r>
    <s v="NQ_2.2"/>
    <s v="ROGERIO FULGENCIO PINHEIRO"/>
    <s v="I20073576"/>
    <x v="2"/>
    <d v="1899-12-30T13:27:00"/>
    <x v="63"/>
    <n v="19650502"/>
    <n v="20170620"/>
    <s v="SUBJ108"/>
    <s v="SIM"/>
    <s v="SIM"/>
    <m/>
  </r>
  <r>
    <s v="NQ_2.2"/>
    <s v="ROGERIO FULGENCIO PINHEIRO"/>
    <s v="I20073576"/>
    <x v="2"/>
    <d v="1899-12-30T15:46:00"/>
    <x v="64"/>
    <n v="19650502"/>
    <n v="20170620"/>
    <s v="SUBJ108"/>
    <m/>
    <m/>
    <s v="CHRIS AIRIESS: &quot;NAO DEVE SER COBRADO NOVAMENTE&quot; (REENVIEI POR ENGANO AO INVÉS DE ENVIAR SUBJ247 DE PRJ1501 - BENEDICTA)"/>
  </r>
  <r>
    <s v="NQ_2.2"/>
    <s v="BENEDICTA OURIVES DE CAMPOS"/>
    <s v="000147708"/>
    <x v="0"/>
    <d v="1899-12-30T16:07:00"/>
    <x v="64"/>
    <n v="19300102"/>
    <n v="20170627"/>
    <s v="SUBJ247"/>
    <s v="SIM"/>
    <s v="SIM"/>
    <m/>
  </r>
  <r>
    <s v="NQ_2.2"/>
    <s v="OTAVIO CAVALCANTI DURAO"/>
    <s v="I17187229"/>
    <x v="2"/>
    <s v="?"/>
    <x v="65"/>
    <n v="19340425"/>
    <n v="20170718"/>
    <s v="SUBJ116"/>
    <s v="SIM"/>
    <s v="SIM"/>
    <m/>
  </r>
  <r>
    <s v="NQ_2.2"/>
    <s v="JOEL PEREIRA DE OLIVEIRA"/>
    <s v="I22338683"/>
    <x v="2"/>
    <d v="1899-12-30T16:07:00"/>
    <x v="65"/>
    <n v="19440531"/>
    <n v="20170718"/>
    <s v="SUBJ137"/>
    <s v="SIM"/>
    <s v="SIM"/>
    <m/>
  </r>
  <r>
    <s v="NQ_2.2"/>
    <s v="MARIA LUCIA DE ANDRADE COSTA GOMES"/>
    <s v="000096987"/>
    <x v="0"/>
    <d v="1899-12-30T15:02:00"/>
    <x v="65"/>
    <n v="19321124"/>
    <n v="20170720"/>
    <s v="SUBJ249"/>
    <s v="SIM"/>
    <s v="SIM"/>
    <s v="Sexo cadastrado na aquisição: M; trocado para F via dicomTag_change"/>
  </r>
  <r>
    <s v="NQ_2.2"/>
    <s v="CELMARA PALMEIRA DE MATOS  TEIXEIRA"/>
    <s v="000579692"/>
    <x v="0"/>
    <d v="1899-12-30T17:25:00"/>
    <x v="66"/>
    <n v="19590814"/>
    <n v="20170725"/>
    <s v="SUBJ251"/>
    <s v="SIM"/>
    <s v="SIM"/>
    <m/>
  </r>
  <r>
    <s v="NQ_2.2"/>
    <s v="NILTON DE OLIVEIRA"/>
    <s v="13937575"/>
    <x v="2"/>
    <d v="1899-12-30T16:58:00"/>
    <x v="67"/>
    <n v="19380924"/>
    <n v="20170727"/>
    <s v="SUBJ130"/>
    <s v="SIM"/>
    <s v="SIM"/>
    <s v="Customização feita por Marina (licença médica de Andrea)"/>
  </r>
  <r>
    <s v="NQ_2.2"/>
    <s v="ELI GONCALVES DA SILVA"/>
    <s v="14077327"/>
    <x v="2"/>
    <s v="?"/>
    <x v="67"/>
    <n v="19431206"/>
    <n v="20170727"/>
    <s v="SUBJ135"/>
    <s v="SIM"/>
    <s v="SIM"/>
    <s v="Customização feita por Marina (licença médica de Andrea); Não foram salvos reports em formato dcm da visita 1; logo, curva longitudinal apenas com dois pontos (V2 e V3)"/>
  </r>
  <r>
    <s v="NQ_2.2"/>
    <s v="TERESA CRISTINA CARVALHO BRANCO NAUFEL PINTO"/>
    <s v="13092921"/>
    <x v="2"/>
    <d v="1899-12-30T19:42:00"/>
    <x v="68"/>
    <n v="19560801"/>
    <n v="20170808"/>
    <s v="SUBJ101"/>
    <s v="SIM"/>
    <s v="SIM"/>
    <s v="Customização feita por Marina (licença médica de Andrea); Não foram salvos reports em formato dcm das visitas anteriores; logo, sem curva longitudinal "/>
  </r>
  <r>
    <s v="NQ_2.2"/>
    <s v="VIRGINIA COUTINHO COELHO DA SILVA"/>
    <s v="I20618635"/>
    <x v="2"/>
    <d v="1899-12-30T19:24:00"/>
    <x v="68"/>
    <n v="19430418"/>
    <n v="20170808"/>
    <s v="SUBJ112"/>
    <s v="SIM"/>
    <s v="SIM"/>
    <s v="Customização feita por Marina (licença médica de Andrea)"/>
  </r>
  <r>
    <s v="NQ_2.2"/>
    <s v="MARIA CONCEICAO MECHI"/>
    <s v="I2522034"/>
    <x v="2"/>
    <d v="1899-12-30T11:05:00"/>
    <x v="69"/>
    <n v="19441015"/>
    <n v="20170815"/>
    <s v="SUBJ080"/>
    <s v="SIM"/>
    <s v="SIM"/>
    <s v="Customização feita por Marina (licença médica de Andrea);  RESOLVIDO! porém, report não exibiu 3 pontos na curva! Aguardando retorno CortechsLab"/>
  </r>
  <r>
    <s v="NQ_2.2"/>
    <s v="DALVA MATTOS MARTINS"/>
    <s v="I19193212"/>
    <x v="2"/>
    <d v="1899-12-30T11:07:00"/>
    <x v="69"/>
    <n v="19601014"/>
    <n v="20170815"/>
    <s v="SUBJ083"/>
    <s v="SIM"/>
    <s v="SIM"/>
    <s v="Customização feita por Marina (licença médica de Andrea); RESOLVIDO! porém, report não exibiu 3 pontos na curva! Aguardando retorno CortechsLab"/>
  </r>
  <r>
    <s v="NQ_2.2"/>
    <s v="MARIA HELOISA GAUZZI RODRIGUES DE ARAUJO"/>
    <s v="13998818"/>
    <x v="2"/>
    <d v="1899-12-30T15:56:00"/>
    <x v="70"/>
    <n v="19460901"/>
    <n v="20170829"/>
    <s v="SUBJ139"/>
    <s v="SIM"/>
    <s v="SIM"/>
    <m/>
  </r>
  <r>
    <s v="NQ_2.2"/>
    <s v="ILTON RODRIGUES"/>
    <n v="13964908"/>
    <x v="2"/>
    <d v="1899-12-30T16:20:00"/>
    <x v="70"/>
    <n v="19420516"/>
    <n v="20170829"/>
    <s v="SUBJ142"/>
    <s v="SIM"/>
    <s v="SIM"/>
    <m/>
  </r>
  <r>
    <s v="NQ_2.2"/>
    <s v="MARIZA ORLANDO VILLAR FRERET"/>
    <s v="000056649"/>
    <x v="0"/>
    <d v="1899-12-30T16:25:00"/>
    <x v="70"/>
    <n v="19470326"/>
    <n v="20170829"/>
    <s v="SUBJ259"/>
    <s v="SIM"/>
    <s v="SIM"/>
    <m/>
  </r>
  <r>
    <s v="NQ_2.2"/>
    <s v="GILBERTO OSORIO RODRIGUES DE BRITTO"/>
    <s v="14258676"/>
    <x v="2"/>
    <d v="1899-12-30T16:03:00"/>
    <x v="71"/>
    <n v="19371208"/>
    <n v="20170919"/>
    <s v="SUBJ133"/>
    <s v="SIM"/>
    <s v="SIM"/>
    <s v="Não foram salvos reports em formato dcm das visitas anteriores; logo, sem curva longitudinal "/>
  </r>
  <r>
    <s v="NQ_2.2"/>
    <s v="ELCO FERREIRA DOS SANTOS"/>
    <s v="I20105082"/>
    <x v="2"/>
    <d v="1899-12-30T11:30:00"/>
    <x v="72"/>
    <n v="19390910"/>
    <n v="20170926"/>
    <s v="SUBJ092"/>
    <s v="SIM"/>
    <s v="SIM"/>
    <s v="Customização feita por Marina"/>
  </r>
  <r>
    <s v="NQ_2.2"/>
    <s v="ELISA CARVALHO BRANCO NAUFEL"/>
    <s v="I13950779"/>
    <x v="2"/>
    <d v="1899-12-30T11:22:00"/>
    <x v="72"/>
    <n v="19541214"/>
    <n v="20170926"/>
    <s v="SUBJ099"/>
    <s v="SIM"/>
    <s v="SIM"/>
    <s v="Customização feita por Marina"/>
  </r>
  <r>
    <s v="NQ_2.2"/>
    <s v="GILSON VICENTE DE CASTRO"/>
    <s v="13887474"/>
    <x v="2"/>
    <d v="1899-12-30T11:13:00"/>
    <x v="72"/>
    <n v="19580222"/>
    <n v="20170926"/>
    <s v="SUBJ140"/>
    <s v="SIM"/>
    <s v="SIM"/>
    <s v="Customização feita por Marina"/>
  </r>
  <r>
    <s v="NQ_2.2"/>
    <s v="LEA SHOLL DA CRUZ PEREIRA"/>
    <s v="000585363"/>
    <x v="0"/>
    <d v="1899-12-30T09:35:00"/>
    <x v="73"/>
    <n v="19300504"/>
    <n v="20171005"/>
    <s v="SUBJ271"/>
    <s v="SIM"/>
    <s v="SIM"/>
    <m/>
  </r>
  <r>
    <s v="NQ_2.2"/>
    <s v="MARIANA BRENNAND FORTES"/>
    <s v="000585195"/>
    <x v="0"/>
    <d v="1899-12-30T09:00:00"/>
    <x v="73"/>
    <n v="19530615"/>
    <n v="20171003"/>
    <s v="SUBJ273"/>
    <s v="SIM"/>
    <s v="SIM"/>
    <m/>
  </r>
  <r>
    <s v="NQ_2.2"/>
    <s v="MAURY ROUEDE BERNARDES"/>
    <s v="IFD6394126"/>
    <x v="2"/>
    <d v="1899-12-30T12:03:00"/>
    <x v="74"/>
    <n v="19390528"/>
    <n v="20171010"/>
    <s v="SUBJ132"/>
    <s v="SIM"/>
    <s v="SIM"/>
    <m/>
  </r>
  <r>
    <s v="NQ_2.2"/>
    <s v="OLGA BEATRIZ WOLFF KAMERGORODSKI"/>
    <s v="I2435825"/>
    <x v="2"/>
    <d v="1899-12-30T13:20:00"/>
    <x v="75"/>
    <n v="19370728"/>
    <n v="20171017"/>
    <s v="SUBJ090"/>
    <s v="SIM"/>
    <s v="SIM"/>
    <m/>
  </r>
  <r>
    <s v="NQ_2.2"/>
    <s v="KALIL LAYS MOHALLEM"/>
    <s v="IFD7851647"/>
    <x v="2"/>
    <d v="1899-12-30T13:30:00"/>
    <x v="75"/>
    <n v="19570107"/>
    <n v="20171017"/>
    <s v="SUBJ118"/>
    <s v="SIM"/>
    <s v="SIM"/>
    <m/>
  </r>
  <r>
    <s v="NQ_2.2"/>
    <s v="AGOSTINHO LOPES DE ARAUJO"/>
    <s v="000012046"/>
    <x v="0"/>
    <d v="1899-12-30T09:35:00"/>
    <x v="76"/>
    <n v="19430715"/>
    <n v="20171026"/>
    <s v="SUBJ281"/>
    <s v="SIM"/>
    <s v="SIM"/>
    <m/>
  </r>
  <r>
    <s v="NQ_2.2"/>
    <s v="FERNANDA MARCIA DE SOUZA COELHO"/>
    <n v="588527"/>
    <x v="0"/>
    <d v="1899-12-30T13:57:00"/>
    <x v="77"/>
    <n v="19430823"/>
    <n v="20171116"/>
    <s v="SUBJ286"/>
    <s v="SIM"/>
    <s v="SIM"/>
    <m/>
  </r>
  <r>
    <s v="NQ_2.2"/>
    <s v="IONE SHOLL GUIMARAES CORREA"/>
    <s v="000025619"/>
    <x v="0"/>
    <d v="1899-12-30T16:16:00"/>
    <x v="78"/>
    <n v="19391030"/>
    <n v="20171130"/>
    <s v="SUBJ291"/>
    <s v="SIM"/>
    <s v="SIM"/>
    <m/>
  </r>
  <r>
    <s v="NQ_2.2"/>
    <s v="SERGIO ROBERTO DE PINHO LOPES"/>
    <s v="000590008"/>
    <x v="2"/>
    <d v="1899-12-30T09:06:00"/>
    <x v="79"/>
    <n v="19510605"/>
    <n v="20171205"/>
    <s v="SUBJ223"/>
    <s v="SIM"/>
    <s v="SIM"/>
    <m/>
  </r>
  <r>
    <s v="NQ_2.2"/>
    <s v="SERGIO ROBERTO DE PINHO LOPES"/>
    <s v="000590008"/>
    <x v="2"/>
    <d v="1899-12-30T09:06:00"/>
    <x v="79"/>
    <n v="19510605"/>
    <n v="20150210"/>
    <s v="SUBJ223"/>
    <s v="SIM"/>
    <s v="SIM"/>
    <m/>
  </r>
  <r>
    <s v="NQ_2.2"/>
    <s v="MARIA APARECIDA FERNANDES PENHA"/>
    <s v="13967106"/>
    <x v="2"/>
    <d v="1899-12-30T12:40:00"/>
    <x v="80"/>
    <n v="19621213"/>
    <n v="20171212"/>
    <s v="SUBJ134"/>
    <s v="SIM"/>
    <s v="SIM"/>
    <m/>
  </r>
  <r>
    <s v="NQ_2.2"/>
    <s v="DELVA ALVES RODRIGUES"/>
    <s v="13966136"/>
    <x v="2"/>
    <d v="1899-12-30T12:36:00"/>
    <x v="80"/>
    <n v="19440703"/>
    <n v="20171212"/>
    <s v="SUBJ148"/>
    <s v="SIM"/>
    <s v="SIM"/>
    <m/>
  </r>
  <r>
    <s v="NQ_2.2"/>
    <s v="DULCE LUGO NOGUEIRA MOSCA"/>
    <s v="000594374"/>
    <x v="0"/>
    <d v="1899-12-30T13:55:00"/>
    <x v="81"/>
    <n v="19481104"/>
    <n v="20180123"/>
    <s v="SUBJ301"/>
    <s v="SIM"/>
    <s v="SIM"/>
    <s v="25/01 - NeuroQuant: No valid license; aguardando liberação da licença para idor; RESOLVIDO"/>
  </r>
  <r>
    <s v="NQ_2.2"/>
    <s v="ELIANA SILVA BIOLCHINI"/>
    <s v="000494650"/>
    <x v="0"/>
    <d v="1899-12-30T13:56:00"/>
    <x v="81"/>
    <n v="19441014"/>
    <n v="20180123"/>
    <s v="SUBJ303"/>
    <s v="SIM"/>
    <s v="SIM"/>
    <s v="25/01 - NeuroQuant: No valid license; aguardando liberação da licença para idor; RESOLVI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J13" firstHeaderRow="1" firstDataRow="3" firstDataCol="1"/>
  <pivotFields count="13">
    <pivotField axis="axisCol" multipleItemSelectionAllowed="1" showAll="0" countASubtotal="1">
      <items count="102">
        <item x="1"/>
        <item h="1" m="1" x="41"/>
        <item h="1" m="1" x="60"/>
        <item h="1" m="1" x="61"/>
        <item h="1" m="1" x="62"/>
        <item h="1" m="1" x="64"/>
        <item h="1" m="1" x="65"/>
        <item h="1" m="1" x="66"/>
        <item h="1" m="1" x="67"/>
        <item h="1" m="1" x="68"/>
        <item h="1" m="1" x="69"/>
        <item h="1" m="1" x="70"/>
        <item h="1" x="2"/>
        <item h="1" m="1" x="27"/>
        <item h="1" m="1" x="28"/>
        <item h="1" m="1" x="29"/>
        <item h="1" m="1" x="31"/>
        <item h="1" m="1" x="32"/>
        <item h="1" m="1" x="33"/>
        <item h="1" m="1" x="34"/>
        <item h="1" m="1" x="35"/>
        <item h="1" m="1" x="36"/>
        <item h="1" m="1" x="37"/>
        <item h="1" m="1" x="84"/>
        <item h="1" m="1" x="93"/>
        <item h="1" m="1" x="94"/>
        <item h="1" m="1" x="95"/>
        <item h="1" m="1" x="97"/>
        <item h="1" m="1" x="98"/>
        <item h="1" m="1" x="99"/>
        <item h="1" m="1" x="100"/>
        <item h="1" m="1" x="4"/>
        <item h="1" m="1" x="5"/>
        <item h="1" m="1" x="6"/>
        <item h="1" m="1" x="52"/>
        <item h="1" m="1" x="71"/>
        <item h="1" m="1" x="72"/>
        <item h="1" m="1" x="73"/>
        <item h="1" m="1" x="74"/>
        <item h="1" m="1" x="75"/>
        <item h="1" m="1" x="76"/>
        <item h="1" m="1" x="77"/>
        <item h="1" m="1" x="78"/>
        <item h="1" m="1" x="79"/>
        <item h="1" m="1" x="80"/>
        <item h="1" m="1" x="20"/>
        <item h="1" m="1" x="38"/>
        <item h="1" m="1" x="39"/>
        <item h="1" m="1" x="40"/>
        <item h="1" m="1" x="42"/>
        <item h="1" m="1" x="43"/>
        <item h="1" m="1" x="44"/>
        <item h="1" m="1" x="45"/>
        <item h="1" m="1" x="46"/>
        <item h="1" m="1" x="47"/>
        <item h="1" m="1" x="48"/>
        <item h="1" m="1" x="92"/>
        <item h="1" m="1" x="7"/>
        <item h="1" m="1" x="8"/>
        <item h="1" m="1" x="9"/>
        <item h="1" m="1" x="10"/>
        <item h="1" m="1" x="11"/>
        <item h="1" m="1" x="12"/>
        <item h="1" m="1" x="13"/>
        <item h="1" m="1" x="14"/>
        <item h="1" m="1" x="15"/>
        <item h="1" m="1" x="16"/>
        <item h="1" m="1" x="63"/>
        <item h="1" m="1" x="81"/>
        <item h="1" m="1" x="82"/>
        <item h="1" m="1" x="83"/>
        <item h="1" m="1" x="85"/>
        <item h="1" m="1" x="86"/>
        <item h="1" m="1" x="87"/>
        <item h="1" m="1" x="88"/>
        <item h="1" m="1" x="89"/>
        <item h="1" m="1" x="90"/>
        <item h="1" m="1" x="91"/>
        <item h="1" m="1" x="30"/>
        <item h="1" m="1" x="49"/>
        <item h="1" m="1" x="50"/>
        <item h="1" m="1" x="51"/>
        <item h="1" m="1" x="53"/>
        <item h="1" m="1" x="54"/>
        <item h="1" m="1" x="55"/>
        <item h="1" m="1" x="56"/>
        <item h="1" m="1" x="57"/>
        <item h="1" m="1" x="58"/>
        <item h="1" m="1" x="59"/>
        <item h="1" m="1" x="96"/>
        <item h="1" m="1" x="17"/>
        <item h="1" m="1" x="18"/>
        <item h="1" m="1" x="19"/>
        <item h="1" m="1" x="21"/>
        <item h="1" m="1" x="22"/>
        <item h="1" m="1" x="23"/>
        <item h="1" m="1" x="24"/>
        <item h="1" m="1" x="25"/>
        <item h="1" m="1" x="26"/>
        <item x="0"/>
        <item h="1" x="3"/>
        <item t="countA"/>
      </items>
    </pivotField>
    <pivotField showAll="0" defaultSubtotal="0"/>
    <pivotField showAll="0" defaultSubtotal="0"/>
    <pivotField axis="axisCol" showAll="0">
      <items count="5">
        <item x="2"/>
        <item x="0"/>
        <item x="1"/>
        <item x="3"/>
        <item t="default"/>
      </items>
    </pivotField>
    <pivotField showAll="0"/>
    <pivotField axis="axisRow" showAll="0" sortType="ascending">
      <items count="85">
        <item h="1" x="0"/>
        <item h="1" m="1" x="83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x="82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axis="axisRow" showAll="0" defaultSubtotal="0">
      <items count="54">
        <item h="1" sd="0" x="0"/>
        <item n="04/2015" sd="0" x="2"/>
        <item n="05/2015" sd="0" x="3"/>
        <item n="06/2015" sd="0" x="4"/>
        <item n="07/2015" sd="0" x="5"/>
        <item n="08/2015" sd="0" x="6"/>
        <item n="09/2015" sd="0" x="7"/>
        <item n="10/2015" sd="0" x="8"/>
        <item sd="0" x="1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</items>
    </pivotField>
  </pivotFields>
  <rowFields count="2">
    <field x="12"/>
    <field x="5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3"/>
    <field x="0"/>
  </colFields>
  <colItems count="9">
    <i>
      <x/>
      <x/>
    </i>
    <i r="1">
      <x v="99"/>
    </i>
    <i t="default">
      <x/>
    </i>
    <i>
      <x v="1"/>
      <x/>
    </i>
    <i r="1">
      <x v="99"/>
    </i>
    <i t="default">
      <x v="1"/>
    </i>
    <i t="countA">
      <x v="1048832"/>
      <x/>
    </i>
    <i t="countA" r="1">
      <x v="99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21:F29" firstHeaderRow="1" firstDataRow="2" firstDataCol="1"/>
  <pivotFields count="13">
    <pivotField showAll="0"/>
    <pivotField showAll="0"/>
    <pivotField showAll="0"/>
    <pivotField axis="axisCol" dataField="1" showAll="0">
      <items count="5">
        <item x="3"/>
        <item x="2"/>
        <item x="0"/>
        <item x="1"/>
        <item t="default"/>
      </items>
    </pivotField>
    <pivotField showAll="0"/>
    <pivotField axis="axisRow" showAll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5">
        <item x="0"/>
        <item n="2015" sd="0" x="2"/>
        <item n="2016" sd="0" x="3"/>
        <item n="2017" sd="0" x="4"/>
        <item sd="0" x="1"/>
      </items>
    </pivotField>
  </pivotFields>
  <rowFields count="2">
    <field x="12"/>
    <field x="5"/>
  </rowFields>
  <rowItems count="7">
    <i>
      <x/>
    </i>
    <i r="1"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JET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W298"/>
  <sheetViews>
    <sheetView tabSelected="1" workbookViewId="0">
      <pane xSplit="3" ySplit="11" topLeftCell="D46" activePane="bottomRight" state="frozen"/>
      <selection pane="topRight" activeCell="D1" sqref="D1"/>
      <selection pane="bottomLeft" activeCell="A2" sqref="A2"/>
      <selection pane="bottomRight" activeCell="E62" sqref="E62"/>
    </sheetView>
  </sheetViews>
  <sheetFormatPr defaultColWidth="8.85546875" defaultRowHeight="15" x14ac:dyDescent="0.25"/>
  <cols>
    <col min="1" max="1" width="10" customWidth="1"/>
    <col min="2" max="2" width="52" customWidth="1"/>
    <col min="3" max="3" width="11" style="23" customWidth="1"/>
    <col min="4" max="4" width="10.7109375" style="23" customWidth="1"/>
    <col min="5" max="5" width="18.42578125" style="23" bestFit="1" customWidth="1"/>
    <col min="6" max="6" width="17" style="23" customWidth="1"/>
    <col min="7" max="7" width="24.42578125" style="23" bestFit="1" customWidth="1"/>
    <col min="8" max="8" width="25" style="23" bestFit="1" customWidth="1"/>
    <col min="9" max="9" width="16.42578125" style="23" bestFit="1" customWidth="1"/>
    <col min="10" max="10" width="10.85546875" style="23" bestFit="1" customWidth="1"/>
    <col min="11" max="11" width="34.28515625" style="23" bestFit="1" customWidth="1"/>
    <col min="12" max="12" width="118.42578125" customWidth="1"/>
  </cols>
  <sheetData>
    <row r="1" spans="1:12" ht="15" customHeight="1" x14ac:dyDescent="0.25">
      <c r="A1" s="1" t="s">
        <v>0</v>
      </c>
      <c r="C1" s="7"/>
      <c r="D1" s="7"/>
      <c r="E1" s="77" t="s">
        <v>1</v>
      </c>
      <c r="F1" s="77"/>
      <c r="G1" s="77"/>
      <c r="H1" s="77"/>
      <c r="I1" s="77"/>
      <c r="J1" s="77"/>
      <c r="K1"/>
    </row>
    <row r="2" spans="1:12" x14ac:dyDescent="0.25">
      <c r="A2" t="s">
        <v>2</v>
      </c>
      <c r="C2" s="7"/>
      <c r="D2" s="7"/>
      <c r="E2" s="77"/>
      <c r="F2" s="77"/>
      <c r="G2" s="77"/>
      <c r="H2" s="77"/>
      <c r="I2" s="77"/>
      <c r="J2" s="77"/>
      <c r="K2"/>
    </row>
    <row r="3" spans="1:12" x14ac:dyDescent="0.25">
      <c r="A3" t="s">
        <v>3</v>
      </c>
      <c r="C3" s="7"/>
      <c r="D3" s="7"/>
      <c r="E3" s="77"/>
      <c r="F3" s="77"/>
      <c r="G3" s="77"/>
      <c r="H3" s="77"/>
      <c r="I3" s="77"/>
      <c r="J3" s="77"/>
      <c r="K3"/>
    </row>
    <row r="4" spans="1:12" x14ac:dyDescent="0.25">
      <c r="A4" s="4" t="s">
        <v>4</v>
      </c>
      <c r="C4" s="7"/>
      <c r="D4" s="7"/>
      <c r="E4" s="77"/>
      <c r="F4" s="77"/>
      <c r="G4" s="77"/>
      <c r="H4" s="77"/>
      <c r="I4" s="77"/>
      <c r="J4" s="77"/>
      <c r="K4"/>
    </row>
    <row r="5" spans="1:12" x14ac:dyDescent="0.25">
      <c r="A5" s="6" t="s">
        <v>5</v>
      </c>
      <c r="C5" s="7"/>
      <c r="D5" s="7"/>
      <c r="E5" s="77"/>
      <c r="F5" s="77"/>
      <c r="G5" s="77"/>
      <c r="H5" s="77"/>
      <c r="I5" s="77"/>
      <c r="J5" s="77"/>
      <c r="K5"/>
    </row>
    <row r="6" spans="1:12" x14ac:dyDescent="0.25">
      <c r="A6" s="6" t="s">
        <v>6</v>
      </c>
      <c r="C6" s="7"/>
      <c r="D6" s="7"/>
      <c r="E6" s="77"/>
      <c r="F6" s="77"/>
      <c r="G6" s="77"/>
      <c r="H6" s="77"/>
      <c r="I6" s="77"/>
      <c r="J6" s="77"/>
      <c r="K6"/>
    </row>
    <row r="7" spans="1:12" x14ac:dyDescent="0.25">
      <c r="A7" s="78" t="s">
        <v>7</v>
      </c>
      <c r="B7" s="78"/>
      <c r="C7" s="7"/>
      <c r="D7" s="7"/>
      <c r="E7" s="77"/>
      <c r="F7" s="77"/>
      <c r="G7" s="77"/>
      <c r="H7" s="77"/>
      <c r="I7" s="77"/>
      <c r="J7" s="77"/>
      <c r="K7"/>
    </row>
    <row r="8" spans="1:12" x14ac:dyDescent="0.25">
      <c r="A8" s="57"/>
      <c r="B8" s="13"/>
      <c r="C8" s="7"/>
      <c r="D8" s="7"/>
      <c r="E8" s="42"/>
      <c r="F8" s="42"/>
      <c r="G8" s="42"/>
      <c r="H8" s="42"/>
      <c r="I8" s="42"/>
      <c r="J8" s="42"/>
      <c r="K8"/>
    </row>
    <row r="9" spans="1:12" x14ac:dyDescent="0.25">
      <c r="A9" s="58"/>
      <c r="B9" s="13"/>
      <c r="C9" s="7"/>
      <c r="D9" s="7"/>
      <c r="E9" s="42"/>
      <c r="F9" s="42"/>
      <c r="G9" s="42"/>
      <c r="H9" s="42"/>
      <c r="I9" s="42"/>
      <c r="J9" s="42"/>
      <c r="K9"/>
    </row>
    <row r="10" spans="1:12" x14ac:dyDescent="0.25">
      <c r="A10" s="13"/>
      <c r="C10" s="7"/>
      <c r="D10" s="7"/>
      <c r="E10" s="42"/>
      <c r="F10" s="42"/>
      <c r="G10" s="42"/>
      <c r="H10" s="42"/>
      <c r="I10" s="42"/>
      <c r="J10" s="42"/>
      <c r="K10"/>
    </row>
    <row r="11" spans="1:12" s="45" customFormat="1" x14ac:dyDescent="0.25">
      <c r="A11" s="43" t="s">
        <v>8</v>
      </c>
      <c r="B11" s="43" t="s">
        <v>9</v>
      </c>
      <c r="C11" s="44" t="s">
        <v>10</v>
      </c>
      <c r="D11" s="44" t="s">
        <v>11</v>
      </c>
      <c r="E11" s="44" t="s">
        <v>12</v>
      </c>
      <c r="F11" s="44" t="s">
        <v>13</v>
      </c>
      <c r="G11" s="44" t="s">
        <v>14</v>
      </c>
      <c r="H11" s="44" t="s">
        <v>15</v>
      </c>
      <c r="I11" s="44" t="s">
        <v>16</v>
      </c>
      <c r="J11" s="44" t="s">
        <v>17</v>
      </c>
      <c r="K11" s="44" t="s">
        <v>18</v>
      </c>
      <c r="L11" s="43" t="s">
        <v>19</v>
      </c>
    </row>
    <row r="12" spans="1:12" x14ac:dyDescent="0.25">
      <c r="A12" t="s">
        <v>20</v>
      </c>
      <c r="B12" t="s">
        <v>21</v>
      </c>
      <c r="C12" s="23" t="s">
        <v>22</v>
      </c>
      <c r="D12" s="23" t="s">
        <v>23</v>
      </c>
      <c r="E12" s="23" t="s">
        <v>24</v>
      </c>
      <c r="F12" s="3">
        <v>42095</v>
      </c>
      <c r="G12" s="23">
        <v>19370515</v>
      </c>
      <c r="H12" s="23">
        <v>20150303</v>
      </c>
      <c r="I12" s="23" t="s">
        <v>25</v>
      </c>
      <c r="J12" s="23" t="s">
        <v>26</v>
      </c>
      <c r="K12" s="23" t="s">
        <v>26</v>
      </c>
      <c r="L12" t="s">
        <v>27</v>
      </c>
    </row>
    <row r="13" spans="1:12" x14ac:dyDescent="0.25">
      <c r="A13" s="54" t="s">
        <v>20</v>
      </c>
      <c r="B13" s="54" t="s">
        <v>28</v>
      </c>
      <c r="C13" s="39" t="s">
        <v>29</v>
      </c>
      <c r="D13" s="40" t="s">
        <v>23</v>
      </c>
      <c r="E13" s="55" t="s">
        <v>30</v>
      </c>
      <c r="F13" s="61">
        <v>0</v>
      </c>
      <c r="G13" s="40">
        <v>19370130</v>
      </c>
      <c r="H13" s="40">
        <v>20150310</v>
      </c>
      <c r="I13" s="40" t="s">
        <v>31</v>
      </c>
      <c r="J13" s="40" t="s">
        <v>30</v>
      </c>
      <c r="K13" s="40" t="s">
        <v>30</v>
      </c>
      <c r="L13" s="54" t="s">
        <v>32</v>
      </c>
    </row>
    <row r="14" spans="1:12" x14ac:dyDescent="0.25">
      <c r="A14" t="s">
        <v>20</v>
      </c>
      <c r="B14" t="s">
        <v>33</v>
      </c>
      <c r="C14" s="23">
        <v>26051936</v>
      </c>
      <c r="D14" s="23" t="s">
        <v>23</v>
      </c>
      <c r="E14" s="25">
        <v>0.61805555555555558</v>
      </c>
      <c r="F14" s="3">
        <v>42095</v>
      </c>
      <c r="G14" s="23">
        <v>19380526</v>
      </c>
      <c r="H14" s="23">
        <v>20150324</v>
      </c>
      <c r="I14" s="23" t="s">
        <v>34</v>
      </c>
      <c r="J14" s="23" t="s">
        <v>26</v>
      </c>
      <c r="K14" s="23" t="s">
        <v>26</v>
      </c>
      <c r="L14" t="s">
        <v>35</v>
      </c>
    </row>
    <row r="15" spans="1:12" x14ac:dyDescent="0.25">
      <c r="A15" t="s">
        <v>20</v>
      </c>
      <c r="B15" t="s">
        <v>36</v>
      </c>
      <c r="C15" s="23" t="s">
        <v>37</v>
      </c>
      <c r="D15" s="23" t="s">
        <v>23</v>
      </c>
      <c r="E15" s="25">
        <v>0.62847222222222221</v>
      </c>
      <c r="F15" s="3">
        <v>42095</v>
      </c>
      <c r="G15" s="23">
        <v>19450530</v>
      </c>
      <c r="H15" s="23">
        <v>20150331</v>
      </c>
      <c r="I15" s="23" t="s">
        <v>38</v>
      </c>
      <c r="J15" s="23" t="s">
        <v>26</v>
      </c>
      <c r="K15" s="23" t="s">
        <v>26</v>
      </c>
      <c r="L15" t="s">
        <v>35</v>
      </c>
    </row>
    <row r="16" spans="1:12" x14ac:dyDescent="0.25">
      <c r="A16" t="s">
        <v>20</v>
      </c>
      <c r="B16" t="s">
        <v>39</v>
      </c>
      <c r="C16" s="23" t="s">
        <v>40</v>
      </c>
      <c r="D16" s="23" t="s">
        <v>23</v>
      </c>
      <c r="E16" s="25">
        <v>0.38680555555555557</v>
      </c>
      <c r="F16" s="26">
        <v>42104</v>
      </c>
      <c r="G16" s="23">
        <v>19441008</v>
      </c>
      <c r="H16" s="23">
        <v>20150407</v>
      </c>
      <c r="I16" s="23" t="s">
        <v>41</v>
      </c>
      <c r="J16" s="23" t="s">
        <v>26</v>
      </c>
      <c r="K16" s="23" t="s">
        <v>26</v>
      </c>
      <c r="L16" s="2" t="s">
        <v>42</v>
      </c>
    </row>
    <row r="17" spans="1:12" x14ac:dyDescent="0.25">
      <c r="A17" t="s">
        <v>20</v>
      </c>
      <c r="B17" t="s">
        <v>43</v>
      </c>
      <c r="C17" s="23">
        <v>20011943</v>
      </c>
      <c r="D17" s="23" t="s">
        <v>23</v>
      </c>
      <c r="E17" s="25">
        <v>0.3840277777777778</v>
      </c>
      <c r="F17" s="26">
        <v>42104</v>
      </c>
      <c r="G17" s="23">
        <v>19430120</v>
      </c>
      <c r="H17" s="23">
        <v>20150407</v>
      </c>
      <c r="I17" s="23" t="s">
        <v>44</v>
      </c>
      <c r="J17" s="23" t="s">
        <v>26</v>
      </c>
      <c r="K17" s="23" t="s">
        <v>26</v>
      </c>
      <c r="L17" s="2" t="s">
        <v>45</v>
      </c>
    </row>
    <row r="18" spans="1:12" x14ac:dyDescent="0.25">
      <c r="A18" t="s">
        <v>20</v>
      </c>
      <c r="B18" t="s">
        <v>46</v>
      </c>
      <c r="C18" s="23" t="s">
        <v>47</v>
      </c>
      <c r="D18" s="23" t="s">
        <v>23</v>
      </c>
      <c r="E18" s="25">
        <v>0.70416666666666661</v>
      </c>
      <c r="F18" s="26">
        <v>42110</v>
      </c>
      <c r="G18" s="23">
        <v>19451226</v>
      </c>
      <c r="H18" s="23">
        <v>20150414</v>
      </c>
      <c r="I18" s="23" t="s">
        <v>48</v>
      </c>
      <c r="J18" s="23" t="s">
        <v>26</v>
      </c>
      <c r="K18" s="23" t="s">
        <v>26</v>
      </c>
    </row>
    <row r="19" spans="1:12" x14ac:dyDescent="0.25">
      <c r="A19" t="s">
        <v>20</v>
      </c>
      <c r="B19" t="s">
        <v>49</v>
      </c>
      <c r="C19" s="23" t="s">
        <v>50</v>
      </c>
      <c r="D19" s="23" t="s">
        <v>23</v>
      </c>
      <c r="E19" s="25">
        <v>0.70624999999999993</v>
      </c>
      <c r="F19" s="26">
        <v>42110</v>
      </c>
      <c r="G19" s="23">
        <v>19370102</v>
      </c>
      <c r="H19" s="23">
        <v>20150414</v>
      </c>
      <c r="I19" s="23" t="s">
        <v>51</v>
      </c>
      <c r="J19" s="23" t="s">
        <v>26</v>
      </c>
      <c r="K19" s="23" t="s">
        <v>26</v>
      </c>
    </row>
    <row r="20" spans="1:12" x14ac:dyDescent="0.25">
      <c r="A20" t="s">
        <v>20</v>
      </c>
      <c r="B20" t="s">
        <v>52</v>
      </c>
      <c r="C20" s="23" t="s">
        <v>53</v>
      </c>
      <c r="D20" s="23" t="s">
        <v>23</v>
      </c>
      <c r="E20" s="25">
        <v>0.59722222222222221</v>
      </c>
      <c r="F20" s="26">
        <v>42122</v>
      </c>
      <c r="G20" s="23">
        <v>19301210</v>
      </c>
      <c r="H20" s="23">
        <v>20150428</v>
      </c>
      <c r="I20" s="23" t="s">
        <v>54</v>
      </c>
      <c r="J20" s="23" t="s">
        <v>26</v>
      </c>
      <c r="K20" s="23" t="s">
        <v>26</v>
      </c>
      <c r="L20" t="s">
        <v>55</v>
      </c>
    </row>
    <row r="21" spans="1:12" x14ac:dyDescent="0.25">
      <c r="A21" t="s">
        <v>20</v>
      </c>
      <c r="B21" t="s">
        <v>56</v>
      </c>
      <c r="C21" s="23" t="s">
        <v>57</v>
      </c>
      <c r="D21" s="23" t="s">
        <v>23</v>
      </c>
      <c r="E21" s="25">
        <v>0.59027777777777779</v>
      </c>
      <c r="F21" s="26">
        <v>42130</v>
      </c>
      <c r="G21" s="23">
        <v>19460610</v>
      </c>
      <c r="H21" s="23">
        <v>20150505</v>
      </c>
      <c r="I21" s="23" t="s">
        <v>58</v>
      </c>
      <c r="J21" s="23" t="s">
        <v>26</v>
      </c>
      <c r="K21" s="23" t="s">
        <v>26</v>
      </c>
    </row>
    <row r="22" spans="1:12" x14ac:dyDescent="0.25">
      <c r="A22" t="s">
        <v>20</v>
      </c>
      <c r="B22" t="s">
        <v>59</v>
      </c>
      <c r="C22" s="23" t="s">
        <v>60</v>
      </c>
      <c r="D22" s="23" t="s">
        <v>23</v>
      </c>
      <c r="E22" s="25">
        <v>0.59305555555555556</v>
      </c>
      <c r="F22" s="26">
        <v>42130</v>
      </c>
      <c r="G22" s="23">
        <v>19430428</v>
      </c>
      <c r="H22" s="23">
        <v>20150505</v>
      </c>
      <c r="I22" s="23" t="s">
        <v>61</v>
      </c>
      <c r="J22" s="23" t="s">
        <v>26</v>
      </c>
      <c r="K22" s="23" t="s">
        <v>26</v>
      </c>
    </row>
    <row r="23" spans="1:12" x14ac:dyDescent="0.25">
      <c r="A23" t="s">
        <v>20</v>
      </c>
      <c r="B23" t="s">
        <v>62</v>
      </c>
      <c r="C23" s="23" t="s">
        <v>63</v>
      </c>
      <c r="D23" s="23" t="s">
        <v>23</v>
      </c>
      <c r="E23" s="25">
        <v>0.59791666666666665</v>
      </c>
      <c r="F23" s="26">
        <v>42130</v>
      </c>
      <c r="G23" s="23">
        <v>19540704</v>
      </c>
      <c r="H23" s="23">
        <v>20150505</v>
      </c>
      <c r="I23" s="23" t="s">
        <v>64</v>
      </c>
      <c r="J23" s="23" t="s">
        <v>26</v>
      </c>
      <c r="K23" s="23" t="s">
        <v>26</v>
      </c>
    </row>
    <row r="24" spans="1:12" x14ac:dyDescent="0.25">
      <c r="A24" t="s">
        <v>20</v>
      </c>
      <c r="B24" t="s">
        <v>65</v>
      </c>
      <c r="C24" s="23" t="s">
        <v>66</v>
      </c>
      <c r="D24" s="23" t="s">
        <v>23</v>
      </c>
      <c r="E24" s="25">
        <v>0.48888888888888887</v>
      </c>
      <c r="F24" s="26">
        <v>42136</v>
      </c>
      <c r="G24" s="23">
        <v>19340626</v>
      </c>
      <c r="H24" s="23">
        <v>20150512</v>
      </c>
      <c r="I24" s="23" t="s">
        <v>67</v>
      </c>
      <c r="J24" s="23" t="s">
        <v>26</v>
      </c>
      <c r="K24" s="23" t="s">
        <v>26</v>
      </c>
      <c r="L24" t="s">
        <v>68</v>
      </c>
    </row>
    <row r="25" spans="1:12" x14ac:dyDescent="0.25">
      <c r="A25" t="s">
        <v>20</v>
      </c>
      <c r="B25" t="s">
        <v>69</v>
      </c>
      <c r="C25" s="23" t="s">
        <v>70</v>
      </c>
      <c r="D25" s="23" t="s">
        <v>23</v>
      </c>
      <c r="E25" s="25">
        <v>0.56944444444444442</v>
      </c>
      <c r="F25" s="26">
        <v>42143</v>
      </c>
      <c r="G25" s="23">
        <v>19540725</v>
      </c>
      <c r="H25" s="23">
        <v>20150519</v>
      </c>
      <c r="I25" s="23" t="s">
        <v>71</v>
      </c>
      <c r="J25" s="23" t="s">
        <v>26</v>
      </c>
      <c r="K25" s="23" t="s">
        <v>26</v>
      </c>
    </row>
    <row r="26" spans="1:12" x14ac:dyDescent="0.25">
      <c r="A26" t="s">
        <v>20</v>
      </c>
      <c r="B26" t="s">
        <v>72</v>
      </c>
      <c r="C26" s="23" t="s">
        <v>73</v>
      </c>
      <c r="D26" s="23" t="s">
        <v>23</v>
      </c>
      <c r="E26" s="25">
        <v>0.5625</v>
      </c>
      <c r="F26" s="26">
        <v>42143</v>
      </c>
      <c r="G26" s="23">
        <v>19270903</v>
      </c>
      <c r="H26" s="23">
        <v>20150519</v>
      </c>
      <c r="I26" s="23" t="s">
        <v>74</v>
      </c>
      <c r="J26" s="23" t="s">
        <v>26</v>
      </c>
      <c r="K26" s="23" t="s">
        <v>26</v>
      </c>
    </row>
    <row r="27" spans="1:12" x14ac:dyDescent="0.25">
      <c r="A27" t="s">
        <v>20</v>
      </c>
      <c r="B27" t="s">
        <v>75</v>
      </c>
      <c r="C27" s="23">
        <v>7081935</v>
      </c>
      <c r="D27" s="23" t="s">
        <v>23</v>
      </c>
      <c r="E27" s="25">
        <v>0.57291666666666663</v>
      </c>
      <c r="F27" s="26">
        <v>42143</v>
      </c>
      <c r="G27" s="23">
        <v>19350807</v>
      </c>
      <c r="H27" s="23">
        <v>20150519</v>
      </c>
      <c r="I27" s="23" t="s">
        <v>76</v>
      </c>
      <c r="J27" s="23" t="s">
        <v>26</v>
      </c>
      <c r="K27" s="23" t="s">
        <v>26</v>
      </c>
      <c r="L27" t="s">
        <v>77</v>
      </c>
    </row>
    <row r="28" spans="1:12" x14ac:dyDescent="0.25">
      <c r="A28" t="s">
        <v>20</v>
      </c>
      <c r="B28" t="s">
        <v>78</v>
      </c>
      <c r="C28" s="23" t="s">
        <v>79</v>
      </c>
      <c r="D28" s="23" t="s">
        <v>23</v>
      </c>
      <c r="E28" s="25">
        <v>0.42986111111111108</v>
      </c>
      <c r="F28" s="26">
        <v>42158</v>
      </c>
      <c r="G28" s="23">
        <v>19520329</v>
      </c>
      <c r="H28" s="23">
        <v>20150602</v>
      </c>
      <c r="I28" s="23" t="s">
        <v>80</v>
      </c>
      <c r="J28" s="23" t="s">
        <v>26</v>
      </c>
      <c r="K28" s="23" t="s">
        <v>26</v>
      </c>
      <c r="L28" t="s">
        <v>81</v>
      </c>
    </row>
    <row r="29" spans="1:12" x14ac:dyDescent="0.25">
      <c r="A29" t="s">
        <v>20</v>
      </c>
      <c r="B29" t="s">
        <v>82</v>
      </c>
      <c r="C29" s="23" t="s">
        <v>83</v>
      </c>
      <c r="D29" s="23" t="s">
        <v>23</v>
      </c>
      <c r="E29" s="25">
        <v>0.55902777777777779</v>
      </c>
      <c r="F29" s="26">
        <v>42151</v>
      </c>
      <c r="G29" s="23">
        <v>19580201</v>
      </c>
      <c r="H29" s="23">
        <v>20150526</v>
      </c>
      <c r="I29" s="23" t="s">
        <v>84</v>
      </c>
      <c r="J29" s="23" t="s">
        <v>26</v>
      </c>
      <c r="K29" s="23" t="s">
        <v>26</v>
      </c>
    </row>
    <row r="30" spans="1:12" x14ac:dyDescent="0.25">
      <c r="A30" t="s">
        <v>20</v>
      </c>
      <c r="B30" t="s">
        <v>85</v>
      </c>
      <c r="C30" s="23" t="s">
        <v>86</v>
      </c>
      <c r="D30" s="23" t="s">
        <v>23</v>
      </c>
      <c r="E30" s="25">
        <v>0.66666666666666663</v>
      </c>
      <c r="F30" s="26">
        <v>42166</v>
      </c>
      <c r="G30" s="23">
        <v>19241014</v>
      </c>
      <c r="H30" s="23">
        <v>20150610</v>
      </c>
      <c r="I30" s="23" t="s">
        <v>87</v>
      </c>
      <c r="J30" s="23" t="s">
        <v>26</v>
      </c>
      <c r="K30" s="23" t="s">
        <v>26</v>
      </c>
    </row>
    <row r="31" spans="1:12" x14ac:dyDescent="0.25">
      <c r="A31" t="s">
        <v>88</v>
      </c>
      <c r="B31" s="7" t="s">
        <v>85</v>
      </c>
      <c r="C31" s="27" t="s">
        <v>86</v>
      </c>
      <c r="D31" s="28" t="s">
        <v>23</v>
      </c>
      <c r="E31" s="25">
        <v>0.63611111111111118</v>
      </c>
      <c r="F31" s="26">
        <v>42174</v>
      </c>
      <c r="G31" s="23">
        <v>19241014</v>
      </c>
      <c r="H31" s="23">
        <v>20141210</v>
      </c>
      <c r="I31" s="23" t="s">
        <v>87</v>
      </c>
      <c r="J31" s="23" t="s">
        <v>26</v>
      </c>
      <c r="K31" s="23" t="s">
        <v>26</v>
      </c>
      <c r="L31" s="7" t="s">
        <v>89</v>
      </c>
    </row>
    <row r="32" spans="1:12" x14ac:dyDescent="0.25">
      <c r="A32" t="s">
        <v>88</v>
      </c>
      <c r="B32" s="7" t="s">
        <v>90</v>
      </c>
      <c r="C32" s="27" t="s">
        <v>91</v>
      </c>
      <c r="D32" s="28" t="s">
        <v>23</v>
      </c>
      <c r="E32" s="25">
        <v>0.60277777777777775</v>
      </c>
      <c r="F32" s="26">
        <v>42192</v>
      </c>
      <c r="G32" s="23">
        <v>19360726</v>
      </c>
      <c r="H32" s="23">
        <v>20150707</v>
      </c>
      <c r="I32" s="23" t="s">
        <v>92</v>
      </c>
      <c r="J32" s="23" t="s">
        <v>26</v>
      </c>
      <c r="K32" s="23" t="s">
        <v>26</v>
      </c>
      <c r="L32" s="8" t="s">
        <v>93</v>
      </c>
    </row>
    <row r="33" spans="1:12" x14ac:dyDescent="0.25">
      <c r="A33" t="s">
        <v>88</v>
      </c>
      <c r="B33" s="7" t="s">
        <v>94</v>
      </c>
      <c r="C33" s="37" t="s">
        <v>95</v>
      </c>
      <c r="D33" s="28" t="s">
        <v>23</v>
      </c>
      <c r="E33" s="25">
        <v>0.43333333333333335</v>
      </c>
      <c r="F33" s="26">
        <v>42201</v>
      </c>
      <c r="G33" s="23">
        <v>19260518</v>
      </c>
      <c r="H33" s="23">
        <v>20150714</v>
      </c>
      <c r="I33" s="23" t="s">
        <v>96</v>
      </c>
      <c r="J33" s="36" t="s">
        <v>26</v>
      </c>
      <c r="K33" s="23" t="s">
        <v>26</v>
      </c>
      <c r="L33" s="8"/>
    </row>
    <row r="34" spans="1:12" x14ac:dyDescent="0.25">
      <c r="A34" t="s">
        <v>88</v>
      </c>
      <c r="B34" s="7" t="s">
        <v>97</v>
      </c>
      <c r="C34" s="37" t="s">
        <v>98</v>
      </c>
      <c r="D34" s="28" t="s">
        <v>23</v>
      </c>
      <c r="E34" s="25">
        <v>0.43541666666666662</v>
      </c>
      <c r="F34" s="26">
        <v>42201</v>
      </c>
      <c r="G34" s="23">
        <v>19320802</v>
      </c>
      <c r="H34" s="23">
        <v>20150714</v>
      </c>
      <c r="I34" s="23" t="s">
        <v>99</v>
      </c>
      <c r="J34" s="23" t="s">
        <v>26</v>
      </c>
      <c r="K34" s="23" t="s">
        <v>26</v>
      </c>
      <c r="L34" s="8"/>
    </row>
    <row r="35" spans="1:12" x14ac:dyDescent="0.25">
      <c r="A35" t="s">
        <v>88</v>
      </c>
      <c r="B35" s="7" t="s">
        <v>100</v>
      </c>
      <c r="C35" s="37" t="s">
        <v>101</v>
      </c>
      <c r="D35" s="28" t="s">
        <v>23</v>
      </c>
      <c r="E35" s="25">
        <v>0.59166666666666667</v>
      </c>
      <c r="F35" s="26">
        <v>42207</v>
      </c>
      <c r="G35" s="23">
        <v>19440730</v>
      </c>
      <c r="H35" s="23">
        <v>20150721</v>
      </c>
      <c r="I35" s="23" t="s">
        <v>102</v>
      </c>
      <c r="J35" s="23" t="s">
        <v>26</v>
      </c>
      <c r="K35" s="23" t="s">
        <v>26</v>
      </c>
      <c r="L35" s="8"/>
    </row>
    <row r="36" spans="1:12" x14ac:dyDescent="0.25">
      <c r="A36" t="s">
        <v>88</v>
      </c>
      <c r="B36" s="7" t="s">
        <v>103</v>
      </c>
      <c r="C36" s="37" t="s">
        <v>104</v>
      </c>
      <c r="D36" s="28" t="s">
        <v>23</v>
      </c>
      <c r="E36" s="25">
        <v>0.59375</v>
      </c>
      <c r="F36" s="26">
        <v>42207</v>
      </c>
      <c r="G36" s="23">
        <v>19570415</v>
      </c>
      <c r="H36" s="23">
        <v>20150721</v>
      </c>
      <c r="I36" s="23" t="s">
        <v>105</v>
      </c>
      <c r="J36" s="23" t="s">
        <v>26</v>
      </c>
      <c r="K36" s="23" t="s">
        <v>26</v>
      </c>
      <c r="L36" s="8"/>
    </row>
    <row r="37" spans="1:12" x14ac:dyDescent="0.25">
      <c r="A37" t="s">
        <v>88</v>
      </c>
      <c r="B37" s="7" t="s">
        <v>106</v>
      </c>
      <c r="C37" s="37" t="s">
        <v>107</v>
      </c>
      <c r="D37" s="28" t="s">
        <v>23</v>
      </c>
      <c r="E37" s="25">
        <v>0.49236111111111108</v>
      </c>
      <c r="F37" s="26">
        <v>42213</v>
      </c>
      <c r="G37" s="23">
        <v>19440623</v>
      </c>
      <c r="H37" s="23">
        <v>20150728</v>
      </c>
      <c r="I37" s="23" t="s">
        <v>108</v>
      </c>
      <c r="J37" s="23" t="s">
        <v>26</v>
      </c>
      <c r="K37" s="23" t="s">
        <v>26</v>
      </c>
      <c r="L37" s="8"/>
    </row>
    <row r="38" spans="1:12" x14ac:dyDescent="0.25">
      <c r="A38" t="s">
        <v>88</v>
      </c>
      <c r="B38" s="7" t="s">
        <v>109</v>
      </c>
      <c r="C38" s="37">
        <v>123456789</v>
      </c>
      <c r="D38" s="28" t="s">
        <v>23</v>
      </c>
      <c r="E38" s="25">
        <v>0.3743055555555555</v>
      </c>
      <c r="F38" s="38">
        <v>42222</v>
      </c>
      <c r="G38" s="23">
        <v>19430509</v>
      </c>
      <c r="H38" s="23">
        <v>20150804</v>
      </c>
      <c r="I38" s="23" t="s">
        <v>110</v>
      </c>
      <c r="J38" s="23" t="s">
        <v>26</v>
      </c>
      <c r="K38" s="23" t="s">
        <v>26</v>
      </c>
      <c r="L38" s="8"/>
    </row>
    <row r="39" spans="1:12" x14ac:dyDescent="0.25">
      <c r="A39" t="s">
        <v>88</v>
      </c>
      <c r="B39" s="7" t="s">
        <v>111</v>
      </c>
      <c r="C39" s="27" t="s">
        <v>112</v>
      </c>
      <c r="D39" s="27" t="s">
        <v>23</v>
      </c>
      <c r="E39" s="25">
        <v>0.70763888888888893</v>
      </c>
      <c r="F39" s="38">
        <v>42234</v>
      </c>
      <c r="G39" s="23">
        <v>19450705</v>
      </c>
      <c r="H39" s="23">
        <v>20150818</v>
      </c>
      <c r="I39" s="23" t="s">
        <v>113</v>
      </c>
      <c r="J39" s="23" t="s">
        <v>26</v>
      </c>
      <c r="K39" s="23" t="s">
        <v>26</v>
      </c>
      <c r="L39" s="7"/>
    </row>
    <row r="40" spans="1:12" x14ac:dyDescent="0.25">
      <c r="A40" t="s">
        <v>88</v>
      </c>
      <c r="B40" s="7" t="s">
        <v>114</v>
      </c>
      <c r="C40" s="37" t="s">
        <v>115</v>
      </c>
      <c r="D40" s="27" t="s">
        <v>23</v>
      </c>
      <c r="E40" s="25">
        <v>0.65486111111111112</v>
      </c>
      <c r="F40" s="26">
        <v>42250</v>
      </c>
      <c r="G40" s="23">
        <v>19280202</v>
      </c>
      <c r="H40" s="23">
        <v>20150901</v>
      </c>
      <c r="I40" s="23" t="s">
        <v>116</v>
      </c>
      <c r="J40" s="23" t="s">
        <v>26</v>
      </c>
      <c r="K40" s="23" t="s">
        <v>26</v>
      </c>
      <c r="L40" s="7"/>
    </row>
    <row r="41" spans="1:12" x14ac:dyDescent="0.25">
      <c r="A41" t="s">
        <v>88</v>
      </c>
      <c r="B41" t="s">
        <v>117</v>
      </c>
      <c r="C41" s="23">
        <v>13909930</v>
      </c>
      <c r="D41" s="23" t="s">
        <v>23</v>
      </c>
      <c r="E41" s="25">
        <v>0.59722222222222221</v>
      </c>
      <c r="F41" s="26">
        <v>42257</v>
      </c>
      <c r="G41" s="23">
        <v>19361122</v>
      </c>
      <c r="H41" s="23">
        <v>20150908</v>
      </c>
      <c r="I41" s="23" t="s">
        <v>118</v>
      </c>
      <c r="J41" s="23" t="s">
        <v>26</v>
      </c>
      <c r="K41" s="23" t="s">
        <v>26</v>
      </c>
    </row>
    <row r="42" spans="1:12" x14ac:dyDescent="0.25">
      <c r="A42" t="s">
        <v>88</v>
      </c>
      <c r="B42" t="s">
        <v>119</v>
      </c>
      <c r="C42" s="36">
        <v>10995682</v>
      </c>
      <c r="D42" s="23" t="s">
        <v>23</v>
      </c>
      <c r="E42" s="25">
        <v>0.58124999999999993</v>
      </c>
      <c r="F42" s="26">
        <v>42269</v>
      </c>
      <c r="G42" s="36">
        <v>19401106</v>
      </c>
      <c r="H42" s="23">
        <v>20150922</v>
      </c>
      <c r="I42" s="23" t="s">
        <v>120</v>
      </c>
      <c r="J42" s="23" t="s">
        <v>26</v>
      </c>
      <c r="K42" s="23" t="s">
        <v>26</v>
      </c>
    </row>
    <row r="43" spans="1:12" x14ac:dyDescent="0.25">
      <c r="A43" t="s">
        <v>88</v>
      </c>
      <c r="B43" t="s">
        <v>121</v>
      </c>
      <c r="C43" s="36">
        <v>5259483</v>
      </c>
      <c r="D43" s="23" t="s">
        <v>23</v>
      </c>
      <c r="E43" s="25">
        <v>0.69513888888888886</v>
      </c>
      <c r="F43" s="26">
        <v>42276</v>
      </c>
      <c r="G43" s="36">
        <v>19560409</v>
      </c>
      <c r="H43" s="23">
        <v>20150929</v>
      </c>
      <c r="I43" s="23" t="s">
        <v>122</v>
      </c>
      <c r="J43" s="23" t="s">
        <v>26</v>
      </c>
      <c r="K43" s="23" t="s">
        <v>26</v>
      </c>
    </row>
    <row r="44" spans="1:12" x14ac:dyDescent="0.25">
      <c r="A44" t="s">
        <v>88</v>
      </c>
      <c r="B44" t="s">
        <v>123</v>
      </c>
      <c r="C44" s="37" t="s">
        <v>124</v>
      </c>
      <c r="D44" s="23" t="s">
        <v>23</v>
      </c>
      <c r="E44" s="25">
        <v>0.6</v>
      </c>
      <c r="F44" s="26">
        <v>42325</v>
      </c>
      <c r="G44" s="36">
        <v>19370519</v>
      </c>
      <c r="H44" s="23">
        <v>20151117</v>
      </c>
      <c r="I44" s="23" t="s">
        <v>125</v>
      </c>
      <c r="J44" s="23" t="s">
        <v>26</v>
      </c>
      <c r="K44" s="23" t="s">
        <v>26</v>
      </c>
    </row>
    <row r="45" spans="1:12" x14ac:dyDescent="0.25">
      <c r="A45" t="s">
        <v>88</v>
      </c>
      <c r="B45" t="s">
        <v>126</v>
      </c>
      <c r="C45" s="37" t="s">
        <v>127</v>
      </c>
      <c r="D45" s="23" t="s">
        <v>23</v>
      </c>
      <c r="E45" s="25">
        <v>0.60833333333333328</v>
      </c>
      <c r="F45" s="26">
        <v>42346</v>
      </c>
      <c r="G45" s="36">
        <v>19430205</v>
      </c>
      <c r="H45" s="23">
        <v>20151208</v>
      </c>
      <c r="I45" s="23" t="s">
        <v>128</v>
      </c>
      <c r="J45" s="23" t="s">
        <v>26</v>
      </c>
      <c r="K45" s="23" t="s">
        <v>26</v>
      </c>
    </row>
    <row r="46" spans="1:12" x14ac:dyDescent="0.25">
      <c r="A46" t="s">
        <v>88</v>
      </c>
      <c r="B46" t="s">
        <v>129</v>
      </c>
      <c r="C46" s="37" t="s">
        <v>130</v>
      </c>
      <c r="D46" s="23" t="s">
        <v>23</v>
      </c>
      <c r="E46" s="25">
        <v>0.64513888888888882</v>
      </c>
      <c r="F46" s="26">
        <v>42353</v>
      </c>
      <c r="G46" s="36">
        <v>19321118</v>
      </c>
      <c r="H46" s="23">
        <v>20151215</v>
      </c>
      <c r="I46" s="23" t="s">
        <v>131</v>
      </c>
      <c r="J46" s="23" t="s">
        <v>26</v>
      </c>
      <c r="K46" s="23" t="s">
        <v>26</v>
      </c>
    </row>
    <row r="47" spans="1:12" x14ac:dyDescent="0.25">
      <c r="A47" t="s">
        <v>88</v>
      </c>
      <c r="B47" t="s">
        <v>132</v>
      </c>
      <c r="C47" s="37" t="s">
        <v>133</v>
      </c>
      <c r="D47" s="23" t="s">
        <v>23</v>
      </c>
      <c r="E47" s="25">
        <v>0.39444444444444443</v>
      </c>
      <c r="F47" s="26">
        <v>42809</v>
      </c>
      <c r="G47" s="23">
        <v>19500624</v>
      </c>
      <c r="H47" s="23">
        <v>20170314</v>
      </c>
      <c r="I47" s="36" t="s">
        <v>134</v>
      </c>
      <c r="J47" s="23" t="s">
        <v>26</v>
      </c>
      <c r="K47" s="23" t="s">
        <v>26</v>
      </c>
      <c r="L47" s="53"/>
    </row>
    <row r="48" spans="1:12" x14ac:dyDescent="0.25">
      <c r="A48" t="s">
        <v>88</v>
      </c>
      <c r="B48" t="s">
        <v>135</v>
      </c>
      <c r="C48" s="37" t="s">
        <v>136</v>
      </c>
      <c r="D48" s="23" t="s">
        <v>23</v>
      </c>
      <c r="E48" s="25">
        <v>0.69791666666666663</v>
      </c>
      <c r="F48" s="26">
        <v>42810</v>
      </c>
      <c r="G48" s="23">
        <v>19391212</v>
      </c>
      <c r="H48" s="23">
        <v>20170316</v>
      </c>
      <c r="I48" s="36" t="s">
        <v>137</v>
      </c>
      <c r="J48" s="23" t="s">
        <v>26</v>
      </c>
      <c r="K48" s="23" t="s">
        <v>26</v>
      </c>
      <c r="L48" s="53"/>
    </row>
    <row r="49" spans="1:12" x14ac:dyDescent="0.25">
      <c r="A49" t="s">
        <v>88</v>
      </c>
      <c r="B49" t="s">
        <v>138</v>
      </c>
      <c r="C49" s="37" t="s">
        <v>139</v>
      </c>
      <c r="D49" s="23" t="s">
        <v>23</v>
      </c>
      <c r="E49" s="25">
        <v>0.72222222222222221</v>
      </c>
      <c r="F49" s="26">
        <v>42830</v>
      </c>
      <c r="G49" s="23">
        <v>19500206</v>
      </c>
      <c r="H49" s="23">
        <v>20170404</v>
      </c>
      <c r="I49" s="36" t="s">
        <v>140</v>
      </c>
      <c r="J49" s="23" t="s">
        <v>26</v>
      </c>
      <c r="K49" s="23" t="s">
        <v>26</v>
      </c>
      <c r="L49" s="53"/>
    </row>
    <row r="50" spans="1:12" x14ac:dyDescent="0.25">
      <c r="A50" t="s">
        <v>88</v>
      </c>
      <c r="B50" t="s">
        <v>141</v>
      </c>
      <c r="C50" s="37" t="s">
        <v>142</v>
      </c>
      <c r="D50" s="23" t="s">
        <v>23</v>
      </c>
      <c r="E50" s="25">
        <v>0.41250000000000003</v>
      </c>
      <c r="F50" s="26">
        <v>42837</v>
      </c>
      <c r="G50" s="23">
        <v>19420518</v>
      </c>
      <c r="H50" s="23">
        <v>20170411</v>
      </c>
      <c r="I50" s="36" t="s">
        <v>143</v>
      </c>
      <c r="J50" s="23" t="s">
        <v>26</v>
      </c>
      <c r="K50" s="23" t="s">
        <v>144</v>
      </c>
      <c r="L50" s="53"/>
    </row>
    <row r="51" spans="1:12" x14ac:dyDescent="0.25">
      <c r="A51" t="s">
        <v>145</v>
      </c>
      <c r="B51" t="s">
        <v>146</v>
      </c>
      <c r="C51" s="37" t="s">
        <v>147</v>
      </c>
      <c r="D51" s="23" t="s">
        <v>23</v>
      </c>
      <c r="E51" s="25">
        <v>0.67152777777777783</v>
      </c>
      <c r="F51" s="26">
        <v>42913</v>
      </c>
      <c r="G51" s="23">
        <v>19300102</v>
      </c>
      <c r="H51" s="23">
        <v>20170627</v>
      </c>
      <c r="I51" s="23" t="s">
        <v>148</v>
      </c>
      <c r="J51" s="23" t="s">
        <v>26</v>
      </c>
      <c r="K51" s="23" t="s">
        <v>26</v>
      </c>
      <c r="L51" s="53"/>
    </row>
    <row r="52" spans="1:12" x14ac:dyDescent="0.25">
      <c r="A52" t="s">
        <v>145</v>
      </c>
      <c r="B52" t="s">
        <v>149</v>
      </c>
      <c r="C52" s="37" t="s">
        <v>150</v>
      </c>
      <c r="D52" s="23" t="s">
        <v>23</v>
      </c>
      <c r="E52" s="25">
        <v>0.62638888888888888</v>
      </c>
      <c r="F52" s="26">
        <v>42936</v>
      </c>
      <c r="G52" s="23">
        <v>19321124</v>
      </c>
      <c r="H52" s="23">
        <v>20170720</v>
      </c>
      <c r="I52" s="23" t="s">
        <v>151</v>
      </c>
      <c r="J52" s="23" t="s">
        <v>26</v>
      </c>
      <c r="K52" s="23" t="s">
        <v>26</v>
      </c>
      <c r="L52" s="53" t="s">
        <v>152</v>
      </c>
    </row>
    <row r="53" spans="1:12" x14ac:dyDescent="0.25">
      <c r="A53" t="s">
        <v>145</v>
      </c>
      <c r="B53" t="s">
        <v>153</v>
      </c>
      <c r="C53" s="37" t="s">
        <v>154</v>
      </c>
      <c r="D53" s="23" t="s">
        <v>23</v>
      </c>
      <c r="E53" s="25">
        <v>0.72569444444444453</v>
      </c>
      <c r="F53" s="26">
        <v>42941</v>
      </c>
      <c r="G53" s="23">
        <v>19590814</v>
      </c>
      <c r="H53" s="23">
        <v>20170725</v>
      </c>
      <c r="I53" s="23" t="s">
        <v>155</v>
      </c>
      <c r="J53" s="23" t="s">
        <v>26</v>
      </c>
      <c r="K53" s="23" t="s">
        <v>26</v>
      </c>
      <c r="L53" s="53"/>
    </row>
    <row r="54" spans="1:12" x14ac:dyDescent="0.25">
      <c r="A54" t="s">
        <v>145</v>
      </c>
      <c r="B54" t="s">
        <v>156</v>
      </c>
      <c r="C54" s="37" t="s">
        <v>157</v>
      </c>
      <c r="D54" s="23" t="s">
        <v>23</v>
      </c>
      <c r="E54" s="25">
        <v>0.68402777777777779</v>
      </c>
      <c r="F54" s="26">
        <v>42977</v>
      </c>
      <c r="G54" s="23">
        <v>19470326</v>
      </c>
      <c r="H54" s="23">
        <v>20170829</v>
      </c>
      <c r="I54" s="23" t="s">
        <v>158</v>
      </c>
      <c r="J54" s="23" t="s">
        <v>26</v>
      </c>
      <c r="K54" s="23" t="s">
        <v>26</v>
      </c>
      <c r="L54" s="53"/>
    </row>
    <row r="55" spans="1:12" x14ac:dyDescent="0.25">
      <c r="A55" t="s">
        <v>145</v>
      </c>
      <c r="B55" t="s">
        <v>159</v>
      </c>
      <c r="C55" s="37" t="s">
        <v>160</v>
      </c>
      <c r="D55" s="23" t="s">
        <v>23</v>
      </c>
      <c r="E55" s="25">
        <v>0.39930555555555558</v>
      </c>
      <c r="F55" s="26">
        <v>43013</v>
      </c>
      <c r="G55" s="23">
        <v>19300504</v>
      </c>
      <c r="H55" s="23">
        <v>20171005</v>
      </c>
      <c r="I55" s="23" t="s">
        <v>161</v>
      </c>
      <c r="J55" s="23" t="s">
        <v>26</v>
      </c>
      <c r="K55" s="23" t="s">
        <v>26</v>
      </c>
      <c r="L55" s="53"/>
    </row>
    <row r="56" spans="1:12" x14ac:dyDescent="0.25">
      <c r="A56" t="s">
        <v>145</v>
      </c>
      <c r="B56" s="9" t="s">
        <v>162</v>
      </c>
      <c r="C56" s="37" t="s">
        <v>163</v>
      </c>
      <c r="D56" s="23" t="s">
        <v>23</v>
      </c>
      <c r="E56" s="25">
        <v>0.375</v>
      </c>
      <c r="F56" s="26">
        <v>43013</v>
      </c>
      <c r="G56" s="33">
        <v>19530615</v>
      </c>
      <c r="H56" s="23">
        <v>20171003</v>
      </c>
      <c r="I56" s="23" t="s">
        <v>164</v>
      </c>
      <c r="J56" s="23" t="s">
        <v>26</v>
      </c>
      <c r="K56" s="23" t="s">
        <v>26</v>
      </c>
      <c r="L56" s="53"/>
    </row>
    <row r="57" spans="1:12" x14ac:dyDescent="0.25">
      <c r="A57" t="s">
        <v>145</v>
      </c>
      <c r="B57" t="s">
        <v>165</v>
      </c>
      <c r="C57" s="37" t="s">
        <v>166</v>
      </c>
      <c r="D57" s="23" t="s">
        <v>23</v>
      </c>
      <c r="E57" s="25">
        <v>0.39930555555555558</v>
      </c>
      <c r="F57" s="26">
        <v>43035</v>
      </c>
      <c r="G57" s="23">
        <v>19430715</v>
      </c>
      <c r="H57" s="23">
        <v>20171026</v>
      </c>
      <c r="I57" s="23" t="s">
        <v>167</v>
      </c>
      <c r="J57" s="23" t="s">
        <v>26</v>
      </c>
      <c r="K57" s="23" t="s">
        <v>26</v>
      </c>
      <c r="L57" s="53"/>
    </row>
    <row r="58" spans="1:12" x14ac:dyDescent="0.25">
      <c r="A58" t="s">
        <v>145</v>
      </c>
      <c r="B58" t="s">
        <v>168</v>
      </c>
      <c r="C58" s="23">
        <v>588527</v>
      </c>
      <c r="D58" s="23" t="s">
        <v>23</v>
      </c>
      <c r="E58" s="25">
        <v>0.58124999999999993</v>
      </c>
      <c r="F58" s="26">
        <v>43055</v>
      </c>
      <c r="G58" s="23">
        <v>19430823</v>
      </c>
      <c r="H58" s="23">
        <v>20171116</v>
      </c>
      <c r="I58" s="23" t="s">
        <v>169</v>
      </c>
      <c r="J58" s="23" t="s">
        <v>26</v>
      </c>
      <c r="K58" s="23" t="s">
        <v>26</v>
      </c>
      <c r="L58" s="53"/>
    </row>
    <row r="59" spans="1:12" x14ac:dyDescent="0.25">
      <c r="A59" t="s">
        <v>145</v>
      </c>
      <c r="B59" s="12" t="s">
        <v>170</v>
      </c>
      <c r="C59" s="37" t="s">
        <v>171</v>
      </c>
      <c r="D59" s="23" t="s">
        <v>23</v>
      </c>
      <c r="E59" s="25">
        <v>0.6777777777777777</v>
      </c>
      <c r="F59" s="26">
        <v>43073</v>
      </c>
      <c r="G59" s="23">
        <v>19391030</v>
      </c>
      <c r="H59" s="23">
        <v>20171130</v>
      </c>
      <c r="I59" s="23" t="s">
        <v>172</v>
      </c>
      <c r="J59" s="23" t="s">
        <v>26</v>
      </c>
      <c r="K59" s="23" t="s">
        <v>26</v>
      </c>
      <c r="L59" s="53"/>
    </row>
    <row r="60" spans="1:12" x14ac:dyDescent="0.25">
      <c r="A60" t="s">
        <v>145</v>
      </c>
      <c r="B60" s="12" t="s">
        <v>173</v>
      </c>
      <c r="C60" s="37" t="s">
        <v>174</v>
      </c>
      <c r="D60" s="23" t="s">
        <v>23</v>
      </c>
      <c r="E60" s="25"/>
      <c r="F60" s="26"/>
      <c r="G60" s="23">
        <v>19481104</v>
      </c>
      <c r="H60" s="23">
        <v>20180123</v>
      </c>
      <c r="I60" s="23" t="s">
        <v>175</v>
      </c>
      <c r="J60" s="23" t="s">
        <v>26</v>
      </c>
      <c r="K60" s="23" t="s">
        <v>26</v>
      </c>
      <c r="L60" t="s">
        <v>176</v>
      </c>
    </row>
    <row r="61" spans="1:12" x14ac:dyDescent="0.25">
      <c r="A61" t="s">
        <v>145</v>
      </c>
      <c r="B61" s="12" t="s">
        <v>177</v>
      </c>
      <c r="C61" s="37" t="s">
        <v>178</v>
      </c>
      <c r="D61" s="23" t="s">
        <v>23</v>
      </c>
      <c r="E61" s="25"/>
      <c r="F61" s="26"/>
      <c r="G61" s="23">
        <v>19441014</v>
      </c>
      <c r="H61" s="23">
        <v>20180123</v>
      </c>
      <c r="I61" s="23" t="s">
        <v>179</v>
      </c>
      <c r="J61" s="23" t="s">
        <v>26</v>
      </c>
      <c r="K61" s="23" t="s">
        <v>26</v>
      </c>
      <c r="L61" t="s">
        <v>176</v>
      </c>
    </row>
    <row r="62" spans="1:12" x14ac:dyDescent="0.25">
      <c r="A62" t="s">
        <v>145</v>
      </c>
      <c r="B62" s="12" t="s">
        <v>180</v>
      </c>
      <c r="C62" s="37" t="s">
        <v>181</v>
      </c>
      <c r="D62" s="23" t="s">
        <v>23</v>
      </c>
      <c r="E62" s="25"/>
      <c r="F62" s="26"/>
      <c r="G62" s="23">
        <v>19400514</v>
      </c>
      <c r="H62" s="23">
        <v>20180209</v>
      </c>
      <c r="I62" s="23" t="s">
        <v>182</v>
      </c>
      <c r="J62" s="23" t="s">
        <v>26</v>
      </c>
      <c r="K62" s="23" t="s">
        <v>26</v>
      </c>
      <c r="L62" t="s">
        <v>176</v>
      </c>
    </row>
    <row r="63" spans="1:12" x14ac:dyDescent="0.25">
      <c r="A63" t="s">
        <v>145</v>
      </c>
      <c r="B63" s="12" t="s">
        <v>183</v>
      </c>
      <c r="C63" s="37" t="s">
        <v>184</v>
      </c>
      <c r="D63" s="23" t="s">
        <v>23</v>
      </c>
      <c r="E63" s="25"/>
      <c r="F63" s="26"/>
      <c r="G63" s="23">
        <v>19490526</v>
      </c>
      <c r="H63" s="23">
        <v>20180308</v>
      </c>
      <c r="I63" s="23" t="s">
        <v>185</v>
      </c>
      <c r="J63" s="23" t="s">
        <v>26</v>
      </c>
      <c r="K63" s="23" t="s">
        <v>26</v>
      </c>
      <c r="L63" t="s">
        <v>176</v>
      </c>
    </row>
    <row r="64" spans="1:12" x14ac:dyDescent="0.25">
      <c r="A64" t="s">
        <v>145</v>
      </c>
      <c r="B64" t="s">
        <v>186</v>
      </c>
      <c r="C64" s="68" t="s">
        <v>187</v>
      </c>
      <c r="D64" s="23" t="s">
        <v>23</v>
      </c>
      <c r="E64" s="25">
        <v>0.4548611111111111</v>
      </c>
      <c r="F64" s="26" t="s">
        <v>188</v>
      </c>
      <c r="G64" s="23">
        <v>19411104</v>
      </c>
      <c r="H64" s="23">
        <v>20180522</v>
      </c>
      <c r="I64" s="23" t="s">
        <v>189</v>
      </c>
      <c r="J64" s="23" t="s">
        <v>26</v>
      </c>
      <c r="K64" s="23" t="s">
        <v>26</v>
      </c>
    </row>
    <row r="65" spans="1:12" x14ac:dyDescent="0.25">
      <c r="A65" t="s">
        <v>145</v>
      </c>
      <c r="B65" t="s">
        <v>190</v>
      </c>
      <c r="C65" s="68" t="s">
        <v>191</v>
      </c>
      <c r="D65" s="23" t="s">
        <v>23</v>
      </c>
      <c r="E65" s="25">
        <v>0.4826388888888889</v>
      </c>
      <c r="F65" s="26" t="s">
        <v>192</v>
      </c>
      <c r="G65" s="23">
        <v>19410720</v>
      </c>
      <c r="H65" s="23">
        <v>20180621</v>
      </c>
      <c r="I65" s="23" t="s">
        <v>193</v>
      </c>
      <c r="J65" s="23" t="s">
        <v>26</v>
      </c>
      <c r="K65" s="23" t="s">
        <v>26</v>
      </c>
    </row>
    <row r="66" spans="1:12" x14ac:dyDescent="0.25">
      <c r="A66" t="s">
        <v>88</v>
      </c>
      <c r="B66" s="12" t="s">
        <v>194</v>
      </c>
      <c r="C66" s="37" t="s">
        <v>195</v>
      </c>
      <c r="D66" s="30" t="s">
        <v>196</v>
      </c>
      <c r="E66" s="41">
        <v>0.4291666666666667</v>
      </c>
      <c r="F66" s="38">
        <v>42185</v>
      </c>
      <c r="G66" s="23">
        <v>19360603</v>
      </c>
      <c r="H66" s="23">
        <v>20111018</v>
      </c>
      <c r="I66" s="36" t="s">
        <v>197</v>
      </c>
      <c r="J66" s="23" t="s">
        <v>26</v>
      </c>
      <c r="K66" s="23" t="s">
        <v>26</v>
      </c>
      <c r="L66" s="12" t="s">
        <v>198</v>
      </c>
    </row>
    <row r="67" spans="1:12" x14ac:dyDescent="0.25">
      <c r="A67" t="s">
        <v>88</v>
      </c>
      <c r="B67" s="12" t="s">
        <v>194</v>
      </c>
      <c r="C67" s="37" t="s">
        <v>195</v>
      </c>
      <c r="D67" s="30" t="s">
        <v>196</v>
      </c>
      <c r="E67" s="41">
        <v>0.43194444444444446</v>
      </c>
      <c r="F67" s="38">
        <v>42185</v>
      </c>
      <c r="G67" s="23">
        <v>19360603</v>
      </c>
      <c r="H67" s="23">
        <v>20131217</v>
      </c>
      <c r="I67" s="36" t="s">
        <v>197</v>
      </c>
      <c r="J67" s="23" t="s">
        <v>26</v>
      </c>
      <c r="K67" s="23" t="s">
        <v>26</v>
      </c>
      <c r="L67" s="12" t="s">
        <v>199</v>
      </c>
    </row>
    <row r="68" spans="1:12" x14ac:dyDescent="0.25">
      <c r="A68" t="s">
        <v>88</v>
      </c>
      <c r="B68" s="12" t="s">
        <v>200</v>
      </c>
      <c r="C68" s="35" t="s">
        <v>201</v>
      </c>
      <c r="D68" s="30" t="s">
        <v>196</v>
      </c>
      <c r="E68" s="25">
        <v>0.65763888888888888</v>
      </c>
      <c r="F68" s="26">
        <v>42192</v>
      </c>
      <c r="G68" s="24">
        <v>19331005</v>
      </c>
      <c r="H68" s="23">
        <v>20111101</v>
      </c>
      <c r="I68" s="36" t="s">
        <v>202</v>
      </c>
      <c r="J68" s="23" t="s">
        <v>26</v>
      </c>
      <c r="K68" s="23" t="s">
        <v>26</v>
      </c>
      <c r="L68" s="12" t="s">
        <v>203</v>
      </c>
    </row>
    <row r="69" spans="1:12" x14ac:dyDescent="0.25">
      <c r="A69" t="s">
        <v>88</v>
      </c>
      <c r="B69" s="12" t="s">
        <v>200</v>
      </c>
      <c r="C69" s="35" t="s">
        <v>201</v>
      </c>
      <c r="D69" s="30" t="s">
        <v>196</v>
      </c>
      <c r="E69" s="25">
        <v>0.65902777777777777</v>
      </c>
      <c r="F69" s="26">
        <v>42192</v>
      </c>
      <c r="G69" s="24">
        <v>19351211</v>
      </c>
      <c r="H69" s="23">
        <v>20140204</v>
      </c>
      <c r="I69" s="36" t="s">
        <v>202</v>
      </c>
      <c r="J69" s="23" t="s">
        <v>26</v>
      </c>
      <c r="K69" s="23" t="s">
        <v>26</v>
      </c>
      <c r="L69" s="12" t="s">
        <v>204</v>
      </c>
    </row>
    <row r="70" spans="1:12" x14ac:dyDescent="0.25">
      <c r="A70" t="s">
        <v>88</v>
      </c>
      <c r="B70" s="12" t="s">
        <v>205</v>
      </c>
      <c r="C70" s="35" t="s">
        <v>206</v>
      </c>
      <c r="D70" s="30" t="s">
        <v>196</v>
      </c>
      <c r="E70" s="25">
        <v>0.68680555555555556</v>
      </c>
      <c r="F70" s="38">
        <v>42212</v>
      </c>
      <c r="G70" s="23">
        <v>19430607</v>
      </c>
      <c r="H70" s="23">
        <v>20111108</v>
      </c>
      <c r="I70" s="36" t="s">
        <v>207</v>
      </c>
      <c r="J70" s="23" t="s">
        <v>26</v>
      </c>
      <c r="K70" s="23" t="s">
        <v>26</v>
      </c>
      <c r="L70" s="12" t="s">
        <v>208</v>
      </c>
    </row>
    <row r="71" spans="1:12" x14ac:dyDescent="0.25">
      <c r="A71" t="s">
        <v>88</v>
      </c>
      <c r="B71" s="5" t="s">
        <v>205</v>
      </c>
      <c r="C71" s="35" t="s">
        <v>206</v>
      </c>
      <c r="D71" s="30" t="s">
        <v>196</v>
      </c>
      <c r="E71" s="25">
        <v>0.6875</v>
      </c>
      <c r="F71" s="38">
        <v>42212</v>
      </c>
      <c r="G71" s="23">
        <v>19430607</v>
      </c>
      <c r="H71" s="23">
        <v>20140429</v>
      </c>
      <c r="I71" s="36" t="s">
        <v>207</v>
      </c>
      <c r="J71" s="23" t="s">
        <v>26</v>
      </c>
      <c r="K71" s="23" t="s">
        <v>26</v>
      </c>
      <c r="L71" s="11" t="s">
        <v>209</v>
      </c>
    </row>
    <row r="72" spans="1:12" x14ac:dyDescent="0.25">
      <c r="A72" t="s">
        <v>88</v>
      </c>
      <c r="B72" s="12" t="s">
        <v>210</v>
      </c>
      <c r="C72" s="37" t="s">
        <v>211</v>
      </c>
      <c r="D72" s="30" t="s">
        <v>196</v>
      </c>
      <c r="E72" s="41">
        <v>0.45763888888888887</v>
      </c>
      <c r="F72" s="38">
        <v>42185</v>
      </c>
      <c r="G72" s="23">
        <v>19430214</v>
      </c>
      <c r="H72" s="23">
        <v>20111213</v>
      </c>
      <c r="I72" s="36" t="s">
        <v>212</v>
      </c>
      <c r="J72" s="23" t="s">
        <v>26</v>
      </c>
      <c r="K72" s="23" t="s">
        <v>26</v>
      </c>
      <c r="L72" s="12" t="s">
        <v>213</v>
      </c>
    </row>
    <row r="73" spans="1:12" x14ac:dyDescent="0.25">
      <c r="A73" t="s">
        <v>88</v>
      </c>
      <c r="B73" s="12" t="s">
        <v>210</v>
      </c>
      <c r="C73" s="37" t="s">
        <v>211</v>
      </c>
      <c r="D73" s="30" t="s">
        <v>196</v>
      </c>
      <c r="E73" s="41">
        <v>0.45833333333333331</v>
      </c>
      <c r="F73" s="38">
        <v>42185</v>
      </c>
      <c r="G73" s="23">
        <v>19430214</v>
      </c>
      <c r="H73" s="23">
        <v>20140107</v>
      </c>
      <c r="I73" s="36" t="s">
        <v>212</v>
      </c>
      <c r="J73" s="23" t="s">
        <v>26</v>
      </c>
      <c r="K73" s="23" t="s">
        <v>26</v>
      </c>
      <c r="L73" s="12" t="s">
        <v>214</v>
      </c>
    </row>
    <row r="74" spans="1:12" x14ac:dyDescent="0.25">
      <c r="A74" t="s">
        <v>88</v>
      </c>
      <c r="B74" s="12" t="s">
        <v>215</v>
      </c>
      <c r="C74" s="35" t="s">
        <v>216</v>
      </c>
      <c r="D74" s="30" t="s">
        <v>196</v>
      </c>
      <c r="E74" s="41">
        <v>0.40277777777777773</v>
      </c>
      <c r="F74" s="38">
        <v>42222</v>
      </c>
      <c r="G74" s="36">
        <v>19360401</v>
      </c>
      <c r="H74" s="36">
        <v>20120117</v>
      </c>
      <c r="I74" s="36" t="s">
        <v>58</v>
      </c>
      <c r="J74" s="23" t="s">
        <v>26</v>
      </c>
      <c r="K74" s="23" t="s">
        <v>26</v>
      </c>
      <c r="L74" s="12" t="s">
        <v>217</v>
      </c>
    </row>
    <row r="75" spans="1:12" x14ac:dyDescent="0.25">
      <c r="A75" t="s">
        <v>88</v>
      </c>
      <c r="B75" s="12" t="s">
        <v>215</v>
      </c>
      <c r="C75" s="35" t="s">
        <v>216</v>
      </c>
      <c r="D75" s="30" t="s">
        <v>196</v>
      </c>
      <c r="E75" s="25">
        <v>0.40416666666666662</v>
      </c>
      <c r="F75" s="38">
        <v>42222</v>
      </c>
      <c r="G75" s="23">
        <v>19360401</v>
      </c>
      <c r="H75" s="23">
        <v>20140819</v>
      </c>
      <c r="I75" s="36" t="s">
        <v>58</v>
      </c>
      <c r="J75" s="23" t="s">
        <v>26</v>
      </c>
      <c r="K75" s="23" t="s">
        <v>26</v>
      </c>
      <c r="L75" s="12" t="s">
        <v>218</v>
      </c>
    </row>
    <row r="76" spans="1:12" x14ac:dyDescent="0.25">
      <c r="A76" t="s">
        <v>88</v>
      </c>
      <c r="B76" s="12" t="s">
        <v>219</v>
      </c>
      <c r="C76" s="37" t="s">
        <v>220</v>
      </c>
      <c r="D76" s="30" t="s">
        <v>196</v>
      </c>
      <c r="E76" s="41">
        <v>0.44722222222222219</v>
      </c>
      <c r="F76" s="38">
        <v>42201</v>
      </c>
      <c r="G76" s="36">
        <v>19440907</v>
      </c>
      <c r="H76" s="36">
        <v>20120306</v>
      </c>
      <c r="I76" s="36" t="s">
        <v>76</v>
      </c>
      <c r="J76" s="23" t="s">
        <v>26</v>
      </c>
      <c r="K76" s="23" t="s">
        <v>26</v>
      </c>
      <c r="L76" s="12" t="s">
        <v>221</v>
      </c>
    </row>
    <row r="77" spans="1:12" x14ac:dyDescent="0.25">
      <c r="A77" t="s">
        <v>88</v>
      </c>
      <c r="B77" s="12" t="s">
        <v>219</v>
      </c>
      <c r="C77" s="37" t="s">
        <v>220</v>
      </c>
      <c r="D77" s="30" t="s">
        <v>196</v>
      </c>
      <c r="E77" s="41">
        <v>0.44861111111111113</v>
      </c>
      <c r="F77" s="38">
        <v>42201</v>
      </c>
      <c r="G77" s="23">
        <v>19440907</v>
      </c>
      <c r="H77" s="23">
        <v>20140708</v>
      </c>
      <c r="I77" s="36" t="s">
        <v>76</v>
      </c>
      <c r="J77" s="23" t="s">
        <v>26</v>
      </c>
      <c r="K77" s="23" t="s">
        <v>26</v>
      </c>
      <c r="L77" s="12" t="s">
        <v>222</v>
      </c>
    </row>
    <row r="78" spans="1:12" x14ac:dyDescent="0.25">
      <c r="A78" t="s">
        <v>88</v>
      </c>
      <c r="B78" s="12" t="s">
        <v>223</v>
      </c>
      <c r="C78" s="37" t="s">
        <v>224</v>
      </c>
      <c r="D78" s="30" t="s">
        <v>196</v>
      </c>
      <c r="E78" s="41">
        <v>0.60069444444444442</v>
      </c>
      <c r="F78" s="38">
        <v>42207</v>
      </c>
      <c r="G78" s="23">
        <v>19430325</v>
      </c>
      <c r="H78" s="23">
        <v>20120626</v>
      </c>
      <c r="I78" s="36" t="s">
        <v>225</v>
      </c>
      <c r="J78" s="23" t="s">
        <v>26</v>
      </c>
      <c r="K78" s="23" t="s">
        <v>26</v>
      </c>
      <c r="L78" s="12" t="s">
        <v>226</v>
      </c>
    </row>
    <row r="79" spans="1:12" x14ac:dyDescent="0.25">
      <c r="A79" t="s">
        <v>88</v>
      </c>
      <c r="B79" s="12" t="s">
        <v>223</v>
      </c>
      <c r="C79" s="37" t="s">
        <v>227</v>
      </c>
      <c r="D79" s="30" t="s">
        <v>196</v>
      </c>
      <c r="E79" s="41">
        <v>0.60138888888888886</v>
      </c>
      <c r="F79" s="38">
        <v>42207</v>
      </c>
      <c r="G79" s="23">
        <v>19430325</v>
      </c>
      <c r="H79" s="23">
        <v>20140527</v>
      </c>
      <c r="I79" s="36" t="s">
        <v>225</v>
      </c>
      <c r="J79" s="23" t="s">
        <v>26</v>
      </c>
      <c r="K79" s="23" t="s">
        <v>26</v>
      </c>
      <c r="L79" s="12" t="s">
        <v>228</v>
      </c>
    </row>
    <row r="80" spans="1:12" x14ac:dyDescent="0.25">
      <c r="A80" t="s">
        <v>88</v>
      </c>
      <c r="B80" s="12" t="s">
        <v>229</v>
      </c>
      <c r="C80" s="37" t="s">
        <v>230</v>
      </c>
      <c r="D80" s="30" t="s">
        <v>196</v>
      </c>
      <c r="E80" s="41">
        <v>0.45416666666666666</v>
      </c>
      <c r="F80" s="38">
        <v>42212</v>
      </c>
      <c r="G80" s="23">
        <v>19470503</v>
      </c>
      <c r="H80" s="23">
        <v>20120809</v>
      </c>
      <c r="I80" s="36" t="s">
        <v>231</v>
      </c>
      <c r="J80" s="23" t="s">
        <v>26</v>
      </c>
      <c r="K80" s="23" t="s">
        <v>26</v>
      </c>
      <c r="L80" s="12" t="s">
        <v>232</v>
      </c>
    </row>
    <row r="81" spans="1:12" x14ac:dyDescent="0.25">
      <c r="A81" t="s">
        <v>88</v>
      </c>
      <c r="B81" s="12" t="s">
        <v>229</v>
      </c>
      <c r="C81" s="37" t="s">
        <v>230</v>
      </c>
      <c r="D81" s="30" t="s">
        <v>196</v>
      </c>
      <c r="E81" s="41">
        <v>0.45763888888888887</v>
      </c>
      <c r="F81" s="38">
        <v>42212</v>
      </c>
      <c r="G81" s="23">
        <v>19470503</v>
      </c>
      <c r="H81" s="23">
        <v>20140513</v>
      </c>
      <c r="I81" s="36" t="s">
        <v>231</v>
      </c>
      <c r="J81" s="23" t="s">
        <v>26</v>
      </c>
      <c r="K81" s="23" t="s">
        <v>26</v>
      </c>
      <c r="L81" s="12" t="s">
        <v>233</v>
      </c>
    </row>
    <row r="82" spans="1:12" x14ac:dyDescent="0.25">
      <c r="A82" t="s">
        <v>88</v>
      </c>
      <c r="B82" s="12" t="s">
        <v>234</v>
      </c>
      <c r="C82" s="37" t="s">
        <v>235</v>
      </c>
      <c r="D82" s="30" t="s">
        <v>196</v>
      </c>
      <c r="E82" s="41">
        <v>0.64444444444444449</v>
      </c>
      <c r="F82" s="38">
        <v>42212</v>
      </c>
      <c r="G82" s="23">
        <v>19480803</v>
      </c>
      <c r="H82" s="23">
        <v>20120821</v>
      </c>
      <c r="I82" s="36" t="s">
        <v>236</v>
      </c>
      <c r="J82" s="23" t="s">
        <v>26</v>
      </c>
      <c r="K82" s="23" t="s">
        <v>26</v>
      </c>
      <c r="L82" s="12" t="s">
        <v>237</v>
      </c>
    </row>
    <row r="83" spans="1:12" x14ac:dyDescent="0.25">
      <c r="A83" t="s">
        <v>88</v>
      </c>
      <c r="B83" s="12" t="s">
        <v>234</v>
      </c>
      <c r="C83" s="37" t="s">
        <v>235</v>
      </c>
      <c r="D83" s="30" t="s">
        <v>196</v>
      </c>
      <c r="E83" s="41">
        <v>0.64583333333333337</v>
      </c>
      <c r="F83" s="38">
        <v>42212</v>
      </c>
      <c r="G83" s="23">
        <v>19480803</v>
      </c>
      <c r="H83" s="23">
        <v>20141118</v>
      </c>
      <c r="I83" s="36" t="s">
        <v>236</v>
      </c>
      <c r="J83" s="23" t="s">
        <v>26</v>
      </c>
      <c r="K83" s="23" t="s">
        <v>26</v>
      </c>
      <c r="L83" s="12" t="s">
        <v>238</v>
      </c>
    </row>
    <row r="84" spans="1:12" x14ac:dyDescent="0.25">
      <c r="A84" t="s">
        <v>88</v>
      </c>
      <c r="B84" s="12" t="s">
        <v>239</v>
      </c>
      <c r="C84" s="35" t="s">
        <v>240</v>
      </c>
      <c r="D84" s="30" t="s">
        <v>196</v>
      </c>
      <c r="E84" s="41">
        <v>0.48749999999999999</v>
      </c>
      <c r="F84" s="38">
        <v>42230</v>
      </c>
      <c r="G84" s="24">
        <v>19320615</v>
      </c>
      <c r="H84" s="36">
        <v>20120911</v>
      </c>
      <c r="I84" s="36" t="s">
        <v>241</v>
      </c>
      <c r="J84" s="23" t="s">
        <v>26</v>
      </c>
      <c r="K84" s="23" t="s">
        <v>26</v>
      </c>
      <c r="L84" s="12" t="s">
        <v>242</v>
      </c>
    </row>
    <row r="85" spans="1:12" x14ac:dyDescent="0.25">
      <c r="A85" t="s">
        <v>88</v>
      </c>
      <c r="B85" s="12" t="s">
        <v>239</v>
      </c>
      <c r="C85" s="35" t="s">
        <v>240</v>
      </c>
      <c r="D85" s="30" t="s">
        <v>196</v>
      </c>
      <c r="E85" s="41">
        <v>0.4916666666666667</v>
      </c>
      <c r="F85" s="38">
        <v>42230</v>
      </c>
      <c r="G85" s="24">
        <v>19320615</v>
      </c>
      <c r="H85" s="36">
        <v>20140904</v>
      </c>
      <c r="I85" s="36" t="s">
        <v>241</v>
      </c>
      <c r="J85" s="23" t="s">
        <v>26</v>
      </c>
      <c r="K85" s="23" t="s">
        <v>26</v>
      </c>
      <c r="L85" s="12" t="s">
        <v>243</v>
      </c>
    </row>
    <row r="86" spans="1:12" x14ac:dyDescent="0.25">
      <c r="A86" t="s">
        <v>88</v>
      </c>
      <c r="B86" s="12" t="s">
        <v>244</v>
      </c>
      <c r="C86" s="37" t="s">
        <v>245</v>
      </c>
      <c r="D86" s="30" t="s">
        <v>196</v>
      </c>
      <c r="E86" s="41">
        <v>0.65208333333333335</v>
      </c>
      <c r="F86" s="38">
        <v>42212</v>
      </c>
      <c r="G86" s="23">
        <v>19360503</v>
      </c>
      <c r="H86" s="23">
        <v>20120925</v>
      </c>
      <c r="I86" s="36" t="s">
        <v>246</v>
      </c>
      <c r="J86" s="23" t="s">
        <v>26</v>
      </c>
      <c r="K86" s="23" t="s">
        <v>26</v>
      </c>
      <c r="L86" s="12" t="s">
        <v>247</v>
      </c>
    </row>
    <row r="87" spans="1:12" x14ac:dyDescent="0.25">
      <c r="A87" t="s">
        <v>88</v>
      </c>
      <c r="B87" s="12" t="s">
        <v>244</v>
      </c>
      <c r="C87" s="37" t="s">
        <v>245</v>
      </c>
      <c r="D87" s="30" t="s">
        <v>196</v>
      </c>
      <c r="E87" s="41">
        <v>0.65625</v>
      </c>
      <c r="F87" s="38">
        <v>42212</v>
      </c>
      <c r="G87" s="23">
        <v>19360503</v>
      </c>
      <c r="H87" s="23">
        <v>20140911</v>
      </c>
      <c r="I87" s="36" t="s">
        <v>246</v>
      </c>
      <c r="J87" s="23" t="s">
        <v>26</v>
      </c>
      <c r="K87" s="23" t="s">
        <v>26</v>
      </c>
      <c r="L87" s="12" t="s">
        <v>248</v>
      </c>
    </row>
    <row r="88" spans="1:12" x14ac:dyDescent="0.25">
      <c r="A88" t="s">
        <v>88</v>
      </c>
      <c r="B88" s="12" t="s">
        <v>249</v>
      </c>
      <c r="C88" s="37" t="s">
        <v>250</v>
      </c>
      <c r="D88" s="30" t="s">
        <v>196</v>
      </c>
      <c r="E88" s="41">
        <v>0.66041666666666665</v>
      </c>
      <c r="F88" s="38">
        <v>42212</v>
      </c>
      <c r="G88" s="23">
        <v>19650322</v>
      </c>
      <c r="H88" s="23">
        <v>20121016</v>
      </c>
      <c r="I88" s="36" t="s">
        <v>251</v>
      </c>
      <c r="J88" s="23" t="s">
        <v>26</v>
      </c>
      <c r="K88" s="23" t="s">
        <v>26</v>
      </c>
      <c r="L88" s="12" t="s">
        <v>252</v>
      </c>
    </row>
    <row r="89" spans="1:12" x14ac:dyDescent="0.25">
      <c r="A89" t="s">
        <v>88</v>
      </c>
      <c r="B89" s="12" t="s">
        <v>249</v>
      </c>
      <c r="C89" s="37" t="s">
        <v>250</v>
      </c>
      <c r="D89" s="30" t="s">
        <v>196</v>
      </c>
      <c r="E89" s="41">
        <v>0.66180555555555554</v>
      </c>
      <c r="F89" s="38">
        <v>42212</v>
      </c>
      <c r="G89" s="23">
        <v>19650322</v>
      </c>
      <c r="H89" s="23">
        <v>20141021</v>
      </c>
      <c r="I89" s="36" t="s">
        <v>251</v>
      </c>
      <c r="J89" s="23" t="s">
        <v>26</v>
      </c>
      <c r="K89" s="23" t="s">
        <v>26</v>
      </c>
      <c r="L89" s="12" t="s">
        <v>253</v>
      </c>
    </row>
    <row r="90" spans="1:12" x14ac:dyDescent="0.25">
      <c r="A90" t="s">
        <v>88</v>
      </c>
      <c r="B90" s="12" t="s">
        <v>254</v>
      </c>
      <c r="C90" s="37" t="s">
        <v>255</v>
      </c>
      <c r="D90" s="30" t="s">
        <v>196</v>
      </c>
      <c r="E90" s="41">
        <v>0.67361111111111116</v>
      </c>
      <c r="F90" s="38">
        <v>42212</v>
      </c>
      <c r="G90" s="23">
        <v>19360104</v>
      </c>
      <c r="H90" s="23">
        <v>20121106</v>
      </c>
      <c r="I90" s="36" t="s">
        <v>256</v>
      </c>
      <c r="J90" s="23" t="s">
        <v>26</v>
      </c>
      <c r="K90" s="23" t="s">
        <v>26</v>
      </c>
      <c r="L90" s="12" t="s">
        <v>257</v>
      </c>
    </row>
    <row r="91" spans="1:12" x14ac:dyDescent="0.25">
      <c r="A91" t="s">
        <v>88</v>
      </c>
      <c r="B91" s="12" t="s">
        <v>254</v>
      </c>
      <c r="C91" s="37" t="s">
        <v>255</v>
      </c>
      <c r="D91" s="30" t="s">
        <v>196</v>
      </c>
      <c r="E91" s="41">
        <v>0.67499999999999993</v>
      </c>
      <c r="F91" s="38">
        <v>42212</v>
      </c>
      <c r="G91" s="23">
        <v>19360104</v>
      </c>
      <c r="H91" s="23">
        <v>20141125</v>
      </c>
      <c r="I91" s="36" t="s">
        <v>256</v>
      </c>
      <c r="J91" s="23" t="s">
        <v>26</v>
      </c>
      <c r="K91" s="23" t="s">
        <v>26</v>
      </c>
      <c r="L91" s="12" t="s">
        <v>258</v>
      </c>
    </row>
    <row r="92" spans="1:12" x14ac:dyDescent="0.25">
      <c r="A92" t="s">
        <v>88</v>
      </c>
      <c r="B92" s="12" t="s">
        <v>259</v>
      </c>
      <c r="C92" s="35" t="s">
        <v>260</v>
      </c>
      <c r="D92" s="30" t="s">
        <v>196</v>
      </c>
      <c r="E92" s="41">
        <v>0.41944444444444445</v>
      </c>
      <c r="F92" s="38">
        <v>42222</v>
      </c>
      <c r="G92" s="36">
        <v>19490709</v>
      </c>
      <c r="H92" s="36">
        <v>20121211</v>
      </c>
      <c r="I92" s="36" t="s">
        <v>261</v>
      </c>
      <c r="J92" s="23" t="s">
        <v>26</v>
      </c>
      <c r="K92" s="23" t="s">
        <v>26</v>
      </c>
      <c r="L92" s="12" t="s">
        <v>262</v>
      </c>
    </row>
    <row r="93" spans="1:12" x14ac:dyDescent="0.25">
      <c r="A93" t="s">
        <v>88</v>
      </c>
      <c r="B93" s="12" t="s">
        <v>259</v>
      </c>
      <c r="C93" s="35" t="s">
        <v>260</v>
      </c>
      <c r="D93" s="30" t="s">
        <v>196</v>
      </c>
      <c r="E93" s="41">
        <v>0.4201388888888889</v>
      </c>
      <c r="F93" s="38">
        <v>42222</v>
      </c>
      <c r="G93" s="23">
        <v>19490709</v>
      </c>
      <c r="H93" s="23">
        <v>20150310</v>
      </c>
      <c r="I93" s="36" t="s">
        <v>261</v>
      </c>
      <c r="J93" s="23" t="s">
        <v>26</v>
      </c>
      <c r="K93" s="23" t="s">
        <v>26</v>
      </c>
      <c r="L93" s="12" t="s">
        <v>263</v>
      </c>
    </row>
    <row r="94" spans="1:12" x14ac:dyDescent="0.25">
      <c r="A94" t="s">
        <v>88</v>
      </c>
      <c r="B94" s="12" t="s">
        <v>264</v>
      </c>
      <c r="C94" s="37" t="s">
        <v>265</v>
      </c>
      <c r="D94" s="30" t="s">
        <v>196</v>
      </c>
      <c r="E94" s="25">
        <v>0.69930555555555562</v>
      </c>
      <c r="F94" s="26">
        <v>42213</v>
      </c>
      <c r="G94" s="23">
        <v>19441015</v>
      </c>
      <c r="H94" s="23">
        <v>20121127</v>
      </c>
      <c r="I94" s="36" t="s">
        <v>266</v>
      </c>
      <c r="J94" s="23" t="s">
        <v>26</v>
      </c>
      <c r="K94" s="23" t="s">
        <v>26</v>
      </c>
      <c r="L94" s="12" t="s">
        <v>267</v>
      </c>
    </row>
    <row r="95" spans="1:12" x14ac:dyDescent="0.25">
      <c r="A95" t="s">
        <v>88</v>
      </c>
      <c r="B95" s="12" t="s">
        <v>264</v>
      </c>
      <c r="C95" s="37" t="s">
        <v>265</v>
      </c>
      <c r="D95" s="30" t="s">
        <v>196</v>
      </c>
      <c r="E95" s="41">
        <v>0.7006944444444444</v>
      </c>
      <c r="F95" s="38">
        <v>42213</v>
      </c>
      <c r="G95" s="23">
        <v>19441015</v>
      </c>
      <c r="H95" s="23">
        <v>20141014</v>
      </c>
      <c r="I95" s="36" t="s">
        <v>266</v>
      </c>
      <c r="J95" s="23" t="s">
        <v>26</v>
      </c>
      <c r="K95" s="23" t="s">
        <v>26</v>
      </c>
      <c r="L95" s="12" t="s">
        <v>268</v>
      </c>
    </row>
    <row r="96" spans="1:12" x14ac:dyDescent="0.25">
      <c r="A96" t="s">
        <v>145</v>
      </c>
      <c r="B96" t="s">
        <v>264</v>
      </c>
      <c r="C96" s="35" t="s">
        <v>265</v>
      </c>
      <c r="D96" s="23" t="s">
        <v>196</v>
      </c>
      <c r="E96" s="25">
        <v>0.46180555555555558</v>
      </c>
      <c r="F96" s="26">
        <v>42962</v>
      </c>
      <c r="G96" s="36">
        <v>19441015</v>
      </c>
      <c r="H96" s="23">
        <v>20170815</v>
      </c>
      <c r="I96" s="23" t="s">
        <v>266</v>
      </c>
      <c r="J96" s="23" t="s">
        <v>26</v>
      </c>
      <c r="K96" s="23" t="s">
        <v>26</v>
      </c>
      <c r="L96" s="53" t="s">
        <v>269</v>
      </c>
    </row>
    <row r="97" spans="1:12" x14ac:dyDescent="0.25">
      <c r="A97" t="s">
        <v>88</v>
      </c>
      <c r="B97" s="5" t="s">
        <v>270</v>
      </c>
      <c r="C97" s="35" t="s">
        <v>271</v>
      </c>
      <c r="D97" s="30" t="s">
        <v>196</v>
      </c>
      <c r="E97" s="41">
        <v>0.44305555555555554</v>
      </c>
      <c r="F97" s="38">
        <v>42222</v>
      </c>
      <c r="G97" s="23">
        <v>19420123</v>
      </c>
      <c r="H97" s="23">
        <v>20130124</v>
      </c>
      <c r="I97" s="36" t="s">
        <v>272</v>
      </c>
      <c r="J97" s="23" t="s">
        <v>26</v>
      </c>
      <c r="K97" s="23" t="s">
        <v>26</v>
      </c>
      <c r="L97" s="12" t="s">
        <v>273</v>
      </c>
    </row>
    <row r="98" spans="1:12" x14ac:dyDescent="0.25">
      <c r="A98" t="s">
        <v>88</v>
      </c>
      <c r="B98" s="5" t="s">
        <v>270</v>
      </c>
      <c r="C98" s="35" t="s">
        <v>271</v>
      </c>
      <c r="D98" s="30" t="s">
        <v>196</v>
      </c>
      <c r="E98" s="41">
        <v>0.4458333333333333</v>
      </c>
      <c r="F98" s="38">
        <v>42222</v>
      </c>
      <c r="G98" s="23">
        <v>19420123</v>
      </c>
      <c r="H98" s="23">
        <v>20141218</v>
      </c>
      <c r="I98" s="36" t="s">
        <v>272</v>
      </c>
      <c r="J98" s="23" t="s">
        <v>26</v>
      </c>
      <c r="K98" s="23" t="s">
        <v>26</v>
      </c>
      <c r="L98" s="12" t="s">
        <v>274</v>
      </c>
    </row>
    <row r="99" spans="1:12" x14ac:dyDescent="0.25">
      <c r="A99" t="s">
        <v>88</v>
      </c>
      <c r="B99" s="12" t="s">
        <v>275</v>
      </c>
      <c r="C99" s="35" t="s">
        <v>276</v>
      </c>
      <c r="D99" s="30" t="s">
        <v>196</v>
      </c>
      <c r="E99" s="41">
        <v>0.47083333333333338</v>
      </c>
      <c r="F99" s="38">
        <v>42222</v>
      </c>
      <c r="G99" s="23">
        <v>19630121</v>
      </c>
      <c r="H99" s="23">
        <v>20130117</v>
      </c>
      <c r="I99" s="36" t="s">
        <v>277</v>
      </c>
      <c r="J99" s="23" t="s">
        <v>26</v>
      </c>
      <c r="K99" s="23" t="s">
        <v>26</v>
      </c>
      <c r="L99" s="12" t="s">
        <v>278</v>
      </c>
    </row>
    <row r="100" spans="1:12" x14ac:dyDescent="0.25">
      <c r="A100" t="s">
        <v>88</v>
      </c>
      <c r="B100" s="12" t="s">
        <v>275</v>
      </c>
      <c r="C100" s="35" t="s">
        <v>276</v>
      </c>
      <c r="D100" s="30" t="s">
        <v>196</v>
      </c>
      <c r="E100" s="41">
        <v>0.47152777777777777</v>
      </c>
      <c r="F100" s="38">
        <v>42222</v>
      </c>
      <c r="G100" s="23">
        <v>19630121</v>
      </c>
      <c r="H100" s="23">
        <v>20141202</v>
      </c>
      <c r="I100" s="36" t="s">
        <v>277</v>
      </c>
      <c r="J100" s="23" t="s">
        <v>26</v>
      </c>
      <c r="K100" s="23" t="s">
        <v>26</v>
      </c>
      <c r="L100" s="12" t="s">
        <v>279</v>
      </c>
    </row>
    <row r="101" spans="1:12" x14ac:dyDescent="0.25">
      <c r="A101" t="s">
        <v>88</v>
      </c>
      <c r="B101" s="12" t="s">
        <v>280</v>
      </c>
      <c r="C101" s="35" t="s">
        <v>281</v>
      </c>
      <c r="D101" s="30" t="s">
        <v>196</v>
      </c>
      <c r="E101" s="41">
        <v>0.49444444444444446</v>
      </c>
      <c r="F101" s="38">
        <v>42230</v>
      </c>
      <c r="G101" s="23">
        <v>19601014</v>
      </c>
      <c r="H101" s="23">
        <v>20130115</v>
      </c>
      <c r="I101" s="36" t="s">
        <v>125</v>
      </c>
      <c r="J101" s="23" t="s">
        <v>26</v>
      </c>
      <c r="K101" s="23" t="s">
        <v>26</v>
      </c>
      <c r="L101" s="12" t="s">
        <v>282</v>
      </c>
    </row>
    <row r="102" spans="1:12" x14ac:dyDescent="0.25">
      <c r="A102" t="s">
        <v>88</v>
      </c>
      <c r="B102" s="12" t="s">
        <v>280</v>
      </c>
      <c r="C102" s="35" t="s">
        <v>281</v>
      </c>
      <c r="D102" s="30" t="s">
        <v>196</v>
      </c>
      <c r="E102" s="41">
        <v>0.49583333333333335</v>
      </c>
      <c r="F102" s="38">
        <v>42230</v>
      </c>
      <c r="G102" s="23">
        <v>19601014</v>
      </c>
      <c r="H102" s="23">
        <v>20150324</v>
      </c>
      <c r="I102" s="36" t="s">
        <v>125</v>
      </c>
      <c r="J102" s="23" t="s">
        <v>26</v>
      </c>
      <c r="K102" s="23" t="s">
        <v>26</v>
      </c>
      <c r="L102" s="12" t="s">
        <v>283</v>
      </c>
    </row>
    <row r="103" spans="1:12" x14ac:dyDescent="0.25">
      <c r="A103" t="s">
        <v>145</v>
      </c>
      <c r="B103" t="s">
        <v>280</v>
      </c>
      <c r="C103" s="35" t="s">
        <v>281</v>
      </c>
      <c r="D103" s="23" t="s">
        <v>196</v>
      </c>
      <c r="E103" s="25">
        <v>0.46319444444444446</v>
      </c>
      <c r="F103" s="26">
        <v>42962</v>
      </c>
      <c r="G103" s="36">
        <v>19601014</v>
      </c>
      <c r="H103" s="23">
        <v>20170815</v>
      </c>
      <c r="I103" s="23" t="s">
        <v>125</v>
      </c>
      <c r="J103" s="23" t="s">
        <v>26</v>
      </c>
      <c r="K103" s="23" t="s">
        <v>26</v>
      </c>
      <c r="L103" s="53" t="s">
        <v>284</v>
      </c>
    </row>
    <row r="104" spans="1:12" x14ac:dyDescent="0.25">
      <c r="A104" t="s">
        <v>88</v>
      </c>
      <c r="B104" s="12" t="s">
        <v>285</v>
      </c>
      <c r="C104" s="37" t="s">
        <v>286</v>
      </c>
      <c r="D104" s="30" t="s">
        <v>196</v>
      </c>
      <c r="E104" s="41">
        <v>0.70347222222222217</v>
      </c>
      <c r="F104" s="38">
        <v>42213</v>
      </c>
      <c r="G104" s="23">
        <v>19620803</v>
      </c>
      <c r="H104" s="23">
        <v>20130124</v>
      </c>
      <c r="I104" s="36" t="s">
        <v>287</v>
      </c>
      <c r="J104" s="23" t="s">
        <v>26</v>
      </c>
      <c r="K104" s="23" t="s">
        <v>26</v>
      </c>
      <c r="L104" s="12" t="s">
        <v>273</v>
      </c>
    </row>
    <row r="105" spans="1:12" x14ac:dyDescent="0.25">
      <c r="A105" t="s">
        <v>88</v>
      </c>
      <c r="B105" s="12" t="s">
        <v>285</v>
      </c>
      <c r="C105" s="37" t="s">
        <v>286</v>
      </c>
      <c r="D105" s="30" t="s">
        <v>196</v>
      </c>
      <c r="E105" s="41">
        <v>0.70486111111111116</v>
      </c>
      <c r="F105" s="38">
        <v>42213</v>
      </c>
      <c r="G105" s="23">
        <v>19620803</v>
      </c>
      <c r="H105" s="23">
        <v>20150324</v>
      </c>
      <c r="I105" s="36" t="s">
        <v>287</v>
      </c>
      <c r="J105" s="23" t="s">
        <v>26</v>
      </c>
      <c r="K105" s="23" t="s">
        <v>26</v>
      </c>
      <c r="L105" s="12" t="s">
        <v>283</v>
      </c>
    </row>
    <row r="106" spans="1:12" x14ac:dyDescent="0.25">
      <c r="A106" t="s">
        <v>88</v>
      </c>
      <c r="B106" s="12" t="s">
        <v>288</v>
      </c>
      <c r="C106" s="35" t="s">
        <v>289</v>
      </c>
      <c r="D106" s="30" t="s">
        <v>196</v>
      </c>
      <c r="E106" s="41">
        <v>0.49652777777777773</v>
      </c>
      <c r="F106" s="38">
        <v>42230</v>
      </c>
      <c r="G106" s="23">
        <v>19370528</v>
      </c>
      <c r="H106" s="23">
        <v>20130226</v>
      </c>
      <c r="I106" s="36" t="s">
        <v>290</v>
      </c>
      <c r="J106" s="23" t="s">
        <v>26</v>
      </c>
      <c r="K106" s="23" t="s">
        <v>26</v>
      </c>
      <c r="L106" s="12" t="s">
        <v>291</v>
      </c>
    </row>
    <row r="107" spans="1:12" x14ac:dyDescent="0.25">
      <c r="A107" t="s">
        <v>88</v>
      </c>
      <c r="B107" s="12" t="s">
        <v>288</v>
      </c>
      <c r="C107" s="35" t="s">
        <v>289</v>
      </c>
      <c r="D107" s="30" t="s">
        <v>196</v>
      </c>
      <c r="E107" s="41">
        <v>0.49791666666666662</v>
      </c>
      <c r="F107" s="38">
        <v>42230</v>
      </c>
      <c r="G107" s="23">
        <v>19370528</v>
      </c>
      <c r="H107" s="23">
        <v>20150224</v>
      </c>
      <c r="I107" s="36" t="s">
        <v>290</v>
      </c>
      <c r="J107" s="23" t="s">
        <v>26</v>
      </c>
      <c r="K107" s="23" t="s">
        <v>26</v>
      </c>
      <c r="L107" s="12" t="s">
        <v>292</v>
      </c>
    </row>
    <row r="108" spans="1:12" x14ac:dyDescent="0.25">
      <c r="A108" t="s">
        <v>145</v>
      </c>
      <c r="B108" t="s">
        <v>288</v>
      </c>
      <c r="C108" s="35" t="s">
        <v>289</v>
      </c>
      <c r="D108" s="23" t="s">
        <v>196</v>
      </c>
      <c r="E108" s="25">
        <v>0.55555555555555558</v>
      </c>
      <c r="F108" s="26">
        <v>43032</v>
      </c>
      <c r="G108" s="23">
        <v>19370728</v>
      </c>
      <c r="H108" s="23">
        <v>20171017</v>
      </c>
      <c r="I108" s="23" t="s">
        <v>290</v>
      </c>
      <c r="J108" s="23" t="s">
        <v>26</v>
      </c>
      <c r="K108" s="23" t="s">
        <v>26</v>
      </c>
      <c r="L108" s="53"/>
    </row>
    <row r="109" spans="1:12" x14ac:dyDescent="0.25">
      <c r="A109" t="s">
        <v>88</v>
      </c>
      <c r="B109" s="12" t="s">
        <v>293</v>
      </c>
      <c r="C109" s="37" t="s">
        <v>294</v>
      </c>
      <c r="D109" s="30" t="s">
        <v>196</v>
      </c>
      <c r="E109" s="41">
        <v>0.58888888888888891</v>
      </c>
      <c r="F109" s="38">
        <v>42214</v>
      </c>
      <c r="G109" s="23">
        <v>19420609</v>
      </c>
      <c r="H109" s="23">
        <v>20130124</v>
      </c>
      <c r="I109" s="36" t="s">
        <v>295</v>
      </c>
      <c r="J109" s="23" t="s">
        <v>26</v>
      </c>
      <c r="K109" s="23" t="s">
        <v>26</v>
      </c>
      <c r="L109" s="12" t="s">
        <v>273</v>
      </c>
    </row>
    <row r="110" spans="1:12" x14ac:dyDescent="0.25">
      <c r="A110" t="s">
        <v>88</v>
      </c>
      <c r="B110" s="12" t="s">
        <v>293</v>
      </c>
      <c r="C110" s="37" t="s">
        <v>294</v>
      </c>
      <c r="D110" s="30" t="s">
        <v>196</v>
      </c>
      <c r="E110" s="41">
        <v>0.59027777777777779</v>
      </c>
      <c r="F110" s="38">
        <v>42214</v>
      </c>
      <c r="G110" s="23">
        <v>19420609</v>
      </c>
      <c r="H110" s="23">
        <v>20150303</v>
      </c>
      <c r="I110" s="36" t="s">
        <v>295</v>
      </c>
      <c r="J110" s="23" t="s">
        <v>26</v>
      </c>
      <c r="K110" s="23" t="s">
        <v>26</v>
      </c>
      <c r="L110" s="12" t="s">
        <v>296</v>
      </c>
    </row>
    <row r="111" spans="1:12" x14ac:dyDescent="0.25">
      <c r="A111" t="s">
        <v>20</v>
      </c>
      <c r="B111" t="s">
        <v>297</v>
      </c>
      <c r="C111" s="23" t="s">
        <v>298</v>
      </c>
      <c r="D111" s="23" t="s">
        <v>196</v>
      </c>
      <c r="E111" s="25">
        <v>0.64652777777777781</v>
      </c>
      <c r="F111" s="26">
        <v>42145</v>
      </c>
      <c r="G111" s="23">
        <v>19390910</v>
      </c>
      <c r="H111" s="23">
        <v>20130402</v>
      </c>
      <c r="I111" s="23" t="s">
        <v>131</v>
      </c>
      <c r="J111" s="23" t="s">
        <v>26</v>
      </c>
      <c r="K111" s="23" t="s">
        <v>26</v>
      </c>
      <c r="L111" s="2"/>
    </row>
    <row r="112" spans="1:12" x14ac:dyDescent="0.25">
      <c r="A112" t="s">
        <v>20</v>
      </c>
      <c r="B112" t="s">
        <v>297</v>
      </c>
      <c r="C112" s="23" t="s">
        <v>298</v>
      </c>
      <c r="D112" s="23" t="s">
        <v>196</v>
      </c>
      <c r="E112" s="25">
        <v>0.64861111111111114</v>
      </c>
      <c r="F112" s="26">
        <v>42145</v>
      </c>
      <c r="G112" s="23">
        <v>19390910</v>
      </c>
      <c r="H112" s="23">
        <v>20150519</v>
      </c>
      <c r="I112" s="23" t="s">
        <v>131</v>
      </c>
      <c r="J112" s="23" t="s">
        <v>26</v>
      </c>
      <c r="K112" s="23" t="s">
        <v>26</v>
      </c>
      <c r="L112" s="2"/>
    </row>
    <row r="113" spans="1:12" x14ac:dyDescent="0.25">
      <c r="A113" t="s">
        <v>88</v>
      </c>
      <c r="B113" s="9" t="s">
        <v>297</v>
      </c>
      <c r="C113" s="29" t="s">
        <v>298</v>
      </c>
      <c r="D113" s="30" t="s">
        <v>196</v>
      </c>
      <c r="E113" s="31">
        <v>0.46319444444444446</v>
      </c>
      <c r="F113" s="32">
        <v>42168</v>
      </c>
      <c r="G113" s="33">
        <v>19390910</v>
      </c>
      <c r="H113" s="33">
        <v>20130402</v>
      </c>
      <c r="I113" s="33" t="s">
        <v>131</v>
      </c>
      <c r="J113" s="33" t="s">
        <v>26</v>
      </c>
      <c r="K113" s="33" t="s">
        <v>26</v>
      </c>
      <c r="L113" s="10"/>
    </row>
    <row r="114" spans="1:12" x14ac:dyDescent="0.25">
      <c r="A114" t="s">
        <v>88</v>
      </c>
      <c r="B114" s="9" t="s">
        <v>297</v>
      </c>
      <c r="C114" s="29" t="s">
        <v>298</v>
      </c>
      <c r="D114" s="30" t="s">
        <v>196</v>
      </c>
      <c r="E114" s="31">
        <v>0.47638888888888892</v>
      </c>
      <c r="F114" s="32">
        <v>42171</v>
      </c>
      <c r="G114" s="33">
        <v>19390910</v>
      </c>
      <c r="H114" s="33">
        <v>20150519</v>
      </c>
      <c r="I114" s="33" t="s">
        <v>131</v>
      </c>
      <c r="J114" s="33" t="s">
        <v>26</v>
      </c>
      <c r="K114" s="33" t="s">
        <v>26</v>
      </c>
      <c r="L114" s="10"/>
    </row>
    <row r="115" spans="1:12" x14ac:dyDescent="0.25">
      <c r="A115" t="s">
        <v>145</v>
      </c>
      <c r="B115" s="12" t="s">
        <v>297</v>
      </c>
      <c r="C115" s="35" t="s">
        <v>298</v>
      </c>
      <c r="D115" s="23" t="s">
        <v>196</v>
      </c>
      <c r="E115" s="25">
        <v>0.47916666666666669</v>
      </c>
      <c r="F115" s="26">
        <v>43005</v>
      </c>
      <c r="G115" s="36">
        <v>19390910</v>
      </c>
      <c r="H115" s="23">
        <v>20170926</v>
      </c>
      <c r="I115" s="23" t="s">
        <v>131</v>
      </c>
      <c r="J115" s="23" t="s">
        <v>26</v>
      </c>
      <c r="K115" s="23" t="s">
        <v>26</v>
      </c>
      <c r="L115" s="53" t="s">
        <v>299</v>
      </c>
    </row>
    <row r="116" spans="1:12" x14ac:dyDescent="0.25">
      <c r="A116" t="s">
        <v>88</v>
      </c>
      <c r="B116" s="12" t="s">
        <v>300</v>
      </c>
      <c r="C116" s="37" t="s">
        <v>301</v>
      </c>
      <c r="D116" s="30" t="s">
        <v>196</v>
      </c>
      <c r="E116" s="41">
        <v>0.59236111111111112</v>
      </c>
      <c r="F116" s="38">
        <v>42214</v>
      </c>
      <c r="G116" s="23">
        <v>19360805</v>
      </c>
      <c r="H116" s="23">
        <v>20130430</v>
      </c>
      <c r="I116" s="36" t="s">
        <v>302</v>
      </c>
      <c r="J116" s="23" t="s">
        <v>26</v>
      </c>
      <c r="K116" s="23" t="s">
        <v>26</v>
      </c>
      <c r="L116" s="12" t="s">
        <v>303</v>
      </c>
    </row>
    <row r="117" spans="1:12" x14ac:dyDescent="0.25">
      <c r="A117" t="s">
        <v>88</v>
      </c>
      <c r="B117" s="12" t="s">
        <v>300</v>
      </c>
      <c r="C117" s="37" t="s">
        <v>304</v>
      </c>
      <c r="D117" s="30" t="s">
        <v>196</v>
      </c>
      <c r="E117" s="41">
        <v>0.59305555555555556</v>
      </c>
      <c r="F117" s="38">
        <v>42214</v>
      </c>
      <c r="G117" s="23">
        <v>19360805</v>
      </c>
      <c r="H117" s="23">
        <v>20150127</v>
      </c>
      <c r="I117" s="36" t="s">
        <v>302</v>
      </c>
      <c r="J117" s="23" t="s">
        <v>26</v>
      </c>
      <c r="K117" s="23" t="s">
        <v>26</v>
      </c>
      <c r="L117" s="12" t="s">
        <v>305</v>
      </c>
    </row>
    <row r="118" spans="1:12" x14ac:dyDescent="0.25">
      <c r="A118" t="s">
        <v>88</v>
      </c>
      <c r="B118" s="12" t="s">
        <v>306</v>
      </c>
      <c r="C118" s="35" t="s">
        <v>307</v>
      </c>
      <c r="D118" s="30" t="s">
        <v>196</v>
      </c>
      <c r="E118" s="41">
        <v>0.5493055555555556</v>
      </c>
      <c r="F118" s="38">
        <v>42234</v>
      </c>
      <c r="G118" s="36">
        <v>19410323</v>
      </c>
      <c r="H118" s="36">
        <v>20130516</v>
      </c>
      <c r="I118" s="36" t="s">
        <v>308</v>
      </c>
      <c r="J118" s="23" t="s">
        <v>26</v>
      </c>
      <c r="K118" s="23" t="s">
        <v>26</v>
      </c>
      <c r="L118" s="12" t="s">
        <v>309</v>
      </c>
    </row>
    <row r="119" spans="1:12" x14ac:dyDescent="0.25">
      <c r="A119" t="s">
        <v>88</v>
      </c>
      <c r="B119" s="12" t="s">
        <v>306</v>
      </c>
      <c r="C119" s="35" t="s">
        <v>307</v>
      </c>
      <c r="D119" s="30" t="s">
        <v>196</v>
      </c>
      <c r="E119" s="41">
        <v>0.55486111111111114</v>
      </c>
      <c r="F119" s="38">
        <v>42234</v>
      </c>
      <c r="G119" s="36">
        <v>19410323</v>
      </c>
      <c r="H119" s="36">
        <v>20150127</v>
      </c>
      <c r="I119" s="36" t="s">
        <v>308</v>
      </c>
      <c r="J119" s="23" t="s">
        <v>26</v>
      </c>
      <c r="K119" s="23" t="s">
        <v>26</v>
      </c>
      <c r="L119" s="12" t="s">
        <v>305</v>
      </c>
    </row>
    <row r="120" spans="1:12" x14ac:dyDescent="0.25">
      <c r="A120" t="s">
        <v>88</v>
      </c>
      <c r="B120" s="12" t="s">
        <v>310</v>
      </c>
      <c r="C120" s="37" t="s">
        <v>311</v>
      </c>
      <c r="D120" s="30" t="s">
        <v>196</v>
      </c>
      <c r="E120" s="41">
        <v>0.59513888888888888</v>
      </c>
      <c r="F120" s="38">
        <v>42214</v>
      </c>
      <c r="G120" s="23">
        <v>19700916</v>
      </c>
      <c r="H120" s="23">
        <v>20130319</v>
      </c>
      <c r="I120" s="36" t="s">
        <v>312</v>
      </c>
      <c r="J120" s="23" t="s">
        <v>26</v>
      </c>
      <c r="K120" s="23" t="s">
        <v>26</v>
      </c>
      <c r="L120" s="12" t="s">
        <v>313</v>
      </c>
    </row>
    <row r="121" spans="1:12" x14ac:dyDescent="0.25">
      <c r="A121" t="s">
        <v>88</v>
      </c>
      <c r="B121" s="12" t="s">
        <v>310</v>
      </c>
      <c r="C121" s="37" t="s">
        <v>311</v>
      </c>
      <c r="D121" s="30" t="s">
        <v>196</v>
      </c>
      <c r="E121" s="41">
        <v>0.59583333333333333</v>
      </c>
      <c r="F121" s="38">
        <v>42214</v>
      </c>
      <c r="G121" s="23">
        <v>19700916</v>
      </c>
      <c r="H121" s="23">
        <v>20150113</v>
      </c>
      <c r="I121" s="36" t="s">
        <v>312</v>
      </c>
      <c r="J121" s="23" t="s">
        <v>26</v>
      </c>
      <c r="K121" s="23" t="s">
        <v>26</v>
      </c>
      <c r="L121" s="12" t="s">
        <v>314</v>
      </c>
    </row>
    <row r="122" spans="1:12" x14ac:dyDescent="0.25">
      <c r="A122" t="s">
        <v>88</v>
      </c>
      <c r="B122" s="12" t="s">
        <v>315</v>
      </c>
      <c r="C122" s="35" t="s">
        <v>316</v>
      </c>
      <c r="D122" s="30" t="s">
        <v>196</v>
      </c>
      <c r="E122" s="41">
        <v>0.55555555555555558</v>
      </c>
      <c r="F122" s="38">
        <v>42234</v>
      </c>
      <c r="G122" s="36">
        <v>19430501</v>
      </c>
      <c r="H122" s="36">
        <v>20130521</v>
      </c>
      <c r="I122" s="36" t="s">
        <v>317</v>
      </c>
      <c r="J122" s="23" t="s">
        <v>26</v>
      </c>
      <c r="K122" s="23" t="s">
        <v>26</v>
      </c>
      <c r="L122" s="12" t="s">
        <v>318</v>
      </c>
    </row>
    <row r="123" spans="1:12" x14ac:dyDescent="0.25">
      <c r="A123" t="s">
        <v>88</v>
      </c>
      <c r="B123" s="12" t="s">
        <v>319</v>
      </c>
      <c r="C123" s="35" t="s">
        <v>316</v>
      </c>
      <c r="D123" s="30" t="s">
        <v>196</v>
      </c>
      <c r="E123" s="41">
        <v>0.55972222222222223</v>
      </c>
      <c r="F123" s="38">
        <v>42234</v>
      </c>
      <c r="G123" s="36">
        <v>19430501</v>
      </c>
      <c r="H123" s="36">
        <v>20150203</v>
      </c>
      <c r="I123" s="36" t="s">
        <v>317</v>
      </c>
      <c r="J123" s="23" t="s">
        <v>26</v>
      </c>
      <c r="K123" s="23" t="s">
        <v>26</v>
      </c>
      <c r="L123" s="12" t="s">
        <v>320</v>
      </c>
    </row>
    <row r="124" spans="1:12" x14ac:dyDescent="0.25">
      <c r="A124" t="s">
        <v>88</v>
      </c>
      <c r="B124" s="12" t="s">
        <v>321</v>
      </c>
      <c r="C124" s="37" t="s">
        <v>322</v>
      </c>
      <c r="D124" s="30" t="s">
        <v>196</v>
      </c>
      <c r="E124" s="41">
        <v>0.3756944444444445</v>
      </c>
      <c r="F124" s="38">
        <v>42222</v>
      </c>
      <c r="G124" s="23">
        <v>19541214</v>
      </c>
      <c r="H124" s="23">
        <v>20130226</v>
      </c>
      <c r="I124" s="36" t="s">
        <v>323</v>
      </c>
      <c r="J124" s="23" t="s">
        <v>26</v>
      </c>
      <c r="K124" s="23" t="s">
        <v>26</v>
      </c>
      <c r="L124" s="12" t="s">
        <v>291</v>
      </c>
    </row>
    <row r="125" spans="1:12" x14ac:dyDescent="0.25">
      <c r="A125" t="s">
        <v>88</v>
      </c>
      <c r="B125" s="12" t="s">
        <v>321</v>
      </c>
      <c r="C125" s="37" t="s">
        <v>322</v>
      </c>
      <c r="D125" s="30" t="s">
        <v>196</v>
      </c>
      <c r="E125" s="41">
        <v>0.37847222222222227</v>
      </c>
      <c r="F125" s="38">
        <v>42222</v>
      </c>
      <c r="G125" s="36">
        <v>19541214</v>
      </c>
      <c r="H125" s="36">
        <v>20150106</v>
      </c>
      <c r="I125" s="36" t="s">
        <v>323</v>
      </c>
      <c r="J125" s="23" t="s">
        <v>26</v>
      </c>
      <c r="K125" s="23" t="s">
        <v>26</v>
      </c>
      <c r="L125" s="12" t="s">
        <v>324</v>
      </c>
    </row>
    <row r="126" spans="1:12" x14ac:dyDescent="0.25">
      <c r="A126" t="s">
        <v>145</v>
      </c>
      <c r="B126" t="s">
        <v>321</v>
      </c>
      <c r="C126" s="35" t="s">
        <v>322</v>
      </c>
      <c r="D126" s="23" t="s">
        <v>196</v>
      </c>
      <c r="E126" s="25">
        <v>0.47361111111111115</v>
      </c>
      <c r="F126" s="26">
        <v>43005</v>
      </c>
      <c r="G126" s="36">
        <v>19541214</v>
      </c>
      <c r="H126" s="23">
        <v>20170926</v>
      </c>
      <c r="I126" s="23" t="s">
        <v>323</v>
      </c>
      <c r="J126" s="23" t="s">
        <v>26</v>
      </c>
      <c r="K126" s="23" t="s">
        <v>26</v>
      </c>
      <c r="L126" s="53" t="s">
        <v>299</v>
      </c>
    </row>
    <row r="127" spans="1:12" x14ac:dyDescent="0.25">
      <c r="A127" t="s">
        <v>88</v>
      </c>
      <c r="B127" s="5" t="s">
        <v>325</v>
      </c>
      <c r="C127" s="35" t="s">
        <v>326</v>
      </c>
      <c r="D127" s="30" t="s">
        <v>196</v>
      </c>
      <c r="E127" s="41">
        <v>0.56180555555555556</v>
      </c>
      <c r="F127" s="38">
        <v>42234</v>
      </c>
      <c r="G127" s="36">
        <v>19370529</v>
      </c>
      <c r="H127" s="36">
        <v>20130312</v>
      </c>
      <c r="I127" s="36" t="s">
        <v>327</v>
      </c>
      <c r="J127" s="23" t="s">
        <v>26</v>
      </c>
      <c r="K127" s="23" t="s">
        <v>26</v>
      </c>
      <c r="L127" s="12" t="s">
        <v>328</v>
      </c>
    </row>
    <row r="128" spans="1:12" x14ac:dyDescent="0.25">
      <c r="A128" t="s">
        <v>88</v>
      </c>
      <c r="B128" s="5" t="s">
        <v>325</v>
      </c>
      <c r="C128" s="35" t="s">
        <v>326</v>
      </c>
      <c r="D128" s="30" t="s">
        <v>196</v>
      </c>
      <c r="E128" s="41">
        <v>0.5625</v>
      </c>
      <c r="F128" s="38">
        <v>42234</v>
      </c>
      <c r="G128" s="36">
        <v>19370529</v>
      </c>
      <c r="H128" s="36">
        <v>20150331</v>
      </c>
      <c r="I128" s="36" t="s">
        <v>327</v>
      </c>
      <c r="J128" s="23" t="s">
        <v>26</v>
      </c>
      <c r="K128" s="23" t="s">
        <v>26</v>
      </c>
      <c r="L128" s="12" t="s">
        <v>329</v>
      </c>
    </row>
    <row r="129" spans="1:12" x14ac:dyDescent="0.25">
      <c r="A129" t="s">
        <v>88</v>
      </c>
      <c r="B129" t="s">
        <v>330</v>
      </c>
      <c r="C129" s="35" t="s">
        <v>331</v>
      </c>
      <c r="D129" s="27" t="s">
        <v>196</v>
      </c>
      <c r="E129" s="25">
        <v>0.39930555555555558</v>
      </c>
      <c r="F129" s="26">
        <v>42278</v>
      </c>
      <c r="G129" s="36">
        <v>19560801</v>
      </c>
      <c r="H129" s="23">
        <v>20130514</v>
      </c>
      <c r="I129" s="23" t="s">
        <v>332</v>
      </c>
      <c r="J129" s="23" t="s">
        <v>26</v>
      </c>
      <c r="K129" s="23" t="s">
        <v>26</v>
      </c>
      <c r="L129" t="s">
        <v>333</v>
      </c>
    </row>
    <row r="130" spans="1:12" x14ac:dyDescent="0.25">
      <c r="A130" t="s">
        <v>88</v>
      </c>
      <c r="B130" t="s">
        <v>330</v>
      </c>
      <c r="C130" s="35" t="s">
        <v>331</v>
      </c>
      <c r="D130" s="27" t="s">
        <v>196</v>
      </c>
      <c r="E130" s="25">
        <v>0.40486111111111112</v>
      </c>
      <c r="F130" s="26">
        <v>42278</v>
      </c>
      <c r="G130" s="36">
        <v>19560801</v>
      </c>
      <c r="H130" s="23">
        <v>20150929</v>
      </c>
      <c r="I130" s="23" t="s">
        <v>332</v>
      </c>
      <c r="J130" s="23" t="s">
        <v>26</v>
      </c>
      <c r="K130" s="23" t="s">
        <v>26</v>
      </c>
      <c r="L130" t="s">
        <v>333</v>
      </c>
    </row>
    <row r="131" spans="1:12" x14ac:dyDescent="0.25">
      <c r="A131" t="s">
        <v>145</v>
      </c>
      <c r="B131" t="s">
        <v>330</v>
      </c>
      <c r="C131" s="35" t="s">
        <v>331</v>
      </c>
      <c r="D131" s="23" t="s">
        <v>196</v>
      </c>
      <c r="E131" s="25">
        <v>0.8208333333333333</v>
      </c>
      <c r="F131" s="26">
        <v>42956</v>
      </c>
      <c r="G131" s="36">
        <v>19560801</v>
      </c>
      <c r="H131" s="23">
        <v>20170808</v>
      </c>
      <c r="I131" s="23" t="s">
        <v>332</v>
      </c>
      <c r="J131" s="23" t="s">
        <v>26</v>
      </c>
      <c r="K131" s="23" t="s">
        <v>26</v>
      </c>
      <c r="L131" s="53" t="s">
        <v>334</v>
      </c>
    </row>
    <row r="132" spans="1:12" x14ac:dyDescent="0.25">
      <c r="A132" t="s">
        <v>88</v>
      </c>
      <c r="B132" s="9" t="s">
        <v>335</v>
      </c>
      <c r="C132" s="29" t="s">
        <v>336</v>
      </c>
      <c r="D132" s="30" t="s">
        <v>196</v>
      </c>
      <c r="E132" s="31">
        <v>0.4770833333333333</v>
      </c>
      <c r="F132" s="32">
        <v>42173</v>
      </c>
      <c r="G132" s="33">
        <v>19521001</v>
      </c>
      <c r="H132" s="33">
        <v>20130312</v>
      </c>
      <c r="I132" s="33" t="s">
        <v>337</v>
      </c>
      <c r="J132" s="33" t="s">
        <v>26</v>
      </c>
      <c r="K132" s="33" t="s">
        <v>26</v>
      </c>
      <c r="L132" s="10"/>
    </row>
    <row r="133" spans="1:12" x14ac:dyDescent="0.25">
      <c r="A133" t="s">
        <v>88</v>
      </c>
      <c r="B133" s="9" t="s">
        <v>335</v>
      </c>
      <c r="C133" s="29" t="s">
        <v>336</v>
      </c>
      <c r="D133" s="30" t="s">
        <v>196</v>
      </c>
      <c r="E133" s="31">
        <v>0.47847222222222219</v>
      </c>
      <c r="F133" s="32">
        <v>42173</v>
      </c>
      <c r="G133" s="33">
        <v>19521001</v>
      </c>
      <c r="H133" s="33">
        <v>20150609</v>
      </c>
      <c r="I133" s="33" t="s">
        <v>337</v>
      </c>
      <c r="J133" s="33" t="s">
        <v>26</v>
      </c>
      <c r="K133" s="33" t="s">
        <v>26</v>
      </c>
      <c r="L133" s="10"/>
    </row>
    <row r="134" spans="1:12" x14ac:dyDescent="0.25">
      <c r="A134" t="s">
        <v>88</v>
      </c>
      <c r="B134" t="s">
        <v>335</v>
      </c>
      <c r="C134" s="35" t="s">
        <v>336</v>
      </c>
      <c r="D134" s="23" t="s">
        <v>196</v>
      </c>
      <c r="E134" s="25">
        <v>0.64027777777777783</v>
      </c>
      <c r="F134" s="26">
        <v>42871</v>
      </c>
      <c r="G134" s="23">
        <v>19521001</v>
      </c>
      <c r="H134" s="23">
        <v>20170509</v>
      </c>
      <c r="I134" s="36" t="s">
        <v>337</v>
      </c>
      <c r="J134" s="23" t="s">
        <v>26</v>
      </c>
      <c r="K134" s="23" t="s">
        <v>26</v>
      </c>
      <c r="L134" s="53" t="s">
        <v>338</v>
      </c>
    </row>
    <row r="135" spans="1:12" x14ac:dyDescent="0.25">
      <c r="A135" t="s">
        <v>88</v>
      </c>
      <c r="B135" s="9" t="s">
        <v>339</v>
      </c>
      <c r="C135" s="29" t="s">
        <v>340</v>
      </c>
      <c r="D135" s="30" t="s">
        <v>196</v>
      </c>
      <c r="E135" s="33"/>
      <c r="F135" s="32">
        <v>42179</v>
      </c>
      <c r="G135" s="33">
        <v>19510329</v>
      </c>
      <c r="H135" s="33">
        <v>20130409</v>
      </c>
      <c r="I135" s="33" t="s">
        <v>341</v>
      </c>
      <c r="J135" s="33" t="s">
        <v>26</v>
      </c>
      <c r="K135" s="33" t="s">
        <v>26</v>
      </c>
      <c r="L135" s="10"/>
    </row>
    <row r="136" spans="1:12" x14ac:dyDescent="0.25">
      <c r="A136" t="s">
        <v>88</v>
      </c>
      <c r="B136" s="9" t="s">
        <v>339</v>
      </c>
      <c r="C136" s="29" t="s">
        <v>340</v>
      </c>
      <c r="D136" s="30" t="s">
        <v>196</v>
      </c>
      <c r="E136" s="31">
        <v>0.39166666666666666</v>
      </c>
      <c r="F136" s="32">
        <v>42180</v>
      </c>
      <c r="G136" s="33">
        <v>19510329</v>
      </c>
      <c r="H136" s="33">
        <v>20150623</v>
      </c>
      <c r="I136" s="33" t="s">
        <v>341</v>
      </c>
      <c r="J136" s="33" t="s">
        <v>26</v>
      </c>
      <c r="K136" s="33" t="s">
        <v>26</v>
      </c>
      <c r="L136" s="10"/>
    </row>
    <row r="137" spans="1:12" x14ac:dyDescent="0.25">
      <c r="A137" t="s">
        <v>88</v>
      </c>
      <c r="B137" t="s">
        <v>339</v>
      </c>
      <c r="C137" s="35" t="s">
        <v>340</v>
      </c>
      <c r="D137" s="23" t="s">
        <v>196</v>
      </c>
      <c r="E137" s="25">
        <v>0.4861111111111111</v>
      </c>
      <c r="F137" s="26">
        <v>42892</v>
      </c>
      <c r="G137" s="23">
        <v>19510329</v>
      </c>
      <c r="H137" s="23">
        <v>20170606</v>
      </c>
      <c r="I137" s="23" t="s">
        <v>341</v>
      </c>
      <c r="J137" s="23" t="s">
        <v>26</v>
      </c>
      <c r="K137" s="23" t="s">
        <v>26</v>
      </c>
      <c r="L137" s="53"/>
    </row>
    <row r="138" spans="1:12" x14ac:dyDescent="0.25">
      <c r="A138" t="s">
        <v>20</v>
      </c>
      <c r="B138" t="s">
        <v>342</v>
      </c>
      <c r="C138" s="23" t="s">
        <v>343</v>
      </c>
      <c r="D138" s="23" t="s">
        <v>196</v>
      </c>
      <c r="E138" s="25">
        <v>0.3833333333333333</v>
      </c>
      <c r="F138" s="26">
        <v>42124</v>
      </c>
      <c r="G138" s="23">
        <v>19430419</v>
      </c>
      <c r="H138" s="23">
        <v>20130528</v>
      </c>
      <c r="I138" s="23" t="s">
        <v>344</v>
      </c>
      <c r="J138" s="23" t="s">
        <v>26</v>
      </c>
      <c r="K138" s="23" t="s">
        <v>26</v>
      </c>
      <c r="L138" s="2"/>
    </row>
    <row r="139" spans="1:12" x14ac:dyDescent="0.25">
      <c r="A139" t="s">
        <v>20</v>
      </c>
      <c r="B139" t="s">
        <v>342</v>
      </c>
      <c r="C139" s="23" t="s">
        <v>343</v>
      </c>
      <c r="D139" s="23" t="s">
        <v>196</v>
      </c>
      <c r="E139" s="25">
        <v>0.65347222222222223</v>
      </c>
      <c r="F139" s="26">
        <v>42124</v>
      </c>
      <c r="G139" s="23">
        <v>19430419</v>
      </c>
      <c r="H139" s="23">
        <v>20150414</v>
      </c>
      <c r="I139" s="23" t="s">
        <v>344</v>
      </c>
      <c r="J139" s="23" t="s">
        <v>26</v>
      </c>
      <c r="K139" s="23" t="s">
        <v>26</v>
      </c>
      <c r="L139" s="2" t="s">
        <v>345</v>
      </c>
    </row>
    <row r="140" spans="1:12" x14ac:dyDescent="0.25">
      <c r="A140" t="s">
        <v>88</v>
      </c>
      <c r="B140" s="9" t="s">
        <v>342</v>
      </c>
      <c r="C140" s="29" t="s">
        <v>343</v>
      </c>
      <c r="D140" s="30" t="s">
        <v>196</v>
      </c>
      <c r="E140" s="31">
        <v>0.4770833333333333</v>
      </c>
      <c r="F140" s="32">
        <v>42168</v>
      </c>
      <c r="G140" s="23">
        <v>19430419</v>
      </c>
      <c r="H140" s="23">
        <v>20130528</v>
      </c>
      <c r="I140" s="33" t="s">
        <v>344</v>
      </c>
      <c r="J140" s="33" t="s">
        <v>26</v>
      </c>
      <c r="K140" s="33" t="s">
        <v>26</v>
      </c>
      <c r="L140" s="10" t="s">
        <v>345</v>
      </c>
    </row>
    <row r="141" spans="1:12" x14ac:dyDescent="0.25">
      <c r="A141" t="s">
        <v>88</v>
      </c>
      <c r="B141" s="9" t="s">
        <v>342</v>
      </c>
      <c r="C141" s="29" t="s">
        <v>343</v>
      </c>
      <c r="D141" s="30" t="s">
        <v>196</v>
      </c>
      <c r="E141" s="31">
        <v>0.4777777777777778</v>
      </c>
      <c r="F141" s="32">
        <v>42171</v>
      </c>
      <c r="G141" s="23">
        <v>19430419</v>
      </c>
      <c r="H141" s="23">
        <v>20150414</v>
      </c>
      <c r="I141" s="33" t="s">
        <v>344</v>
      </c>
      <c r="J141" s="33" t="s">
        <v>26</v>
      </c>
      <c r="K141" s="33" t="s">
        <v>26</v>
      </c>
      <c r="L141" s="10" t="s">
        <v>345</v>
      </c>
    </row>
    <row r="142" spans="1:12" x14ac:dyDescent="0.25">
      <c r="A142" t="s">
        <v>20</v>
      </c>
      <c r="B142" t="s">
        <v>346</v>
      </c>
      <c r="C142" s="23" t="s">
        <v>347</v>
      </c>
      <c r="D142" s="23" t="s">
        <v>196</v>
      </c>
      <c r="E142" s="25">
        <v>0.56944444444444442</v>
      </c>
      <c r="F142" s="26">
        <v>42151</v>
      </c>
      <c r="G142" s="23">
        <v>19650502</v>
      </c>
      <c r="H142" s="23">
        <v>20130328</v>
      </c>
      <c r="I142" s="23" t="s">
        <v>348</v>
      </c>
      <c r="J142" s="23" t="s">
        <v>26</v>
      </c>
      <c r="K142" s="23" t="s">
        <v>26</v>
      </c>
      <c r="L142" s="2"/>
    </row>
    <row r="143" spans="1:12" x14ac:dyDescent="0.25">
      <c r="A143" t="s">
        <v>20</v>
      </c>
      <c r="B143" t="s">
        <v>346</v>
      </c>
      <c r="C143" s="23" t="s">
        <v>347</v>
      </c>
      <c r="D143" s="23" t="s">
        <v>196</v>
      </c>
      <c r="E143" s="25">
        <v>0.57152777777777775</v>
      </c>
      <c r="F143" s="26">
        <v>42151</v>
      </c>
      <c r="G143" s="23">
        <v>19650502</v>
      </c>
      <c r="H143" s="23">
        <v>20150512</v>
      </c>
      <c r="I143" s="23" t="s">
        <v>348</v>
      </c>
      <c r="J143" s="23" t="s">
        <v>26</v>
      </c>
      <c r="K143" s="23" t="s">
        <v>26</v>
      </c>
      <c r="L143" s="2"/>
    </row>
    <row r="144" spans="1:12" x14ac:dyDescent="0.25">
      <c r="A144" t="s">
        <v>88</v>
      </c>
      <c r="B144" s="9" t="s">
        <v>346</v>
      </c>
      <c r="C144" s="29" t="s">
        <v>347</v>
      </c>
      <c r="D144" s="30" t="s">
        <v>196</v>
      </c>
      <c r="E144" s="31">
        <v>0.45555555555555555</v>
      </c>
      <c r="F144" s="32">
        <v>42168</v>
      </c>
      <c r="G144" s="23">
        <v>19650502</v>
      </c>
      <c r="H144" s="23">
        <v>20130328</v>
      </c>
      <c r="I144" s="33" t="s">
        <v>348</v>
      </c>
      <c r="J144" s="33" t="s">
        <v>26</v>
      </c>
      <c r="K144" s="33" t="s">
        <v>26</v>
      </c>
      <c r="L144" s="10"/>
    </row>
    <row r="145" spans="1:153" x14ac:dyDescent="0.25">
      <c r="A145" t="s">
        <v>88</v>
      </c>
      <c r="B145" s="9" t="s">
        <v>346</v>
      </c>
      <c r="C145" s="29" t="s">
        <v>347</v>
      </c>
      <c r="D145" s="30" t="s">
        <v>196</v>
      </c>
      <c r="E145" s="31">
        <v>0.47500000000000003</v>
      </c>
      <c r="F145" s="32">
        <v>42171</v>
      </c>
      <c r="G145" s="23">
        <v>19650502</v>
      </c>
      <c r="H145" s="23">
        <v>20150512</v>
      </c>
      <c r="I145" s="33" t="s">
        <v>348</v>
      </c>
      <c r="J145" s="33" t="s">
        <v>26</v>
      </c>
      <c r="K145" s="33" t="s">
        <v>26</v>
      </c>
      <c r="L145" s="10"/>
    </row>
    <row r="146" spans="1:153" x14ac:dyDescent="0.25">
      <c r="A146" t="s">
        <v>145</v>
      </c>
      <c r="B146" t="s">
        <v>346</v>
      </c>
      <c r="C146" s="35" t="s">
        <v>347</v>
      </c>
      <c r="D146" s="23" t="s">
        <v>196</v>
      </c>
      <c r="E146" s="25">
        <v>0.56041666666666667</v>
      </c>
      <c r="F146" s="26">
        <v>42908</v>
      </c>
      <c r="G146" s="23">
        <v>19650502</v>
      </c>
      <c r="H146" s="23">
        <v>20170620</v>
      </c>
      <c r="I146" s="23" t="s">
        <v>348</v>
      </c>
      <c r="J146" s="23" t="s">
        <v>26</v>
      </c>
      <c r="K146" s="23" t="s">
        <v>26</v>
      </c>
      <c r="L146" s="53"/>
    </row>
    <row r="147" spans="1:153" x14ac:dyDescent="0.25">
      <c r="A147" s="54" t="s">
        <v>145</v>
      </c>
      <c r="B147" s="69" t="s">
        <v>346</v>
      </c>
      <c r="C147" s="39" t="s">
        <v>347</v>
      </c>
      <c r="D147" s="39" t="s">
        <v>196</v>
      </c>
      <c r="E147" s="40">
        <v>0.65694444444444444</v>
      </c>
      <c r="F147" s="40">
        <v>42913</v>
      </c>
      <c r="G147" s="40">
        <v>19650502</v>
      </c>
      <c r="H147" s="40">
        <v>20170620</v>
      </c>
      <c r="I147" s="40" t="s">
        <v>348</v>
      </c>
      <c r="J147" s="40"/>
      <c r="K147" s="40"/>
      <c r="L147" s="69" t="s">
        <v>349</v>
      </c>
    </row>
    <row r="148" spans="1:153" s="46" customFormat="1" x14ac:dyDescent="0.25">
      <c r="A148" t="s">
        <v>88</v>
      </c>
      <c r="B148" s="12" t="s">
        <v>350</v>
      </c>
      <c r="C148" s="35" t="s">
        <v>351</v>
      </c>
      <c r="D148" s="30" t="s">
        <v>196</v>
      </c>
      <c r="E148" s="41">
        <v>0.39027777777777778</v>
      </c>
      <c r="F148" s="38">
        <v>42222</v>
      </c>
      <c r="G148" s="36">
        <v>19430808</v>
      </c>
      <c r="H148" s="36">
        <v>20130328</v>
      </c>
      <c r="I148" s="56" t="s">
        <v>352</v>
      </c>
      <c r="J148" s="23" t="s">
        <v>26</v>
      </c>
      <c r="K148" s="23" t="s">
        <v>26</v>
      </c>
      <c r="L148" s="12" t="s">
        <v>353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</row>
    <row r="149" spans="1:153" s="46" customFormat="1" x14ac:dyDescent="0.25">
      <c r="A149" t="s">
        <v>88</v>
      </c>
      <c r="B149" s="12" t="s">
        <v>350</v>
      </c>
      <c r="C149" s="35" t="s">
        <v>351</v>
      </c>
      <c r="D149" s="30" t="s">
        <v>196</v>
      </c>
      <c r="E149" s="41">
        <v>0.39097222222222222</v>
      </c>
      <c r="F149" s="38">
        <v>42222</v>
      </c>
      <c r="G149" s="36">
        <v>19430808</v>
      </c>
      <c r="H149" s="36">
        <v>20150320</v>
      </c>
      <c r="I149" s="56" t="s">
        <v>352</v>
      </c>
      <c r="J149" s="23" t="s">
        <v>26</v>
      </c>
      <c r="K149" s="23" t="s">
        <v>26</v>
      </c>
      <c r="L149" s="12" t="s">
        <v>354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</row>
    <row r="150" spans="1:153" x14ac:dyDescent="0.25">
      <c r="A150" t="s">
        <v>88</v>
      </c>
      <c r="B150" t="s">
        <v>350</v>
      </c>
      <c r="C150" s="35" t="s">
        <v>351</v>
      </c>
      <c r="D150" s="23" t="s">
        <v>196</v>
      </c>
      <c r="E150" s="25">
        <v>0.58750000000000002</v>
      </c>
      <c r="F150" s="26">
        <v>42879</v>
      </c>
      <c r="G150" s="23">
        <v>19430808</v>
      </c>
      <c r="H150" s="23">
        <v>20170518</v>
      </c>
      <c r="I150" s="36" t="s">
        <v>352</v>
      </c>
      <c r="J150" s="23" t="s">
        <v>26</v>
      </c>
      <c r="K150" s="23" t="s">
        <v>26</v>
      </c>
      <c r="L150" s="53"/>
    </row>
    <row r="151" spans="1:153" x14ac:dyDescent="0.25">
      <c r="A151" t="s">
        <v>20</v>
      </c>
      <c r="B151" t="s">
        <v>355</v>
      </c>
      <c r="C151" s="24" t="s">
        <v>356</v>
      </c>
      <c r="D151" s="23" t="s">
        <v>196</v>
      </c>
      <c r="E151" s="25">
        <v>0.58888888888888891</v>
      </c>
      <c r="F151" s="26">
        <v>42151</v>
      </c>
      <c r="G151" s="23">
        <v>19430418</v>
      </c>
      <c r="H151" s="23">
        <v>20130509</v>
      </c>
      <c r="I151" s="23" t="s">
        <v>357</v>
      </c>
      <c r="J151" s="23" t="s">
        <v>26</v>
      </c>
      <c r="K151" s="23" t="s">
        <v>26</v>
      </c>
      <c r="L151" s="2" t="s">
        <v>358</v>
      </c>
    </row>
    <row r="152" spans="1:153" x14ac:dyDescent="0.25">
      <c r="A152" t="s">
        <v>20</v>
      </c>
      <c r="B152" t="s">
        <v>355</v>
      </c>
      <c r="C152" s="24" t="s">
        <v>359</v>
      </c>
      <c r="D152" s="23" t="s">
        <v>196</v>
      </c>
      <c r="E152" s="25">
        <v>0.59097222222222223</v>
      </c>
      <c r="F152" s="26">
        <v>42151</v>
      </c>
      <c r="G152" s="23">
        <v>19430418</v>
      </c>
      <c r="H152" s="23">
        <v>20150526</v>
      </c>
      <c r="I152" s="23" t="s">
        <v>357</v>
      </c>
      <c r="J152" s="23" t="s">
        <v>26</v>
      </c>
      <c r="K152" s="23" t="s">
        <v>26</v>
      </c>
      <c r="L152" s="2"/>
    </row>
    <row r="153" spans="1:153" x14ac:dyDescent="0.25">
      <c r="A153" t="s">
        <v>88</v>
      </c>
      <c r="B153" s="9" t="s">
        <v>355</v>
      </c>
      <c r="C153" s="34" t="s">
        <v>356</v>
      </c>
      <c r="D153" s="30" t="s">
        <v>196</v>
      </c>
      <c r="E153" s="31">
        <v>0.48888888888888887</v>
      </c>
      <c r="F153" s="32">
        <v>42168</v>
      </c>
      <c r="G153" s="23">
        <v>19430418</v>
      </c>
      <c r="H153" s="23">
        <v>20130509</v>
      </c>
      <c r="I153" s="33" t="s">
        <v>357</v>
      </c>
      <c r="J153" s="33" t="s">
        <v>26</v>
      </c>
      <c r="K153" s="33" t="s">
        <v>26</v>
      </c>
      <c r="L153" s="10"/>
    </row>
    <row r="154" spans="1:153" ht="45" x14ac:dyDescent="0.25">
      <c r="A154" t="s">
        <v>88</v>
      </c>
      <c r="B154" s="9" t="s">
        <v>355</v>
      </c>
      <c r="C154" s="24" t="s">
        <v>359</v>
      </c>
      <c r="D154" s="30" t="s">
        <v>196</v>
      </c>
      <c r="E154" s="31">
        <v>0.48333333333333334</v>
      </c>
      <c r="F154" s="32">
        <v>42171</v>
      </c>
      <c r="G154" s="23">
        <v>19430418</v>
      </c>
      <c r="H154" s="23">
        <v>20150526</v>
      </c>
      <c r="I154" s="33" t="s">
        <v>357</v>
      </c>
      <c r="J154" s="33" t="s">
        <v>26</v>
      </c>
      <c r="K154" s="33" t="s">
        <v>26</v>
      </c>
      <c r="L154" s="10" t="s">
        <v>360</v>
      </c>
    </row>
    <row r="155" spans="1:153" x14ac:dyDescent="0.25">
      <c r="A155" t="s">
        <v>145</v>
      </c>
      <c r="B155" t="s">
        <v>355</v>
      </c>
      <c r="C155" s="35" t="s">
        <v>356</v>
      </c>
      <c r="D155" s="23" t="s">
        <v>196</v>
      </c>
      <c r="E155" s="25">
        <v>0.80833333333333324</v>
      </c>
      <c r="F155" s="26">
        <v>42956</v>
      </c>
      <c r="G155" s="36">
        <v>19430418</v>
      </c>
      <c r="H155" s="23">
        <v>20170808</v>
      </c>
      <c r="I155" s="23" t="s">
        <v>357</v>
      </c>
      <c r="J155" s="23" t="s">
        <v>26</v>
      </c>
      <c r="K155" s="23" t="s">
        <v>26</v>
      </c>
      <c r="L155" s="53" t="s">
        <v>361</v>
      </c>
    </row>
    <row r="156" spans="1:153" x14ac:dyDescent="0.25">
      <c r="A156" t="s">
        <v>88</v>
      </c>
      <c r="B156" s="7" t="s">
        <v>362</v>
      </c>
      <c r="C156" s="27" t="s">
        <v>363</v>
      </c>
      <c r="D156" s="30" t="s">
        <v>196</v>
      </c>
      <c r="E156" s="25">
        <v>0.48125000000000001</v>
      </c>
      <c r="F156" s="26">
        <v>42173</v>
      </c>
      <c r="G156" s="23">
        <v>19340425</v>
      </c>
      <c r="H156" s="23">
        <v>20130604</v>
      </c>
      <c r="I156" s="23" t="s">
        <v>364</v>
      </c>
      <c r="J156" s="23" t="s">
        <v>26</v>
      </c>
      <c r="K156" s="23" t="s">
        <v>26</v>
      </c>
      <c r="L156" s="8"/>
    </row>
    <row r="157" spans="1:153" x14ac:dyDescent="0.25">
      <c r="A157" t="s">
        <v>88</v>
      </c>
      <c r="B157" s="7" t="s">
        <v>362</v>
      </c>
      <c r="C157" s="27" t="s">
        <v>363</v>
      </c>
      <c r="D157" s="30" t="s">
        <v>196</v>
      </c>
      <c r="E157" s="25">
        <v>0.48333333333333334</v>
      </c>
      <c r="F157" s="26">
        <v>42173</v>
      </c>
      <c r="G157" s="23">
        <v>19340425</v>
      </c>
      <c r="H157" s="23">
        <v>20150616</v>
      </c>
      <c r="I157" s="23" t="s">
        <v>364</v>
      </c>
      <c r="J157" s="23" t="s">
        <v>26</v>
      </c>
      <c r="K157" s="23" t="s">
        <v>26</v>
      </c>
      <c r="L157" s="8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</row>
    <row r="158" spans="1:153" x14ac:dyDescent="0.25">
      <c r="A158" t="s">
        <v>145</v>
      </c>
      <c r="B158" t="s">
        <v>362</v>
      </c>
      <c r="C158" s="35" t="s">
        <v>363</v>
      </c>
      <c r="D158" s="23" t="s">
        <v>196</v>
      </c>
      <c r="E158" s="25" t="s">
        <v>24</v>
      </c>
      <c r="F158" s="26">
        <v>42936</v>
      </c>
      <c r="G158" s="23">
        <v>19340425</v>
      </c>
      <c r="H158" s="23">
        <v>20170718</v>
      </c>
      <c r="I158" s="23" t="s">
        <v>364</v>
      </c>
      <c r="J158" s="23" t="s">
        <v>26</v>
      </c>
      <c r="K158" s="23" t="s">
        <v>26</v>
      </c>
      <c r="L158" s="53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</row>
    <row r="159" spans="1:153" x14ac:dyDescent="0.25">
      <c r="A159" t="s">
        <v>88</v>
      </c>
      <c r="B159" s="7" t="s">
        <v>365</v>
      </c>
      <c r="C159" s="35" t="s">
        <v>366</v>
      </c>
      <c r="D159" s="27" t="s">
        <v>196</v>
      </c>
      <c r="E159" s="25">
        <v>0.41944444444444445</v>
      </c>
      <c r="F159" s="26">
        <v>42235</v>
      </c>
      <c r="G159" s="23">
        <v>19570107</v>
      </c>
      <c r="H159" s="23">
        <v>20130611</v>
      </c>
      <c r="I159" s="23" t="s">
        <v>367</v>
      </c>
      <c r="J159" s="23" t="s">
        <v>26</v>
      </c>
      <c r="K159" s="23" t="s">
        <v>26</v>
      </c>
      <c r="L159" s="7"/>
    </row>
    <row r="160" spans="1:153" x14ac:dyDescent="0.25">
      <c r="A160" t="s">
        <v>88</v>
      </c>
      <c r="B160" s="7" t="s">
        <v>365</v>
      </c>
      <c r="C160" s="35" t="s">
        <v>366</v>
      </c>
      <c r="D160" s="27" t="s">
        <v>196</v>
      </c>
      <c r="E160" s="25">
        <v>0.42083333333333334</v>
      </c>
      <c r="F160" s="26">
        <v>42235</v>
      </c>
      <c r="G160" s="23">
        <v>19570107</v>
      </c>
      <c r="H160" s="23">
        <v>20150818</v>
      </c>
      <c r="I160" s="23" t="s">
        <v>367</v>
      </c>
      <c r="J160" s="23" t="s">
        <v>26</v>
      </c>
      <c r="K160" s="23" t="s">
        <v>26</v>
      </c>
      <c r="L160" s="7"/>
    </row>
    <row r="161" spans="1:12" x14ac:dyDescent="0.25">
      <c r="A161" t="s">
        <v>145</v>
      </c>
      <c r="B161" t="s">
        <v>365</v>
      </c>
      <c r="C161" s="35" t="s">
        <v>366</v>
      </c>
      <c r="D161" s="23" t="s">
        <v>196</v>
      </c>
      <c r="E161" s="25">
        <v>0.5625</v>
      </c>
      <c r="F161" s="26">
        <v>43032</v>
      </c>
      <c r="G161" s="23">
        <v>19570107</v>
      </c>
      <c r="H161" s="23">
        <v>20171017</v>
      </c>
      <c r="I161" s="23" t="s">
        <v>367</v>
      </c>
      <c r="J161" s="23" t="s">
        <v>26</v>
      </c>
      <c r="K161" s="23" t="s">
        <v>26</v>
      </c>
      <c r="L161" s="53"/>
    </row>
    <row r="162" spans="1:12" x14ac:dyDescent="0.25">
      <c r="A162" t="s">
        <v>88</v>
      </c>
      <c r="B162" s="7" t="s">
        <v>368</v>
      </c>
      <c r="C162" s="27" t="s">
        <v>369</v>
      </c>
      <c r="D162" s="30" t="s">
        <v>196</v>
      </c>
      <c r="E162" s="25">
        <v>0.625</v>
      </c>
      <c r="F162" s="26">
        <v>42179</v>
      </c>
      <c r="G162" s="23">
        <v>19650126</v>
      </c>
      <c r="H162" s="23">
        <v>20130611</v>
      </c>
      <c r="I162" s="23" t="s">
        <v>370</v>
      </c>
      <c r="J162" s="23" t="s">
        <v>26</v>
      </c>
      <c r="K162" s="23" t="s">
        <v>26</v>
      </c>
      <c r="L162" s="8"/>
    </row>
    <row r="163" spans="1:12" x14ac:dyDescent="0.25">
      <c r="A163" t="s">
        <v>88</v>
      </c>
      <c r="B163" s="7" t="s">
        <v>368</v>
      </c>
      <c r="C163" s="27" t="s">
        <v>369</v>
      </c>
      <c r="D163" s="30" t="s">
        <v>196</v>
      </c>
      <c r="E163" s="25">
        <v>0.62847222222222221</v>
      </c>
      <c r="F163" s="26">
        <v>42179</v>
      </c>
      <c r="G163" s="23">
        <v>19650126</v>
      </c>
      <c r="H163" s="23">
        <v>20150623</v>
      </c>
      <c r="I163" s="23" t="s">
        <v>370</v>
      </c>
      <c r="J163" s="23" t="s">
        <v>26</v>
      </c>
      <c r="K163" s="23" t="s">
        <v>26</v>
      </c>
      <c r="L163" s="8"/>
    </row>
    <row r="164" spans="1:12" x14ac:dyDescent="0.25">
      <c r="A164" t="s">
        <v>88</v>
      </c>
      <c r="B164" t="s">
        <v>368</v>
      </c>
      <c r="C164" s="35" t="s">
        <v>369</v>
      </c>
      <c r="D164" s="23" t="s">
        <v>196</v>
      </c>
      <c r="E164" s="25">
        <v>0.39374999999999999</v>
      </c>
      <c r="F164" s="26">
        <v>42888</v>
      </c>
      <c r="G164" s="23">
        <v>19650126</v>
      </c>
      <c r="H164" s="23">
        <v>20170530</v>
      </c>
      <c r="I164" s="36" t="s">
        <v>370</v>
      </c>
      <c r="J164" s="23" t="s">
        <v>26</v>
      </c>
      <c r="K164" s="23" t="s">
        <v>26</v>
      </c>
      <c r="L164" s="53"/>
    </row>
    <row r="165" spans="1:12" x14ac:dyDescent="0.25">
      <c r="A165" t="s">
        <v>88</v>
      </c>
      <c r="B165" s="70" t="s">
        <v>371</v>
      </c>
      <c r="C165" s="71" t="s">
        <v>372</v>
      </c>
      <c r="D165" s="72" t="s">
        <v>196</v>
      </c>
      <c r="E165" s="73">
        <v>0.64027777777777783</v>
      </c>
      <c r="F165" s="74">
        <v>42207</v>
      </c>
      <c r="G165" s="75">
        <v>19390705</v>
      </c>
      <c r="H165" s="75">
        <v>20130709</v>
      </c>
      <c r="I165" s="75" t="s">
        <v>373</v>
      </c>
      <c r="J165" s="76" t="s">
        <v>26</v>
      </c>
      <c r="K165" s="75" t="s">
        <v>26</v>
      </c>
      <c r="L165" s="70" t="s">
        <v>374</v>
      </c>
    </row>
    <row r="166" spans="1:12" x14ac:dyDescent="0.25">
      <c r="A166" t="s">
        <v>88</v>
      </c>
      <c r="B166" s="7" t="s">
        <v>371</v>
      </c>
      <c r="C166" s="35" t="s">
        <v>372</v>
      </c>
      <c r="D166" s="30" t="s">
        <v>196</v>
      </c>
      <c r="E166" s="25">
        <v>0.64444444444444449</v>
      </c>
      <c r="F166" s="26">
        <v>42207</v>
      </c>
      <c r="G166" s="23">
        <v>19390705</v>
      </c>
      <c r="H166" s="23">
        <v>20150721</v>
      </c>
      <c r="I166" s="23" t="s">
        <v>373</v>
      </c>
      <c r="J166" s="36" t="s">
        <v>26</v>
      </c>
      <c r="K166" s="23" t="s">
        <v>26</v>
      </c>
      <c r="L166" s="8"/>
    </row>
    <row r="167" spans="1:12" x14ac:dyDescent="0.25">
      <c r="A167" t="s">
        <v>88</v>
      </c>
      <c r="B167" s="4" t="s">
        <v>375</v>
      </c>
      <c r="C167" s="35" t="s">
        <v>376</v>
      </c>
      <c r="D167" s="27" t="s">
        <v>196</v>
      </c>
      <c r="E167" s="25">
        <v>0.61111111111111105</v>
      </c>
      <c r="F167" s="26">
        <v>42312</v>
      </c>
      <c r="G167" s="36">
        <v>19430810</v>
      </c>
      <c r="H167" s="23">
        <v>20130716</v>
      </c>
      <c r="I167" s="23" t="s">
        <v>377</v>
      </c>
      <c r="J167" s="23" t="s">
        <v>26</v>
      </c>
      <c r="K167" s="23" t="s">
        <v>26</v>
      </c>
    </row>
    <row r="168" spans="1:12" x14ac:dyDescent="0.25">
      <c r="A168" t="s">
        <v>88</v>
      </c>
      <c r="B168" s="4" t="s">
        <v>375</v>
      </c>
      <c r="C168" s="35" t="s">
        <v>376</v>
      </c>
      <c r="D168" s="27" t="s">
        <v>196</v>
      </c>
      <c r="E168" s="25">
        <v>0.61319444444444449</v>
      </c>
      <c r="F168" s="26">
        <v>42312</v>
      </c>
      <c r="G168" s="36">
        <v>19430810</v>
      </c>
      <c r="H168" s="23">
        <v>20151103</v>
      </c>
      <c r="I168" s="23" t="s">
        <v>377</v>
      </c>
      <c r="J168" s="23" t="s">
        <v>26</v>
      </c>
      <c r="K168" s="23" t="s">
        <v>26</v>
      </c>
    </row>
    <row r="169" spans="1:12" x14ac:dyDescent="0.25">
      <c r="A169" t="s">
        <v>88</v>
      </c>
      <c r="B169" t="s">
        <v>375</v>
      </c>
      <c r="C169" s="35" t="s">
        <v>376</v>
      </c>
      <c r="D169" s="23" t="s">
        <v>196</v>
      </c>
      <c r="E169" s="25">
        <v>0.4152777777777778</v>
      </c>
      <c r="F169" s="26">
        <v>42871</v>
      </c>
      <c r="G169" s="23">
        <v>19430810</v>
      </c>
      <c r="H169" s="23">
        <v>20170509</v>
      </c>
      <c r="I169" s="36" t="s">
        <v>377</v>
      </c>
      <c r="J169" s="23" t="s">
        <v>26</v>
      </c>
      <c r="K169" s="23" t="s">
        <v>26</v>
      </c>
      <c r="L169" s="53" t="s">
        <v>378</v>
      </c>
    </row>
    <row r="170" spans="1:12" x14ac:dyDescent="0.25">
      <c r="A170" t="s">
        <v>88</v>
      </c>
      <c r="B170" s="5" t="s">
        <v>379</v>
      </c>
      <c r="C170" s="35" t="s">
        <v>380</v>
      </c>
      <c r="D170" s="30" t="s">
        <v>196</v>
      </c>
      <c r="E170" s="25">
        <v>0.46180555555555558</v>
      </c>
      <c r="F170" s="26">
        <v>42201</v>
      </c>
      <c r="G170" s="23">
        <v>19400223</v>
      </c>
      <c r="H170" s="23">
        <v>20130716</v>
      </c>
      <c r="I170" s="56" t="s">
        <v>381</v>
      </c>
      <c r="J170" s="36" t="s">
        <v>26</v>
      </c>
      <c r="K170" s="23" t="s">
        <v>26</v>
      </c>
      <c r="L170" s="7" t="s">
        <v>382</v>
      </c>
    </row>
    <row r="171" spans="1:12" x14ac:dyDescent="0.25">
      <c r="A171" t="s">
        <v>88</v>
      </c>
      <c r="B171" s="5" t="s">
        <v>379</v>
      </c>
      <c r="C171" s="35" t="s">
        <v>380</v>
      </c>
      <c r="D171" s="30" t="s">
        <v>196</v>
      </c>
      <c r="E171" s="25">
        <v>0.46388888888888885</v>
      </c>
      <c r="F171" s="26">
        <v>42201</v>
      </c>
      <c r="G171" s="23">
        <v>19400223</v>
      </c>
      <c r="H171" s="23">
        <v>20150707</v>
      </c>
      <c r="I171" s="56" t="s">
        <v>381</v>
      </c>
      <c r="J171" s="36" t="s">
        <v>26</v>
      </c>
      <c r="K171" s="23" t="s">
        <v>26</v>
      </c>
      <c r="L171" s="8"/>
    </row>
    <row r="172" spans="1:12" x14ac:dyDescent="0.25">
      <c r="A172" t="s">
        <v>88</v>
      </c>
      <c r="B172" t="s">
        <v>379</v>
      </c>
      <c r="C172" s="35" t="s">
        <v>380</v>
      </c>
      <c r="D172" s="23" t="s">
        <v>196</v>
      </c>
      <c r="E172" s="25">
        <v>0.52430555555555558</v>
      </c>
      <c r="F172" s="26">
        <v>42878</v>
      </c>
      <c r="G172" s="23">
        <v>19400223</v>
      </c>
      <c r="H172" s="23">
        <v>20170516</v>
      </c>
      <c r="I172" s="36" t="s">
        <v>381</v>
      </c>
      <c r="J172" s="23" t="s">
        <v>26</v>
      </c>
      <c r="K172" s="23" t="s">
        <v>26</v>
      </c>
      <c r="L172" s="53"/>
    </row>
    <row r="173" spans="1:12" x14ac:dyDescent="0.25">
      <c r="A173" t="s">
        <v>88</v>
      </c>
      <c r="B173" s="7" t="s">
        <v>383</v>
      </c>
      <c r="C173" s="35" t="s">
        <v>384</v>
      </c>
      <c r="D173" s="30" t="s">
        <v>196</v>
      </c>
      <c r="E173" s="25">
        <v>0.64583333333333337</v>
      </c>
      <c r="F173" s="26">
        <v>42207</v>
      </c>
      <c r="G173" s="23">
        <v>19450827</v>
      </c>
      <c r="H173" s="23">
        <v>20130723</v>
      </c>
      <c r="I173" s="56" t="s">
        <v>385</v>
      </c>
      <c r="J173" s="23" t="s">
        <v>26</v>
      </c>
      <c r="K173" s="23" t="s">
        <v>26</v>
      </c>
      <c r="L173" s="8"/>
    </row>
    <row r="174" spans="1:12" x14ac:dyDescent="0.25">
      <c r="A174" t="s">
        <v>88</v>
      </c>
      <c r="B174" s="7" t="s">
        <v>383</v>
      </c>
      <c r="C174" s="35" t="s">
        <v>384</v>
      </c>
      <c r="D174" s="30" t="s">
        <v>196</v>
      </c>
      <c r="E174" s="25">
        <v>0.64722222222222225</v>
      </c>
      <c r="F174" s="26">
        <v>42207</v>
      </c>
      <c r="G174" s="23">
        <v>19450827</v>
      </c>
      <c r="H174" s="23">
        <v>20150721</v>
      </c>
      <c r="I174" s="56" t="s">
        <v>385</v>
      </c>
      <c r="J174" s="23" t="s">
        <v>26</v>
      </c>
      <c r="K174" s="23" t="s">
        <v>26</v>
      </c>
      <c r="L174" s="8"/>
    </row>
    <row r="175" spans="1:12" x14ac:dyDescent="0.25">
      <c r="A175" t="s">
        <v>88</v>
      </c>
      <c r="B175" t="s">
        <v>383</v>
      </c>
      <c r="C175" s="35" t="s">
        <v>384</v>
      </c>
      <c r="D175" s="23" t="s">
        <v>196</v>
      </c>
      <c r="E175" s="25">
        <v>0.47361111111111115</v>
      </c>
      <c r="F175" s="26">
        <v>42879</v>
      </c>
      <c r="G175" s="23">
        <v>19450827</v>
      </c>
      <c r="H175" s="23">
        <v>20170516</v>
      </c>
      <c r="I175" s="36" t="s">
        <v>385</v>
      </c>
      <c r="J175" s="23" t="s">
        <v>26</v>
      </c>
      <c r="K175" s="23" t="s">
        <v>26</v>
      </c>
      <c r="L175" s="53"/>
    </row>
    <row r="176" spans="1:12" x14ac:dyDescent="0.25">
      <c r="A176" t="s">
        <v>88</v>
      </c>
      <c r="B176" s="7" t="s">
        <v>386</v>
      </c>
      <c r="C176" s="35" t="s">
        <v>387</v>
      </c>
      <c r="D176" s="30" t="s">
        <v>196</v>
      </c>
      <c r="E176" s="25">
        <v>0.64166666666666672</v>
      </c>
      <c r="F176" s="26">
        <v>42192</v>
      </c>
      <c r="G176" s="23">
        <v>19470721</v>
      </c>
      <c r="H176" s="23">
        <v>20130723</v>
      </c>
      <c r="I176" s="56" t="s">
        <v>388</v>
      </c>
      <c r="J176" s="36" t="s">
        <v>26</v>
      </c>
      <c r="K176" s="23" t="s">
        <v>26</v>
      </c>
      <c r="L176" s="8"/>
    </row>
    <row r="177" spans="1:153" x14ac:dyDescent="0.25">
      <c r="A177" t="s">
        <v>88</v>
      </c>
      <c r="B177" s="7" t="s">
        <v>386</v>
      </c>
      <c r="C177" s="35" t="s">
        <v>389</v>
      </c>
      <c r="D177" s="30" t="s">
        <v>196</v>
      </c>
      <c r="E177" s="25">
        <v>0.64444444444444449</v>
      </c>
      <c r="F177" s="26">
        <v>42192</v>
      </c>
      <c r="G177" s="23">
        <v>19470721</v>
      </c>
      <c r="H177" s="23">
        <v>20150707</v>
      </c>
      <c r="I177" s="56" t="s">
        <v>388</v>
      </c>
      <c r="J177" s="36" t="s">
        <v>26</v>
      </c>
      <c r="K177" s="23" t="s">
        <v>26</v>
      </c>
      <c r="L177" s="8"/>
    </row>
    <row r="178" spans="1:153" x14ac:dyDescent="0.25">
      <c r="A178" t="s">
        <v>88</v>
      </c>
      <c r="B178" t="s">
        <v>386</v>
      </c>
      <c r="C178" s="35" t="s">
        <v>389</v>
      </c>
      <c r="D178" s="23" t="s">
        <v>196</v>
      </c>
      <c r="E178" s="25">
        <v>0.52569444444444446</v>
      </c>
      <c r="F178" s="26">
        <v>42879</v>
      </c>
      <c r="G178" s="33">
        <v>19470721</v>
      </c>
      <c r="H178" s="23">
        <v>20170516</v>
      </c>
      <c r="I178" s="23" t="s">
        <v>388</v>
      </c>
      <c r="J178" s="36" t="s">
        <v>26</v>
      </c>
      <c r="K178" s="23" t="s">
        <v>26</v>
      </c>
      <c r="L178" s="53"/>
    </row>
    <row r="179" spans="1:153" x14ac:dyDescent="0.25">
      <c r="A179" t="s">
        <v>88</v>
      </c>
      <c r="B179" t="s">
        <v>390</v>
      </c>
      <c r="C179" s="35" t="s">
        <v>391</v>
      </c>
      <c r="D179" s="27" t="s">
        <v>196</v>
      </c>
      <c r="E179" s="25">
        <v>0.3888888888888889</v>
      </c>
      <c r="F179" s="26">
        <v>42299</v>
      </c>
      <c r="G179" s="36">
        <v>19380924</v>
      </c>
      <c r="H179" s="23">
        <v>20130917</v>
      </c>
      <c r="I179" s="23" t="s">
        <v>392</v>
      </c>
      <c r="J179" s="23" t="s">
        <v>26</v>
      </c>
      <c r="K179" s="23" t="s">
        <v>26</v>
      </c>
    </row>
    <row r="180" spans="1:153" x14ac:dyDescent="0.25">
      <c r="A180" t="s">
        <v>88</v>
      </c>
      <c r="B180" t="s">
        <v>390</v>
      </c>
      <c r="C180" s="35" t="s">
        <v>391</v>
      </c>
      <c r="D180" s="27" t="s">
        <v>196</v>
      </c>
      <c r="E180" s="25">
        <v>0.38958333333333334</v>
      </c>
      <c r="F180" s="26">
        <v>42299</v>
      </c>
      <c r="G180" s="36">
        <v>19380924</v>
      </c>
      <c r="H180" s="23">
        <v>20151022</v>
      </c>
      <c r="I180" s="23" t="s">
        <v>392</v>
      </c>
      <c r="J180" s="23" t="s">
        <v>26</v>
      </c>
      <c r="K180" s="23" t="s">
        <v>26</v>
      </c>
    </row>
    <row r="181" spans="1:153" x14ac:dyDescent="0.25">
      <c r="A181" t="s">
        <v>145</v>
      </c>
      <c r="B181" t="s">
        <v>390</v>
      </c>
      <c r="C181" s="35" t="s">
        <v>391</v>
      </c>
      <c r="D181" s="23" t="s">
        <v>196</v>
      </c>
      <c r="E181" s="25">
        <v>0.70694444444444438</v>
      </c>
      <c r="F181" s="26">
        <v>42943</v>
      </c>
      <c r="G181" s="23">
        <v>19380924</v>
      </c>
      <c r="H181" s="23">
        <v>20170727</v>
      </c>
      <c r="I181" s="23" t="s">
        <v>392</v>
      </c>
      <c r="J181" s="23" t="s">
        <v>26</v>
      </c>
      <c r="K181" s="23" t="s">
        <v>26</v>
      </c>
      <c r="L181" s="53" t="s">
        <v>361</v>
      </c>
    </row>
    <row r="182" spans="1:153" hidden="1" x14ac:dyDescent="0.25">
      <c r="A182" t="s">
        <v>88</v>
      </c>
      <c r="B182" t="s">
        <v>393</v>
      </c>
      <c r="C182" s="27" t="s">
        <v>394</v>
      </c>
      <c r="D182" s="23" t="s">
        <v>23</v>
      </c>
      <c r="E182" s="25">
        <v>0.51041666666666663</v>
      </c>
      <c r="F182" s="26">
        <v>42431</v>
      </c>
      <c r="G182" s="23">
        <v>19451101</v>
      </c>
      <c r="H182" s="23">
        <v>20160301</v>
      </c>
      <c r="I182" s="23" t="s">
        <v>341</v>
      </c>
      <c r="J182" s="23" t="s">
        <v>26</v>
      </c>
      <c r="K182" s="23" t="s">
        <v>26</v>
      </c>
      <c r="L182" t="s">
        <v>395</v>
      </c>
    </row>
    <row r="183" spans="1:153" hidden="1" x14ac:dyDescent="0.25">
      <c r="A183" t="s">
        <v>88</v>
      </c>
      <c r="B183" t="s">
        <v>396</v>
      </c>
      <c r="C183" s="27" t="s">
        <v>397</v>
      </c>
      <c r="D183" s="23" t="s">
        <v>398</v>
      </c>
      <c r="E183" s="25">
        <v>0.63263888888888886</v>
      </c>
      <c r="F183" s="26">
        <v>42447</v>
      </c>
      <c r="G183" s="23">
        <v>19421017</v>
      </c>
      <c r="H183" s="23">
        <v>20160317</v>
      </c>
      <c r="I183" s="23" t="s">
        <v>30</v>
      </c>
      <c r="J183" s="23" t="s">
        <v>26</v>
      </c>
      <c r="K183" s="23" t="s">
        <v>26</v>
      </c>
      <c r="L183" t="s">
        <v>399</v>
      </c>
    </row>
    <row r="184" spans="1:153" hidden="1" x14ac:dyDescent="0.25">
      <c r="A184" t="s">
        <v>88</v>
      </c>
      <c r="B184" t="s">
        <v>400</v>
      </c>
      <c r="C184" s="24" t="s">
        <v>401</v>
      </c>
      <c r="D184" s="23" t="s">
        <v>196</v>
      </c>
      <c r="E184" s="25">
        <v>0.69374999999999998</v>
      </c>
      <c r="F184" s="26">
        <v>42529</v>
      </c>
      <c r="G184" s="23">
        <v>19460715</v>
      </c>
      <c r="H184" s="23">
        <v>20140114</v>
      </c>
      <c r="I184" s="23" t="s">
        <v>402</v>
      </c>
      <c r="J184" s="23" t="s">
        <v>26</v>
      </c>
      <c r="K184" s="23" t="s">
        <v>26</v>
      </c>
    </row>
    <row r="185" spans="1:153" hidden="1" x14ac:dyDescent="0.25">
      <c r="A185" t="s">
        <v>88</v>
      </c>
      <c r="B185" t="s">
        <v>403</v>
      </c>
      <c r="C185" s="24" t="s">
        <v>401</v>
      </c>
      <c r="D185" s="23" t="s">
        <v>196</v>
      </c>
      <c r="E185" s="25">
        <v>0.69791666666666663</v>
      </c>
      <c r="F185" s="26">
        <v>42529</v>
      </c>
      <c r="G185" s="23">
        <v>19460715</v>
      </c>
      <c r="H185" s="23">
        <v>20160607</v>
      </c>
      <c r="I185" s="23" t="s">
        <v>402</v>
      </c>
      <c r="J185" s="23" t="s">
        <v>26</v>
      </c>
      <c r="K185" s="23" t="s">
        <v>26</v>
      </c>
    </row>
    <row r="186" spans="1:153" hidden="1" x14ac:dyDescent="0.25">
      <c r="A186" t="s">
        <v>88</v>
      </c>
      <c r="B186" t="s">
        <v>404</v>
      </c>
      <c r="C186" s="24" t="s">
        <v>405</v>
      </c>
      <c r="D186" s="23" t="s">
        <v>196</v>
      </c>
      <c r="E186" s="25">
        <v>0.68472222222222223</v>
      </c>
      <c r="F186" s="26">
        <v>42685</v>
      </c>
      <c r="G186" s="23">
        <v>19501202</v>
      </c>
      <c r="H186" s="23">
        <v>20140506</v>
      </c>
      <c r="I186" s="23" t="s">
        <v>406</v>
      </c>
      <c r="J186" s="23" t="s">
        <v>26</v>
      </c>
      <c r="K186" s="23" t="s">
        <v>26</v>
      </c>
      <c r="L186" s="53" t="s">
        <v>407</v>
      </c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59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  <c r="CZ186" s="59"/>
      <c r="DA186" s="59"/>
      <c r="DB186" s="59"/>
      <c r="DC186" s="59"/>
      <c r="DD186" s="59"/>
      <c r="DE186" s="59"/>
      <c r="DF186" s="59"/>
      <c r="DG186" s="59"/>
      <c r="DH186" s="59"/>
      <c r="DI186" s="59"/>
      <c r="DJ186" s="59"/>
      <c r="DK186" s="59"/>
      <c r="DL186" s="59"/>
      <c r="DM186" s="59"/>
      <c r="DN186" s="59"/>
      <c r="DO186" s="59"/>
      <c r="DP186" s="59"/>
      <c r="DQ186" s="59"/>
      <c r="DR186" s="59"/>
      <c r="DS186" s="59"/>
      <c r="DT186" s="59"/>
      <c r="DU186" s="59"/>
      <c r="DV186" s="59"/>
      <c r="DW186" s="59"/>
      <c r="DX186" s="59"/>
      <c r="DY186" s="59"/>
      <c r="DZ186" s="59"/>
      <c r="EA186" s="59"/>
      <c r="EB186" s="59"/>
      <c r="EC186" s="59"/>
      <c r="ED186" s="59"/>
      <c r="EE186" s="59"/>
      <c r="EF186" s="59"/>
      <c r="EG186" s="59"/>
      <c r="EH186" s="59"/>
      <c r="EI186" s="59"/>
      <c r="EJ186" s="59"/>
      <c r="EK186" s="59"/>
      <c r="EL186" s="59"/>
      <c r="EM186" s="59"/>
      <c r="EN186" s="59"/>
      <c r="EO186" s="59"/>
      <c r="EP186" s="59"/>
      <c r="EQ186" s="59"/>
      <c r="ER186" s="59"/>
      <c r="ES186" s="59"/>
      <c r="ET186" s="59"/>
      <c r="EU186" s="59"/>
      <c r="EV186" s="59"/>
      <c r="EW186" s="59"/>
    </row>
    <row r="187" spans="1:153" hidden="1" x14ac:dyDescent="0.25">
      <c r="A187" t="s">
        <v>88</v>
      </c>
      <c r="B187" t="s">
        <v>404</v>
      </c>
      <c r="C187" s="24" t="s">
        <v>405</v>
      </c>
      <c r="D187" s="23" t="s">
        <v>196</v>
      </c>
      <c r="E187" s="25">
        <v>0.68541666666666667</v>
      </c>
      <c r="F187" s="26">
        <v>42685</v>
      </c>
      <c r="G187" s="23">
        <v>19501202</v>
      </c>
      <c r="H187" s="23">
        <v>20161108</v>
      </c>
      <c r="I187" s="36" t="s">
        <v>406</v>
      </c>
      <c r="J187" s="23" t="s">
        <v>26</v>
      </c>
      <c r="K187" s="23" t="s">
        <v>26</v>
      </c>
      <c r="L187" s="53" t="s">
        <v>407</v>
      </c>
    </row>
    <row r="188" spans="1:153" hidden="1" x14ac:dyDescent="0.25">
      <c r="A188" t="s">
        <v>88</v>
      </c>
      <c r="B188" t="s">
        <v>408</v>
      </c>
      <c r="C188" s="24" t="s">
        <v>409</v>
      </c>
      <c r="D188" s="23" t="s">
        <v>196</v>
      </c>
      <c r="E188" s="25">
        <v>0.68611111111111101</v>
      </c>
      <c r="F188" s="26">
        <v>42685</v>
      </c>
      <c r="G188" s="23">
        <v>19450910</v>
      </c>
      <c r="H188" s="23">
        <v>20140527</v>
      </c>
      <c r="I188" s="23" t="s">
        <v>410</v>
      </c>
      <c r="J188" s="23" t="s">
        <v>26</v>
      </c>
      <c r="K188" s="23" t="s">
        <v>26</v>
      </c>
      <c r="L188" s="53" t="s">
        <v>411</v>
      </c>
    </row>
    <row r="189" spans="1:153" hidden="1" x14ac:dyDescent="0.25">
      <c r="A189" t="s">
        <v>88</v>
      </c>
      <c r="B189" t="s">
        <v>408</v>
      </c>
      <c r="C189" s="24" t="s">
        <v>409</v>
      </c>
      <c r="D189" s="23" t="s">
        <v>196</v>
      </c>
      <c r="E189" s="25">
        <v>0.68611111111111101</v>
      </c>
      <c r="F189" s="26">
        <v>42685</v>
      </c>
      <c r="G189" s="23">
        <v>19450910</v>
      </c>
      <c r="H189" s="23">
        <v>20161108</v>
      </c>
      <c r="I189" s="36" t="s">
        <v>410</v>
      </c>
      <c r="J189" s="23" t="s">
        <v>26</v>
      </c>
      <c r="K189" s="23" t="s">
        <v>26</v>
      </c>
      <c r="L189" s="53" t="s">
        <v>407</v>
      </c>
    </row>
    <row r="190" spans="1:153" hidden="1" x14ac:dyDescent="0.25">
      <c r="A190" t="s">
        <v>88</v>
      </c>
      <c r="B190" t="s">
        <v>412</v>
      </c>
      <c r="C190" s="35" t="s">
        <v>413</v>
      </c>
      <c r="D190" s="23" t="s">
        <v>196</v>
      </c>
      <c r="E190" s="25">
        <v>0.61041666666666672</v>
      </c>
      <c r="F190" s="26">
        <v>42698</v>
      </c>
      <c r="G190" s="23">
        <v>19540415</v>
      </c>
      <c r="H190" s="23">
        <v>20131210</v>
      </c>
      <c r="I190" s="36" t="s">
        <v>414</v>
      </c>
      <c r="J190" s="23" t="s">
        <v>26</v>
      </c>
      <c r="K190" s="23" t="s">
        <v>26</v>
      </c>
      <c r="L190" s="53"/>
    </row>
    <row r="191" spans="1:153" hidden="1" x14ac:dyDescent="0.25">
      <c r="A191" t="s">
        <v>88</v>
      </c>
      <c r="B191" t="s">
        <v>412</v>
      </c>
      <c r="C191" s="35" t="s">
        <v>413</v>
      </c>
      <c r="D191" s="23" t="s">
        <v>196</v>
      </c>
      <c r="E191" s="25">
        <v>0.61041666666666672</v>
      </c>
      <c r="F191" s="26">
        <v>42698</v>
      </c>
      <c r="G191" s="23">
        <v>19540415</v>
      </c>
      <c r="H191" s="23">
        <v>20161122</v>
      </c>
      <c r="I191" s="36" t="s">
        <v>414</v>
      </c>
      <c r="J191" s="23" t="s">
        <v>26</v>
      </c>
      <c r="K191" s="23" t="s">
        <v>26</v>
      </c>
      <c r="L191" s="53"/>
    </row>
    <row r="192" spans="1:153" hidden="1" x14ac:dyDescent="0.25">
      <c r="A192" t="s">
        <v>88</v>
      </c>
      <c r="B192" t="s">
        <v>415</v>
      </c>
      <c r="C192" s="35" t="s">
        <v>416</v>
      </c>
      <c r="D192" s="23" t="s">
        <v>196</v>
      </c>
      <c r="E192" s="25">
        <v>0.60416666666666663</v>
      </c>
      <c r="F192" s="26">
        <v>42698</v>
      </c>
      <c r="G192" s="23">
        <v>19420318</v>
      </c>
      <c r="H192" s="23">
        <v>20140204</v>
      </c>
      <c r="I192" s="36" t="s">
        <v>417</v>
      </c>
      <c r="J192" s="23" t="s">
        <v>26</v>
      </c>
      <c r="K192" s="23" t="s">
        <v>26</v>
      </c>
      <c r="L192" s="53"/>
    </row>
    <row r="193" spans="1:12" hidden="1" x14ac:dyDescent="0.25">
      <c r="A193" t="s">
        <v>88</v>
      </c>
      <c r="B193" t="s">
        <v>415</v>
      </c>
      <c r="C193" s="35" t="s">
        <v>416</v>
      </c>
      <c r="D193" s="23" t="s">
        <v>196</v>
      </c>
      <c r="E193" s="25">
        <v>0.60555555555555551</v>
      </c>
      <c r="F193" s="26">
        <v>42698</v>
      </c>
      <c r="G193" s="23">
        <v>19420318</v>
      </c>
      <c r="H193" s="23">
        <v>20161122</v>
      </c>
      <c r="I193" s="36" t="s">
        <v>417</v>
      </c>
      <c r="J193" s="23" t="s">
        <v>26</v>
      </c>
      <c r="K193" s="23" t="s">
        <v>26</v>
      </c>
      <c r="L193" s="53"/>
    </row>
    <row r="194" spans="1:12" hidden="1" x14ac:dyDescent="0.25">
      <c r="A194" t="s">
        <v>88</v>
      </c>
      <c r="B194" t="s">
        <v>418</v>
      </c>
      <c r="C194" s="35" t="s">
        <v>419</v>
      </c>
      <c r="D194" s="23" t="s">
        <v>196</v>
      </c>
      <c r="E194" s="25">
        <v>0.37847222222222227</v>
      </c>
      <c r="F194" s="26">
        <v>42726</v>
      </c>
      <c r="G194" s="23">
        <v>19501026</v>
      </c>
      <c r="H194" s="23">
        <v>20131217</v>
      </c>
      <c r="I194" s="36" t="s">
        <v>420</v>
      </c>
      <c r="J194" s="23" t="s">
        <v>26</v>
      </c>
      <c r="K194" s="23" t="s">
        <v>26</v>
      </c>
      <c r="L194" s="53"/>
    </row>
    <row r="195" spans="1:12" hidden="1" x14ac:dyDescent="0.25">
      <c r="A195" t="s">
        <v>88</v>
      </c>
      <c r="B195" t="s">
        <v>418</v>
      </c>
      <c r="C195" s="35" t="s">
        <v>419</v>
      </c>
      <c r="D195" s="23" t="s">
        <v>196</v>
      </c>
      <c r="E195" s="25">
        <v>0.37986111111111115</v>
      </c>
      <c r="F195" s="26">
        <v>42726</v>
      </c>
      <c r="G195" s="23">
        <v>19501026</v>
      </c>
      <c r="H195" s="23">
        <v>20161213</v>
      </c>
      <c r="I195" s="36" t="s">
        <v>420</v>
      </c>
      <c r="J195" s="23" t="s">
        <v>26</v>
      </c>
      <c r="K195" s="23" t="s">
        <v>26</v>
      </c>
      <c r="L195" s="53"/>
    </row>
    <row r="196" spans="1:12" x14ac:dyDescent="0.25">
      <c r="A196" t="s">
        <v>88</v>
      </c>
      <c r="B196" s="7" t="s">
        <v>421</v>
      </c>
      <c r="C196" s="35" t="s">
        <v>422</v>
      </c>
      <c r="D196" s="30" t="s">
        <v>196</v>
      </c>
      <c r="E196" s="25">
        <v>0.48749999999999999</v>
      </c>
      <c r="F196" s="26">
        <v>42213</v>
      </c>
      <c r="G196" s="23">
        <v>19390528</v>
      </c>
      <c r="H196" s="23">
        <v>20130730</v>
      </c>
      <c r="I196" s="23" t="s">
        <v>423</v>
      </c>
      <c r="J196" s="23" t="s">
        <v>26</v>
      </c>
      <c r="K196" s="23" t="s">
        <v>26</v>
      </c>
      <c r="L196" s="8" t="s">
        <v>424</v>
      </c>
    </row>
    <row r="197" spans="1:12" x14ac:dyDescent="0.25">
      <c r="A197" t="s">
        <v>88</v>
      </c>
      <c r="B197" s="7" t="s">
        <v>421</v>
      </c>
      <c r="C197" s="35" t="s">
        <v>422</v>
      </c>
      <c r="D197" s="30" t="s">
        <v>196</v>
      </c>
      <c r="E197" s="25">
        <v>0.4909722222222222</v>
      </c>
      <c r="F197" s="26">
        <v>42213</v>
      </c>
      <c r="G197" s="23">
        <v>19390528</v>
      </c>
      <c r="H197" s="23">
        <v>20150728</v>
      </c>
      <c r="I197" s="23" t="s">
        <v>423</v>
      </c>
      <c r="J197" s="23" t="s">
        <v>26</v>
      </c>
      <c r="K197" s="23" t="s">
        <v>26</v>
      </c>
      <c r="L197" s="8"/>
    </row>
    <row r="198" spans="1:12" x14ac:dyDescent="0.25">
      <c r="A198" t="s">
        <v>145</v>
      </c>
      <c r="B198" s="12" t="s">
        <v>421</v>
      </c>
      <c r="C198" s="35" t="s">
        <v>422</v>
      </c>
      <c r="D198" s="23" t="s">
        <v>196</v>
      </c>
      <c r="E198" s="25">
        <v>0.50208333333333333</v>
      </c>
      <c r="F198" s="26">
        <v>43021</v>
      </c>
      <c r="G198" s="33">
        <v>19390528</v>
      </c>
      <c r="H198" s="23">
        <v>20171010</v>
      </c>
      <c r="I198" s="23" t="s">
        <v>423</v>
      </c>
      <c r="J198" s="23" t="s">
        <v>26</v>
      </c>
      <c r="K198" s="23" t="s">
        <v>26</v>
      </c>
      <c r="L198" s="53"/>
    </row>
    <row r="199" spans="1:12" x14ac:dyDescent="0.25">
      <c r="A199" t="s">
        <v>88</v>
      </c>
      <c r="B199" t="s">
        <v>425</v>
      </c>
      <c r="C199" s="24">
        <v>14258676</v>
      </c>
      <c r="D199" s="23" t="s">
        <v>196</v>
      </c>
      <c r="E199" s="25">
        <v>0.49236111111111108</v>
      </c>
      <c r="F199" s="26">
        <v>42355</v>
      </c>
      <c r="G199" s="23">
        <v>19371208</v>
      </c>
      <c r="H199" s="23">
        <v>20130820</v>
      </c>
      <c r="I199" s="23" t="s">
        <v>426</v>
      </c>
      <c r="J199" s="23" t="s">
        <v>26</v>
      </c>
      <c r="K199" s="23" t="s">
        <v>427</v>
      </c>
      <c r="L199" s="53" t="s">
        <v>428</v>
      </c>
    </row>
    <row r="200" spans="1:12" x14ac:dyDescent="0.25">
      <c r="A200" t="s">
        <v>88</v>
      </c>
      <c r="B200" t="s">
        <v>425</v>
      </c>
      <c r="C200" s="24">
        <v>14258676</v>
      </c>
      <c r="D200" s="23" t="s">
        <v>196</v>
      </c>
      <c r="E200" s="25">
        <v>0.49305555555555558</v>
      </c>
      <c r="F200" s="26">
        <v>42355</v>
      </c>
      <c r="G200" s="23">
        <v>19371208</v>
      </c>
      <c r="H200" s="23">
        <v>20151215</v>
      </c>
      <c r="I200" s="23" t="s">
        <v>426</v>
      </c>
      <c r="J200" s="23" t="s">
        <v>26</v>
      </c>
      <c r="K200" s="23" t="s">
        <v>427</v>
      </c>
      <c r="L200" s="53" t="s">
        <v>333</v>
      </c>
    </row>
    <row r="201" spans="1:12" x14ac:dyDescent="0.25">
      <c r="A201" t="s">
        <v>145</v>
      </c>
      <c r="B201" t="s">
        <v>425</v>
      </c>
      <c r="C201" s="35" t="s">
        <v>429</v>
      </c>
      <c r="D201" s="23" t="s">
        <v>196</v>
      </c>
      <c r="E201" s="25">
        <v>0.66875000000000007</v>
      </c>
      <c r="F201" s="26">
        <v>42997</v>
      </c>
      <c r="G201" s="23">
        <v>19371208</v>
      </c>
      <c r="H201" s="23">
        <v>20170919</v>
      </c>
      <c r="I201" s="23" t="s">
        <v>426</v>
      </c>
      <c r="J201" s="23" t="s">
        <v>26</v>
      </c>
      <c r="K201" s="23" t="s">
        <v>26</v>
      </c>
      <c r="L201" s="53" t="s">
        <v>430</v>
      </c>
    </row>
    <row r="202" spans="1:12" x14ac:dyDescent="0.25">
      <c r="A202" t="s">
        <v>88</v>
      </c>
      <c r="B202" t="s">
        <v>431</v>
      </c>
      <c r="C202" s="24">
        <v>13967106</v>
      </c>
      <c r="D202" s="27" t="s">
        <v>196</v>
      </c>
      <c r="E202" s="25">
        <v>0.44930555555555557</v>
      </c>
      <c r="F202" s="26">
        <v>42270</v>
      </c>
      <c r="G202" s="36">
        <v>19621213</v>
      </c>
      <c r="H202" s="23">
        <v>20130917</v>
      </c>
      <c r="I202" s="23" t="s">
        <v>432</v>
      </c>
      <c r="J202" s="23" t="s">
        <v>26</v>
      </c>
      <c r="K202" s="23" t="s">
        <v>26</v>
      </c>
    </row>
    <row r="203" spans="1:12" x14ac:dyDescent="0.25">
      <c r="A203" t="s">
        <v>88</v>
      </c>
      <c r="B203" t="s">
        <v>431</v>
      </c>
      <c r="C203" s="24">
        <v>13967106</v>
      </c>
      <c r="D203" s="27" t="s">
        <v>196</v>
      </c>
      <c r="E203" s="25">
        <v>0.45069444444444445</v>
      </c>
      <c r="F203" s="26">
        <v>42270</v>
      </c>
      <c r="G203" s="36">
        <v>19621213</v>
      </c>
      <c r="H203" s="23">
        <v>20150922</v>
      </c>
      <c r="I203" s="23" t="s">
        <v>432</v>
      </c>
      <c r="J203" s="23" t="s">
        <v>26</v>
      </c>
      <c r="K203" s="23" t="s">
        <v>26</v>
      </c>
    </row>
    <row r="204" spans="1:12" x14ac:dyDescent="0.25">
      <c r="A204" t="s">
        <v>145</v>
      </c>
      <c r="B204" s="12" t="s">
        <v>431</v>
      </c>
      <c r="C204" s="35" t="s">
        <v>433</v>
      </c>
      <c r="D204" s="23" t="s">
        <v>196</v>
      </c>
      <c r="E204" s="25">
        <v>0.52777777777777779</v>
      </c>
      <c r="F204" s="26">
        <v>43081</v>
      </c>
      <c r="G204" s="36">
        <v>19621213</v>
      </c>
      <c r="H204" s="23">
        <v>20171212</v>
      </c>
      <c r="I204" s="23" t="s">
        <v>432</v>
      </c>
      <c r="J204" s="23" t="s">
        <v>26</v>
      </c>
      <c r="K204" s="23" t="s">
        <v>26</v>
      </c>
      <c r="L204" s="53"/>
    </row>
    <row r="205" spans="1:12" x14ac:dyDescent="0.25">
      <c r="A205" t="s">
        <v>88</v>
      </c>
      <c r="B205" t="s">
        <v>434</v>
      </c>
      <c r="C205" s="35" t="s">
        <v>435</v>
      </c>
      <c r="D205" s="27" t="s">
        <v>196</v>
      </c>
      <c r="E205" s="25">
        <v>0.39513888888888887</v>
      </c>
      <c r="F205" s="26">
        <v>42299</v>
      </c>
      <c r="G205" s="36">
        <v>19431206</v>
      </c>
      <c r="H205" s="23">
        <v>20131210</v>
      </c>
      <c r="I205" s="23" t="s">
        <v>436</v>
      </c>
      <c r="J205" s="23" t="s">
        <v>26</v>
      </c>
      <c r="K205" s="23" t="s">
        <v>26</v>
      </c>
      <c r="L205" s="53" t="s">
        <v>333</v>
      </c>
    </row>
    <row r="206" spans="1:12" x14ac:dyDescent="0.25">
      <c r="A206" t="s">
        <v>88</v>
      </c>
      <c r="B206" t="s">
        <v>434</v>
      </c>
      <c r="C206" s="35" t="s">
        <v>435</v>
      </c>
      <c r="D206" s="27" t="s">
        <v>196</v>
      </c>
      <c r="E206" s="25">
        <v>0.39652777777777781</v>
      </c>
      <c r="F206" s="26">
        <v>42299</v>
      </c>
      <c r="G206" s="36">
        <v>19431206</v>
      </c>
      <c r="H206" s="23">
        <v>20151022</v>
      </c>
      <c r="I206" s="23" t="s">
        <v>436</v>
      </c>
      <c r="J206" s="23" t="s">
        <v>26</v>
      </c>
      <c r="K206" s="23" t="s">
        <v>26</v>
      </c>
    </row>
    <row r="207" spans="1:12" x14ac:dyDescent="0.25">
      <c r="A207" t="s">
        <v>145</v>
      </c>
      <c r="B207" t="s">
        <v>434</v>
      </c>
      <c r="C207" s="35" t="s">
        <v>435</v>
      </c>
      <c r="D207" s="23" t="s">
        <v>196</v>
      </c>
      <c r="E207" s="25" t="s">
        <v>24</v>
      </c>
      <c r="F207" s="26">
        <v>42943</v>
      </c>
      <c r="G207" s="36">
        <v>19431206</v>
      </c>
      <c r="H207" s="23">
        <v>20170727</v>
      </c>
      <c r="I207" s="23" t="s">
        <v>436</v>
      </c>
      <c r="J207" s="23" t="s">
        <v>26</v>
      </c>
      <c r="K207" s="23" t="s">
        <v>26</v>
      </c>
      <c r="L207" s="53" t="s">
        <v>437</v>
      </c>
    </row>
    <row r="208" spans="1:12" x14ac:dyDescent="0.25">
      <c r="A208" s="54" t="s">
        <v>88</v>
      </c>
      <c r="B208" s="54" t="s">
        <v>438</v>
      </c>
      <c r="C208" s="40" t="s">
        <v>439</v>
      </c>
      <c r="D208" s="39" t="s">
        <v>196</v>
      </c>
      <c r="E208" s="40"/>
      <c r="F208" s="40">
        <v>0</v>
      </c>
      <c r="G208" s="40">
        <v>19421015</v>
      </c>
      <c r="H208" s="40">
        <v>20131001</v>
      </c>
      <c r="I208" s="40" t="s">
        <v>440</v>
      </c>
      <c r="J208" s="40"/>
      <c r="K208" s="40"/>
      <c r="L208" s="54" t="s">
        <v>441</v>
      </c>
    </row>
    <row r="209" spans="1:12" x14ac:dyDescent="0.25">
      <c r="A209" s="54" t="s">
        <v>88</v>
      </c>
      <c r="B209" s="54" t="s">
        <v>438</v>
      </c>
      <c r="C209" s="40">
        <v>13835799</v>
      </c>
      <c r="D209" s="39" t="s">
        <v>196</v>
      </c>
      <c r="E209" s="40"/>
      <c r="F209" s="40">
        <v>0</v>
      </c>
      <c r="G209" s="40">
        <v>19421015</v>
      </c>
      <c r="H209" s="40">
        <v>20150908</v>
      </c>
      <c r="I209" s="40" t="s">
        <v>440</v>
      </c>
      <c r="J209" s="40"/>
      <c r="K209" s="40"/>
      <c r="L209" s="54" t="s">
        <v>441</v>
      </c>
    </row>
    <row r="210" spans="1:12" x14ac:dyDescent="0.25">
      <c r="A210" t="s">
        <v>88</v>
      </c>
      <c r="B210" s="7" t="s">
        <v>442</v>
      </c>
      <c r="C210" s="35" t="s">
        <v>443</v>
      </c>
      <c r="D210" s="30" t="s">
        <v>196</v>
      </c>
      <c r="E210" s="25">
        <v>0.44027777777777777</v>
      </c>
      <c r="F210" s="26">
        <v>42201</v>
      </c>
      <c r="G210" s="23">
        <v>19440531</v>
      </c>
      <c r="H210" s="23">
        <v>20131001</v>
      </c>
      <c r="I210" s="23" t="s">
        <v>444</v>
      </c>
      <c r="J210" s="23" t="s">
        <v>26</v>
      </c>
      <c r="K210" s="23" t="s">
        <v>26</v>
      </c>
      <c r="L210" s="8"/>
    </row>
    <row r="211" spans="1:12" x14ac:dyDescent="0.25">
      <c r="A211" t="s">
        <v>88</v>
      </c>
      <c r="B211" s="7" t="s">
        <v>442</v>
      </c>
      <c r="C211" s="35" t="s">
        <v>443</v>
      </c>
      <c r="D211" s="30" t="s">
        <v>196</v>
      </c>
      <c r="E211" s="25">
        <v>0.45833333333333331</v>
      </c>
      <c r="F211" s="26">
        <v>42201</v>
      </c>
      <c r="G211" s="23">
        <v>19440531</v>
      </c>
      <c r="H211" s="23">
        <v>20150714</v>
      </c>
      <c r="I211" s="23" t="s">
        <v>444</v>
      </c>
      <c r="J211" s="23" t="s">
        <v>26</v>
      </c>
      <c r="K211" s="23" t="s">
        <v>26</v>
      </c>
      <c r="L211" s="8"/>
    </row>
    <row r="212" spans="1:12" x14ac:dyDescent="0.25">
      <c r="A212" t="s">
        <v>145</v>
      </c>
      <c r="B212" t="s">
        <v>442</v>
      </c>
      <c r="C212" s="35" t="s">
        <v>443</v>
      </c>
      <c r="D212" s="23" t="s">
        <v>196</v>
      </c>
      <c r="E212" s="25">
        <v>0.67152777777777783</v>
      </c>
      <c r="F212" s="26">
        <v>42936</v>
      </c>
      <c r="G212" s="23">
        <v>19440531</v>
      </c>
      <c r="H212" s="23">
        <v>20170718</v>
      </c>
      <c r="I212" s="23" t="s">
        <v>444</v>
      </c>
      <c r="J212" s="23" t="s">
        <v>26</v>
      </c>
      <c r="K212" s="23" t="s">
        <v>26</v>
      </c>
      <c r="L212" s="53"/>
    </row>
    <row r="213" spans="1:12" x14ac:dyDescent="0.25">
      <c r="A213" t="s">
        <v>88</v>
      </c>
      <c r="B213" t="s">
        <v>445</v>
      </c>
      <c r="C213" s="35" t="s">
        <v>446</v>
      </c>
      <c r="D213" s="27" t="s">
        <v>196</v>
      </c>
      <c r="E213" s="25">
        <v>0.68819444444444444</v>
      </c>
      <c r="F213" s="26">
        <v>42297</v>
      </c>
      <c r="G213" s="36">
        <v>19550705</v>
      </c>
      <c r="H213" s="23">
        <v>20131008</v>
      </c>
      <c r="I213" s="23" t="s">
        <v>447</v>
      </c>
      <c r="J213" s="23" t="s">
        <v>26</v>
      </c>
      <c r="K213" s="23" t="s">
        <v>26</v>
      </c>
    </row>
    <row r="214" spans="1:12" x14ac:dyDescent="0.25">
      <c r="A214" t="s">
        <v>88</v>
      </c>
      <c r="B214" t="s">
        <v>445</v>
      </c>
      <c r="C214" s="35" t="s">
        <v>446</v>
      </c>
      <c r="D214" s="27" t="s">
        <v>196</v>
      </c>
      <c r="E214" s="25">
        <v>0.69097222222222221</v>
      </c>
      <c r="F214" s="26">
        <v>42297</v>
      </c>
      <c r="G214" s="36">
        <v>19550705</v>
      </c>
      <c r="H214" s="23">
        <v>20151020</v>
      </c>
      <c r="I214" s="23" t="s">
        <v>447</v>
      </c>
      <c r="J214" s="23" t="s">
        <v>26</v>
      </c>
      <c r="K214" s="23" t="s">
        <v>26</v>
      </c>
    </row>
    <row r="215" spans="1:12" x14ac:dyDescent="0.25">
      <c r="A215" t="s">
        <v>88</v>
      </c>
      <c r="B215" t="s">
        <v>448</v>
      </c>
      <c r="C215" s="35" t="s">
        <v>449</v>
      </c>
      <c r="D215" s="27" t="s">
        <v>196</v>
      </c>
      <c r="E215" s="25">
        <v>0.41736111111111113</v>
      </c>
      <c r="F215" s="26">
        <v>42278</v>
      </c>
      <c r="G215" s="36">
        <v>19460901</v>
      </c>
      <c r="H215" s="23">
        <v>20130924</v>
      </c>
      <c r="I215" s="23" t="s">
        <v>450</v>
      </c>
      <c r="J215" s="23" t="s">
        <v>26</v>
      </c>
      <c r="K215" s="23" t="s">
        <v>26</v>
      </c>
      <c r="L215" s="53" t="s">
        <v>333</v>
      </c>
    </row>
    <row r="216" spans="1:12" x14ac:dyDescent="0.25">
      <c r="A216" t="s">
        <v>88</v>
      </c>
      <c r="B216" t="s">
        <v>448</v>
      </c>
      <c r="C216" s="35" t="s">
        <v>449</v>
      </c>
      <c r="D216" s="27" t="s">
        <v>196</v>
      </c>
      <c r="E216" s="25">
        <v>0.42083333333333334</v>
      </c>
      <c r="F216" s="26">
        <v>42278</v>
      </c>
      <c r="G216" s="36">
        <v>19460901</v>
      </c>
      <c r="H216" s="23">
        <v>20150930</v>
      </c>
      <c r="I216" s="23" t="s">
        <v>450</v>
      </c>
      <c r="J216" s="23" t="s">
        <v>26</v>
      </c>
      <c r="K216" s="23" t="s">
        <v>26</v>
      </c>
      <c r="L216" s="53" t="s">
        <v>333</v>
      </c>
    </row>
    <row r="217" spans="1:12" x14ac:dyDescent="0.25">
      <c r="A217" t="s">
        <v>145</v>
      </c>
      <c r="B217" s="4" t="s">
        <v>448</v>
      </c>
      <c r="C217" s="35" t="s">
        <v>449</v>
      </c>
      <c r="D217" s="23" t="s">
        <v>196</v>
      </c>
      <c r="E217" s="25">
        <v>0.66388888888888886</v>
      </c>
      <c r="F217" s="26">
        <v>42977</v>
      </c>
      <c r="G217" s="23">
        <v>19460901</v>
      </c>
      <c r="H217" s="23">
        <v>20170829</v>
      </c>
      <c r="I217" s="23" t="s">
        <v>450</v>
      </c>
      <c r="J217" s="23" t="s">
        <v>26</v>
      </c>
      <c r="K217" s="23" t="s">
        <v>26</v>
      </c>
      <c r="L217" s="53"/>
    </row>
    <row r="218" spans="1:12" x14ac:dyDescent="0.25">
      <c r="A218" t="s">
        <v>88</v>
      </c>
      <c r="B218" t="s">
        <v>451</v>
      </c>
      <c r="C218" s="24">
        <v>13887474</v>
      </c>
      <c r="D218" s="27" t="s">
        <v>196</v>
      </c>
      <c r="E218" s="25">
        <v>0.6791666666666667</v>
      </c>
      <c r="F218" s="26">
        <v>42250</v>
      </c>
      <c r="G218" s="23">
        <v>19580222</v>
      </c>
      <c r="H218" s="23">
        <v>20130910</v>
      </c>
      <c r="I218" s="23" t="s">
        <v>452</v>
      </c>
      <c r="J218" s="23" t="s">
        <v>26</v>
      </c>
      <c r="K218" s="23" t="s">
        <v>26</v>
      </c>
    </row>
    <row r="219" spans="1:12" x14ac:dyDescent="0.25">
      <c r="A219" t="s">
        <v>88</v>
      </c>
      <c r="B219" t="s">
        <v>451</v>
      </c>
      <c r="C219" s="24">
        <v>13887474</v>
      </c>
      <c r="D219" s="27" t="s">
        <v>196</v>
      </c>
      <c r="E219" s="25">
        <v>0.68055555555555547</v>
      </c>
      <c r="F219" s="26">
        <v>42250</v>
      </c>
      <c r="G219" s="23">
        <v>19580222</v>
      </c>
      <c r="H219" s="23">
        <v>20150901</v>
      </c>
      <c r="I219" s="23" t="s">
        <v>452</v>
      </c>
      <c r="J219" s="23" t="s">
        <v>26</v>
      </c>
      <c r="K219" s="23" t="s">
        <v>26</v>
      </c>
    </row>
    <row r="220" spans="1:12" x14ac:dyDescent="0.25">
      <c r="A220" t="s">
        <v>145</v>
      </c>
      <c r="B220" t="s">
        <v>451</v>
      </c>
      <c r="C220" s="35" t="s">
        <v>453</v>
      </c>
      <c r="D220" s="23" t="s">
        <v>196</v>
      </c>
      <c r="E220" s="25">
        <v>0.46736111111111112</v>
      </c>
      <c r="F220" s="26">
        <v>43005</v>
      </c>
      <c r="G220" s="23">
        <v>19580222</v>
      </c>
      <c r="H220" s="23">
        <v>20170926</v>
      </c>
      <c r="I220" s="23" t="s">
        <v>452</v>
      </c>
      <c r="J220" s="23" t="s">
        <v>26</v>
      </c>
      <c r="K220" s="23" t="s">
        <v>26</v>
      </c>
      <c r="L220" s="53" t="s">
        <v>299</v>
      </c>
    </row>
    <row r="221" spans="1:12" x14ac:dyDescent="0.25">
      <c r="A221" t="s">
        <v>88</v>
      </c>
      <c r="B221" t="s">
        <v>454</v>
      </c>
      <c r="C221" s="24">
        <v>13964908</v>
      </c>
      <c r="D221" s="27" t="s">
        <v>196</v>
      </c>
      <c r="E221" s="25">
        <v>0.42430555555555555</v>
      </c>
      <c r="F221" s="26">
        <v>42270</v>
      </c>
      <c r="G221" s="24">
        <v>19420516</v>
      </c>
      <c r="H221" s="23">
        <v>20131008</v>
      </c>
      <c r="I221" s="23" t="s">
        <v>455</v>
      </c>
      <c r="J221" s="23" t="s">
        <v>26</v>
      </c>
      <c r="K221" s="23" t="s">
        <v>26</v>
      </c>
      <c r="L221" s="53"/>
    </row>
    <row r="222" spans="1:12" x14ac:dyDescent="0.25">
      <c r="A222" t="s">
        <v>88</v>
      </c>
      <c r="B222" t="s">
        <v>454</v>
      </c>
      <c r="C222" s="24">
        <v>13964908</v>
      </c>
      <c r="D222" s="27" t="s">
        <v>196</v>
      </c>
      <c r="E222" s="25">
        <v>0.43055555555555558</v>
      </c>
      <c r="F222" s="26">
        <v>42270</v>
      </c>
      <c r="G222" s="24">
        <v>19420516</v>
      </c>
      <c r="H222" s="23">
        <v>20150922</v>
      </c>
      <c r="I222" s="23" t="s">
        <v>455</v>
      </c>
      <c r="J222" s="23" t="s">
        <v>26</v>
      </c>
      <c r="K222" s="23" t="s">
        <v>26</v>
      </c>
      <c r="L222" s="53"/>
    </row>
    <row r="223" spans="1:12" x14ac:dyDescent="0.25">
      <c r="A223" t="s">
        <v>145</v>
      </c>
      <c r="B223" t="s">
        <v>454</v>
      </c>
      <c r="C223" s="24">
        <v>13964908</v>
      </c>
      <c r="D223" s="27" t="s">
        <v>196</v>
      </c>
      <c r="E223" s="25">
        <v>0.68055555555555547</v>
      </c>
      <c r="F223" s="26">
        <v>42977</v>
      </c>
      <c r="G223" s="36">
        <v>19420516</v>
      </c>
      <c r="H223" s="23">
        <v>20170829</v>
      </c>
      <c r="I223" s="23" t="s">
        <v>455</v>
      </c>
      <c r="J223" s="23" t="s">
        <v>26</v>
      </c>
      <c r="K223" s="23" t="s">
        <v>26</v>
      </c>
    </row>
    <row r="224" spans="1:12" x14ac:dyDescent="0.25">
      <c r="A224" t="s">
        <v>88</v>
      </c>
      <c r="B224" t="s">
        <v>456</v>
      </c>
      <c r="C224" s="35" t="s">
        <v>457</v>
      </c>
      <c r="D224" s="27" t="s">
        <v>196</v>
      </c>
      <c r="E224" s="25">
        <v>0.7055555555555556</v>
      </c>
      <c r="F224" s="26">
        <v>42297</v>
      </c>
      <c r="G224" s="36">
        <v>19520502</v>
      </c>
      <c r="H224" s="23">
        <v>20131105</v>
      </c>
      <c r="I224" s="23" t="s">
        <v>458</v>
      </c>
      <c r="J224" s="23" t="s">
        <v>26</v>
      </c>
      <c r="K224" s="23" t="s">
        <v>26</v>
      </c>
    </row>
    <row r="225" spans="1:153" x14ac:dyDescent="0.25">
      <c r="A225" t="s">
        <v>88</v>
      </c>
      <c r="B225" t="s">
        <v>456</v>
      </c>
      <c r="C225" s="35" t="s">
        <v>457</v>
      </c>
      <c r="D225" s="27" t="s">
        <v>196</v>
      </c>
      <c r="E225" s="25">
        <v>0.70763888888888893</v>
      </c>
      <c r="F225" s="26">
        <v>42297</v>
      </c>
      <c r="G225" s="36">
        <v>19520502</v>
      </c>
      <c r="H225" s="23">
        <v>20151020</v>
      </c>
      <c r="I225" s="23" t="s">
        <v>458</v>
      </c>
      <c r="J225" s="23" t="s">
        <v>26</v>
      </c>
      <c r="K225" s="23" t="s">
        <v>26</v>
      </c>
    </row>
    <row r="226" spans="1:153" hidden="1" x14ac:dyDescent="0.25">
      <c r="A226" t="s">
        <v>145</v>
      </c>
      <c r="B226" t="s">
        <v>459</v>
      </c>
      <c r="C226" s="35" t="s">
        <v>460</v>
      </c>
      <c r="D226" s="23" t="s">
        <v>196</v>
      </c>
      <c r="E226" s="25">
        <v>0.53749999999999998</v>
      </c>
      <c r="F226" s="26" t="s">
        <v>461</v>
      </c>
      <c r="G226" s="23">
        <v>19420428</v>
      </c>
      <c r="H226" s="23">
        <v>20180227</v>
      </c>
      <c r="I226" s="23" t="s">
        <v>462</v>
      </c>
      <c r="J226" s="23" t="s">
        <v>26</v>
      </c>
      <c r="K226" s="23" t="s">
        <v>26</v>
      </c>
    </row>
    <row r="227" spans="1:153" x14ac:dyDescent="0.25">
      <c r="A227" t="s">
        <v>88</v>
      </c>
      <c r="B227" t="s">
        <v>456</v>
      </c>
      <c r="C227" s="35" t="s">
        <v>457</v>
      </c>
      <c r="D227" s="23" t="s">
        <v>196</v>
      </c>
      <c r="E227" s="25">
        <v>0.48749999999999999</v>
      </c>
      <c r="F227" s="26">
        <v>42892</v>
      </c>
      <c r="G227" s="23">
        <v>19520502</v>
      </c>
      <c r="H227" s="23">
        <v>20170606</v>
      </c>
      <c r="I227" s="23" t="s">
        <v>458</v>
      </c>
      <c r="J227" s="23" t="s">
        <v>26</v>
      </c>
      <c r="K227" s="23" t="s">
        <v>26</v>
      </c>
      <c r="L227" s="53" t="s">
        <v>430</v>
      </c>
    </row>
    <row r="228" spans="1:153" x14ac:dyDescent="0.25">
      <c r="A228" t="s">
        <v>88</v>
      </c>
      <c r="B228" t="s">
        <v>463</v>
      </c>
      <c r="C228" s="35" t="s">
        <v>464</v>
      </c>
      <c r="D228" s="27" t="s">
        <v>196</v>
      </c>
      <c r="E228" s="25">
        <v>0.69861111111111107</v>
      </c>
      <c r="F228" s="26">
        <v>42297</v>
      </c>
      <c r="G228" s="36">
        <v>19430106</v>
      </c>
      <c r="H228" s="23">
        <v>20130924</v>
      </c>
      <c r="I228" s="23" t="s">
        <v>465</v>
      </c>
      <c r="J228" s="23" t="s">
        <v>26</v>
      </c>
      <c r="K228" s="23" t="s">
        <v>26</v>
      </c>
      <c r="L228" s="53" t="s">
        <v>333</v>
      </c>
    </row>
    <row r="229" spans="1:153" hidden="1" x14ac:dyDescent="0.25">
      <c r="A229" t="s">
        <v>145</v>
      </c>
      <c r="B229" t="s">
        <v>466</v>
      </c>
      <c r="C229" s="68" t="s">
        <v>467</v>
      </c>
      <c r="D229" s="23" t="s">
        <v>196</v>
      </c>
      <c r="E229" s="25">
        <v>0.53472222222222221</v>
      </c>
      <c r="F229" s="26" t="s">
        <v>461</v>
      </c>
      <c r="G229" s="23">
        <v>19420615</v>
      </c>
      <c r="H229">
        <v>20180227</v>
      </c>
      <c r="I229" s="36" t="s">
        <v>468</v>
      </c>
      <c r="J229" s="23" t="s">
        <v>26</v>
      </c>
      <c r="K229" s="23" t="s">
        <v>26</v>
      </c>
      <c r="L229" s="53"/>
    </row>
    <row r="230" spans="1:153" x14ac:dyDescent="0.25">
      <c r="A230" t="s">
        <v>88</v>
      </c>
      <c r="B230" t="s">
        <v>463</v>
      </c>
      <c r="C230" s="35" t="s">
        <v>464</v>
      </c>
      <c r="D230" s="27" t="s">
        <v>196</v>
      </c>
      <c r="E230" s="25">
        <v>0.69930555555555562</v>
      </c>
      <c r="F230" s="26">
        <v>42297</v>
      </c>
      <c r="G230" s="36">
        <v>19430106</v>
      </c>
      <c r="H230" s="23">
        <v>20151020</v>
      </c>
      <c r="I230" s="23" t="s">
        <v>465</v>
      </c>
      <c r="J230" s="23" t="s">
        <v>26</v>
      </c>
      <c r="K230" s="23" t="s">
        <v>26</v>
      </c>
      <c r="L230" s="53" t="s">
        <v>333</v>
      </c>
    </row>
    <row r="231" spans="1:153" s="59" customFormat="1" x14ac:dyDescent="0.25">
      <c r="A231" t="s">
        <v>88</v>
      </c>
      <c r="B231" t="s">
        <v>463</v>
      </c>
      <c r="C231" s="35" t="s">
        <v>464</v>
      </c>
      <c r="D231" s="23" t="s">
        <v>196</v>
      </c>
      <c r="E231" s="25">
        <v>0.38611111111111113</v>
      </c>
      <c r="F231" s="26">
        <v>42888</v>
      </c>
      <c r="G231" s="23">
        <v>19430106</v>
      </c>
      <c r="H231" s="23">
        <v>20170530</v>
      </c>
      <c r="I231" s="36" t="s">
        <v>465</v>
      </c>
      <c r="J231" s="23" t="s">
        <v>26</v>
      </c>
      <c r="K231" s="23" t="s">
        <v>26</v>
      </c>
      <c r="L231" s="53" t="s">
        <v>430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</row>
    <row r="232" spans="1:153" hidden="1" x14ac:dyDescent="0.25">
      <c r="A232" t="s">
        <v>145</v>
      </c>
      <c r="B232" t="s">
        <v>469</v>
      </c>
      <c r="C232" s="68" t="s">
        <v>470</v>
      </c>
      <c r="D232" s="23" t="s">
        <v>196</v>
      </c>
      <c r="E232" s="25">
        <v>0.53055555555555556</v>
      </c>
      <c r="F232" s="26" t="s">
        <v>461</v>
      </c>
      <c r="G232" s="23">
        <v>19450317</v>
      </c>
      <c r="H232" s="23">
        <v>20180227</v>
      </c>
      <c r="I232" s="36" t="s">
        <v>471</v>
      </c>
      <c r="J232" s="23" t="s">
        <v>26</v>
      </c>
      <c r="K232" s="23" t="s">
        <v>26</v>
      </c>
      <c r="L232" s="53"/>
    </row>
    <row r="233" spans="1:153" x14ac:dyDescent="0.25">
      <c r="A233" t="s">
        <v>88</v>
      </c>
      <c r="B233" t="s">
        <v>472</v>
      </c>
      <c r="C233" s="24">
        <v>13966136</v>
      </c>
      <c r="D233" s="27" t="s">
        <v>196</v>
      </c>
      <c r="E233" s="25">
        <v>0.43958333333333338</v>
      </c>
      <c r="F233" s="26">
        <v>42270</v>
      </c>
      <c r="G233" s="36">
        <v>19440703</v>
      </c>
      <c r="H233" s="23">
        <v>20131112</v>
      </c>
      <c r="I233" s="23" t="s">
        <v>473</v>
      </c>
      <c r="J233" s="23" t="s">
        <v>26</v>
      </c>
      <c r="K233" s="23" t="s">
        <v>26</v>
      </c>
    </row>
    <row r="234" spans="1:153" x14ac:dyDescent="0.25">
      <c r="A234" t="s">
        <v>88</v>
      </c>
      <c r="B234" t="s">
        <v>472</v>
      </c>
      <c r="C234" s="24">
        <v>13966136</v>
      </c>
      <c r="D234" s="27" t="s">
        <v>196</v>
      </c>
      <c r="E234" s="25">
        <v>0.44305555555555554</v>
      </c>
      <c r="F234" s="26">
        <v>42270</v>
      </c>
      <c r="G234" s="36">
        <v>19440703</v>
      </c>
      <c r="H234" s="23">
        <v>20150922</v>
      </c>
      <c r="I234" s="23" t="s">
        <v>473</v>
      </c>
      <c r="J234" s="23" t="s">
        <v>26</v>
      </c>
      <c r="K234" s="23" t="s">
        <v>26</v>
      </c>
    </row>
    <row r="235" spans="1:153" hidden="1" x14ac:dyDescent="0.25">
      <c r="A235" t="s">
        <v>88</v>
      </c>
      <c r="B235" t="s">
        <v>404</v>
      </c>
      <c r="C235" s="35" t="s">
        <v>405</v>
      </c>
      <c r="D235" s="23" t="s">
        <v>196</v>
      </c>
      <c r="E235" s="25"/>
      <c r="F235" s="26">
        <v>42691</v>
      </c>
      <c r="G235" s="23">
        <v>19501202</v>
      </c>
      <c r="H235" s="23">
        <v>20140506</v>
      </c>
      <c r="I235" s="23" t="s">
        <v>406</v>
      </c>
      <c r="J235" s="23" t="s">
        <v>26</v>
      </c>
      <c r="K235" s="23" t="s">
        <v>26</v>
      </c>
      <c r="L235" s="53" t="s">
        <v>474</v>
      </c>
    </row>
    <row r="236" spans="1:153" hidden="1" x14ac:dyDescent="0.25">
      <c r="A236" t="s">
        <v>88</v>
      </c>
      <c r="B236" t="s">
        <v>404</v>
      </c>
      <c r="C236" s="68" t="s">
        <v>405</v>
      </c>
      <c r="D236" s="23" t="s">
        <v>196</v>
      </c>
      <c r="E236" s="25"/>
      <c r="F236" s="26">
        <v>42691</v>
      </c>
      <c r="G236" s="23">
        <v>19501202</v>
      </c>
      <c r="H236" s="23">
        <v>20161108</v>
      </c>
      <c r="I236" s="23" t="s">
        <v>406</v>
      </c>
      <c r="J236" s="23" t="s">
        <v>26</v>
      </c>
      <c r="K236" s="23" t="s">
        <v>26</v>
      </c>
      <c r="L236" s="53" t="s">
        <v>474</v>
      </c>
    </row>
    <row r="237" spans="1:153" hidden="1" x14ac:dyDescent="0.25">
      <c r="A237" t="s">
        <v>145</v>
      </c>
      <c r="B237" t="s">
        <v>404</v>
      </c>
      <c r="C237" s="35" t="s">
        <v>405</v>
      </c>
      <c r="D237" s="23" t="s">
        <v>196</v>
      </c>
      <c r="E237" s="25">
        <v>0.70972222222222225</v>
      </c>
      <c r="F237" s="26">
        <v>43193</v>
      </c>
      <c r="G237" s="23">
        <v>19501202</v>
      </c>
      <c r="H237" s="23">
        <v>20180403</v>
      </c>
      <c r="I237" s="23" t="s">
        <v>406</v>
      </c>
      <c r="J237" s="23" t="s">
        <v>26</v>
      </c>
      <c r="K237" s="23" t="s">
        <v>475</v>
      </c>
    </row>
    <row r="238" spans="1:153" x14ac:dyDescent="0.25">
      <c r="A238" t="s">
        <v>145</v>
      </c>
      <c r="B238" s="12" t="s">
        <v>472</v>
      </c>
      <c r="C238" s="35" t="s">
        <v>476</v>
      </c>
      <c r="D238" s="23" t="s">
        <v>196</v>
      </c>
      <c r="E238" s="25">
        <v>0.52500000000000002</v>
      </c>
      <c r="F238" s="26">
        <v>43081</v>
      </c>
      <c r="G238" s="23">
        <v>19440703</v>
      </c>
      <c r="H238" s="23">
        <v>20171212</v>
      </c>
      <c r="I238" s="23" t="s">
        <v>473</v>
      </c>
      <c r="J238" s="23" t="s">
        <v>26</v>
      </c>
      <c r="K238" s="23" t="s">
        <v>26</v>
      </c>
      <c r="L238" s="53"/>
    </row>
    <row r="239" spans="1:153" x14ac:dyDescent="0.25">
      <c r="A239" t="s">
        <v>88</v>
      </c>
      <c r="B239" t="s">
        <v>400</v>
      </c>
      <c r="C239" s="68" t="s">
        <v>401</v>
      </c>
      <c r="D239" s="23" t="s">
        <v>196</v>
      </c>
      <c r="E239" s="25"/>
      <c r="F239" s="26"/>
      <c r="G239" s="23">
        <v>19460715</v>
      </c>
      <c r="H239" s="23">
        <v>20140114</v>
      </c>
      <c r="I239" s="23" t="s">
        <v>402</v>
      </c>
      <c r="J239" s="23" t="s">
        <v>26</v>
      </c>
      <c r="K239" s="23" t="s">
        <v>26</v>
      </c>
      <c r="L239" t="s">
        <v>176</v>
      </c>
    </row>
    <row r="240" spans="1:153" x14ac:dyDescent="0.25">
      <c r="A240" t="s">
        <v>88</v>
      </c>
      <c r="B240" t="s">
        <v>400</v>
      </c>
      <c r="C240" s="68" t="s">
        <v>401</v>
      </c>
      <c r="D240" s="23" t="s">
        <v>196</v>
      </c>
      <c r="E240" s="25"/>
      <c r="F240" s="26"/>
      <c r="G240" s="23">
        <v>19460715</v>
      </c>
      <c r="H240" s="23">
        <v>20160607</v>
      </c>
      <c r="I240" s="23" t="s">
        <v>402</v>
      </c>
      <c r="J240" s="23" t="s">
        <v>26</v>
      </c>
      <c r="K240" s="23" t="s">
        <v>26</v>
      </c>
      <c r="L240" t="s">
        <v>176</v>
      </c>
    </row>
    <row r="241" spans="1:12" x14ac:dyDescent="0.25">
      <c r="A241" t="s">
        <v>145</v>
      </c>
      <c r="B241" t="s">
        <v>477</v>
      </c>
      <c r="C241" s="35" t="s">
        <v>478</v>
      </c>
      <c r="D241" s="23" t="s">
        <v>196</v>
      </c>
      <c r="E241" s="25">
        <v>0.40972222222222227</v>
      </c>
      <c r="F241" s="26" t="s">
        <v>192</v>
      </c>
      <c r="G241" s="23">
        <v>19410802</v>
      </c>
      <c r="H241" s="23">
        <v>20131217</v>
      </c>
      <c r="I241" s="23" t="s">
        <v>479</v>
      </c>
      <c r="J241" s="23" t="s">
        <v>26</v>
      </c>
      <c r="K241" s="23" t="s">
        <v>26</v>
      </c>
    </row>
    <row r="242" spans="1:12" hidden="1" x14ac:dyDescent="0.25">
      <c r="A242" t="s">
        <v>145</v>
      </c>
      <c r="B242" t="s">
        <v>480</v>
      </c>
      <c r="C242" s="68" t="s">
        <v>481</v>
      </c>
      <c r="D242" s="23" t="s">
        <v>196</v>
      </c>
      <c r="E242" s="25">
        <v>0.4458333333333333</v>
      </c>
      <c r="F242" s="26" t="s">
        <v>482</v>
      </c>
      <c r="G242" s="23">
        <v>19511030</v>
      </c>
      <c r="H242" s="23">
        <v>20180327</v>
      </c>
      <c r="I242" s="23" t="s">
        <v>483</v>
      </c>
      <c r="J242" s="23" t="s">
        <v>26</v>
      </c>
      <c r="K242" s="23" t="s">
        <v>26</v>
      </c>
    </row>
    <row r="243" spans="1:12" hidden="1" x14ac:dyDescent="0.25">
      <c r="A243" t="s">
        <v>145</v>
      </c>
      <c r="B243" t="s">
        <v>484</v>
      </c>
      <c r="C243" s="68" t="s">
        <v>485</v>
      </c>
      <c r="D243" s="23" t="s">
        <v>196</v>
      </c>
      <c r="E243" s="25">
        <v>0.45763888888888887</v>
      </c>
      <c r="F243" s="26" t="s">
        <v>482</v>
      </c>
      <c r="G243" s="23">
        <v>19401029</v>
      </c>
      <c r="H243" s="23">
        <v>20180320</v>
      </c>
      <c r="I243" s="23" t="s">
        <v>486</v>
      </c>
      <c r="J243" s="23" t="s">
        <v>26</v>
      </c>
      <c r="K243" s="23" t="s">
        <v>26</v>
      </c>
    </row>
    <row r="244" spans="1:12" hidden="1" x14ac:dyDescent="0.25">
      <c r="A244" t="s">
        <v>145</v>
      </c>
      <c r="B244" t="s">
        <v>484</v>
      </c>
      <c r="C244" s="35" t="s">
        <v>485</v>
      </c>
      <c r="D244" s="23" t="s">
        <v>196</v>
      </c>
      <c r="E244" s="25">
        <v>0.45694444444444443</v>
      </c>
      <c r="F244" s="26" t="s">
        <v>482</v>
      </c>
      <c r="G244" s="23">
        <v>19401029</v>
      </c>
      <c r="H244" s="23">
        <v>20140617</v>
      </c>
      <c r="I244" s="23" t="s">
        <v>486</v>
      </c>
      <c r="J244" s="23" t="s">
        <v>26</v>
      </c>
      <c r="K244" s="23" t="s">
        <v>26</v>
      </c>
    </row>
    <row r="245" spans="1:12" x14ac:dyDescent="0.25">
      <c r="A245" t="s">
        <v>145</v>
      </c>
      <c r="B245" t="s">
        <v>477</v>
      </c>
      <c r="C245" s="68" t="s">
        <v>478</v>
      </c>
      <c r="D245" s="23" t="s">
        <v>196</v>
      </c>
      <c r="E245" s="25">
        <v>0.41041666666666665</v>
      </c>
      <c r="F245" s="26" t="s">
        <v>192</v>
      </c>
      <c r="G245" s="23">
        <v>19410802</v>
      </c>
      <c r="H245" s="23">
        <v>20180619</v>
      </c>
      <c r="I245" s="23" t="s">
        <v>479</v>
      </c>
      <c r="J245" s="23" t="s">
        <v>26</v>
      </c>
      <c r="K245" s="23" t="s">
        <v>26</v>
      </c>
    </row>
    <row r="246" spans="1:12" x14ac:dyDescent="0.25">
      <c r="A246" t="s">
        <v>88</v>
      </c>
      <c r="B246" t="s">
        <v>418</v>
      </c>
      <c r="C246" s="68" t="s">
        <v>419</v>
      </c>
      <c r="D246" s="23" t="s">
        <v>196</v>
      </c>
      <c r="E246" s="25"/>
      <c r="F246" s="26"/>
      <c r="G246" s="23">
        <v>19501026</v>
      </c>
      <c r="H246" s="23">
        <v>20131217</v>
      </c>
      <c r="I246" s="23" t="s">
        <v>420</v>
      </c>
      <c r="J246" s="23" t="s">
        <v>26</v>
      </c>
      <c r="K246" s="23" t="s">
        <v>26</v>
      </c>
      <c r="L246" t="s">
        <v>176</v>
      </c>
    </row>
    <row r="247" spans="1:12" x14ac:dyDescent="0.25">
      <c r="A247" t="s">
        <v>88</v>
      </c>
      <c r="B247" t="s">
        <v>418</v>
      </c>
      <c r="C247" s="68" t="s">
        <v>419</v>
      </c>
      <c r="D247" s="23" t="s">
        <v>196</v>
      </c>
      <c r="E247" s="25"/>
      <c r="F247" s="26"/>
      <c r="G247" s="23">
        <v>19501026</v>
      </c>
      <c r="H247" s="23">
        <v>20161213</v>
      </c>
      <c r="I247" s="23" t="s">
        <v>420</v>
      </c>
      <c r="J247" s="23" t="s">
        <v>26</v>
      </c>
      <c r="K247" s="23" t="s">
        <v>26</v>
      </c>
      <c r="L247" t="s">
        <v>176</v>
      </c>
    </row>
    <row r="248" spans="1:12" x14ac:dyDescent="0.25">
      <c r="A248" t="s">
        <v>88</v>
      </c>
      <c r="B248" t="s">
        <v>412</v>
      </c>
      <c r="C248" s="68" t="s">
        <v>413</v>
      </c>
      <c r="D248" s="23" t="s">
        <v>196</v>
      </c>
      <c r="E248" s="25"/>
      <c r="F248" s="26"/>
      <c r="G248" s="23">
        <v>19540415</v>
      </c>
      <c r="H248" s="23">
        <v>20131210</v>
      </c>
      <c r="I248" s="23" t="s">
        <v>414</v>
      </c>
      <c r="J248" s="23" t="s">
        <v>26</v>
      </c>
      <c r="K248" s="23" t="s">
        <v>26</v>
      </c>
      <c r="L248" t="s">
        <v>176</v>
      </c>
    </row>
    <row r="249" spans="1:12" x14ac:dyDescent="0.25">
      <c r="A249" t="s">
        <v>88</v>
      </c>
      <c r="B249" t="s">
        <v>412</v>
      </c>
      <c r="C249" s="68" t="s">
        <v>413</v>
      </c>
      <c r="D249" s="23" t="s">
        <v>196</v>
      </c>
      <c r="E249" s="25"/>
      <c r="F249" s="26"/>
      <c r="G249" s="23">
        <v>19540415</v>
      </c>
      <c r="H249" s="23">
        <v>20161122</v>
      </c>
      <c r="I249" s="23" t="s">
        <v>414</v>
      </c>
      <c r="J249" s="23" t="s">
        <v>26</v>
      </c>
      <c r="K249" s="23" t="s">
        <v>26</v>
      </c>
      <c r="L249" t="s">
        <v>176</v>
      </c>
    </row>
    <row r="250" spans="1:12" x14ac:dyDescent="0.25">
      <c r="A250" t="s">
        <v>88</v>
      </c>
      <c r="B250" t="s">
        <v>487</v>
      </c>
      <c r="C250" s="35" t="s">
        <v>488</v>
      </c>
      <c r="D250" s="23" t="s">
        <v>196</v>
      </c>
      <c r="E250" s="25">
        <v>0.59722222222222221</v>
      </c>
      <c r="F250" s="26">
        <v>42318</v>
      </c>
      <c r="G250" s="36">
        <v>19391030</v>
      </c>
      <c r="H250" s="23">
        <v>20140107</v>
      </c>
      <c r="I250" s="23" t="s">
        <v>489</v>
      </c>
      <c r="J250" s="23" t="s">
        <v>26</v>
      </c>
      <c r="K250" s="23" t="s">
        <v>26</v>
      </c>
    </row>
    <row r="251" spans="1:12" x14ac:dyDescent="0.25">
      <c r="A251" t="s">
        <v>88</v>
      </c>
      <c r="B251" t="s">
        <v>487</v>
      </c>
      <c r="C251" s="35" t="s">
        <v>488</v>
      </c>
      <c r="D251" s="23" t="s">
        <v>196</v>
      </c>
      <c r="E251" s="25">
        <v>0.6</v>
      </c>
      <c r="F251" s="26">
        <v>42318</v>
      </c>
      <c r="G251" s="36">
        <v>19391030</v>
      </c>
      <c r="H251" s="23">
        <v>20151110</v>
      </c>
      <c r="I251" s="23" t="s">
        <v>489</v>
      </c>
      <c r="J251" s="23" t="s">
        <v>26</v>
      </c>
      <c r="K251" s="23" t="s">
        <v>26</v>
      </c>
    </row>
    <row r="252" spans="1:12" x14ac:dyDescent="0.25">
      <c r="A252" t="s">
        <v>88</v>
      </c>
      <c r="B252" t="s">
        <v>459</v>
      </c>
      <c r="C252" s="35" t="s">
        <v>460</v>
      </c>
      <c r="D252" s="23" t="s">
        <v>196</v>
      </c>
      <c r="E252" s="25">
        <v>0.47222222222222227</v>
      </c>
      <c r="F252" s="26">
        <v>42346</v>
      </c>
      <c r="G252" s="36">
        <v>19420428</v>
      </c>
      <c r="H252" s="23">
        <v>20140121</v>
      </c>
      <c r="I252" s="23" t="s">
        <v>462</v>
      </c>
      <c r="J252" s="23" t="s">
        <v>26</v>
      </c>
      <c r="K252" s="23" t="s">
        <v>26</v>
      </c>
    </row>
    <row r="253" spans="1:12" x14ac:dyDescent="0.25">
      <c r="A253" t="s">
        <v>88</v>
      </c>
      <c r="B253" t="s">
        <v>459</v>
      </c>
      <c r="C253" s="35" t="s">
        <v>460</v>
      </c>
      <c r="D253" s="23" t="s">
        <v>196</v>
      </c>
      <c r="E253" s="25">
        <v>0.47430555555555554</v>
      </c>
      <c r="F253" s="26">
        <v>42346</v>
      </c>
      <c r="G253" s="36">
        <v>19420428</v>
      </c>
      <c r="H253" s="23">
        <v>20151208</v>
      </c>
      <c r="I253" s="23" t="s">
        <v>462</v>
      </c>
      <c r="J253" s="23" t="s">
        <v>26</v>
      </c>
      <c r="K253" s="23" t="s">
        <v>26</v>
      </c>
    </row>
    <row r="254" spans="1:12" x14ac:dyDescent="0.25">
      <c r="A254" t="s">
        <v>145</v>
      </c>
      <c r="B254" t="s">
        <v>459</v>
      </c>
      <c r="C254" s="68" t="s">
        <v>460</v>
      </c>
      <c r="D254" s="23" t="s">
        <v>196</v>
      </c>
      <c r="E254" s="25"/>
      <c r="F254" s="26"/>
      <c r="G254" s="23">
        <v>19420428</v>
      </c>
      <c r="H254" s="23">
        <v>20180227</v>
      </c>
      <c r="I254" s="23" t="s">
        <v>462</v>
      </c>
      <c r="J254" s="23" t="s">
        <v>26</v>
      </c>
      <c r="K254" s="23" t="s">
        <v>26</v>
      </c>
      <c r="L254" t="s">
        <v>176</v>
      </c>
    </row>
    <row r="255" spans="1:12" x14ac:dyDescent="0.25">
      <c r="A255" t="s">
        <v>88</v>
      </c>
      <c r="B255" t="s">
        <v>415</v>
      </c>
      <c r="C255" s="68" t="s">
        <v>416</v>
      </c>
      <c r="D255" s="23" t="s">
        <v>196</v>
      </c>
      <c r="E255" s="25"/>
      <c r="F255" s="26"/>
      <c r="G255" s="23">
        <v>19420318</v>
      </c>
      <c r="H255" s="23">
        <v>20140204</v>
      </c>
      <c r="I255" s="23" t="s">
        <v>417</v>
      </c>
      <c r="J255" s="23" t="s">
        <v>26</v>
      </c>
      <c r="K255" s="23" t="s">
        <v>26</v>
      </c>
      <c r="L255" t="s">
        <v>176</v>
      </c>
    </row>
    <row r="256" spans="1:12" x14ac:dyDescent="0.25">
      <c r="A256" t="s">
        <v>88</v>
      </c>
      <c r="B256" t="s">
        <v>415</v>
      </c>
      <c r="C256" s="68" t="s">
        <v>416</v>
      </c>
      <c r="D256" s="23" t="s">
        <v>196</v>
      </c>
      <c r="E256" s="25"/>
      <c r="F256" s="26"/>
      <c r="G256" s="23">
        <v>19420318</v>
      </c>
      <c r="H256" s="23">
        <v>20161122</v>
      </c>
      <c r="I256" s="23" t="s">
        <v>417</v>
      </c>
      <c r="J256" s="23" t="s">
        <v>26</v>
      </c>
      <c r="K256" s="23" t="s">
        <v>26</v>
      </c>
      <c r="L256" t="s">
        <v>176</v>
      </c>
    </row>
    <row r="257" spans="1:12" x14ac:dyDescent="0.25">
      <c r="A257" t="s">
        <v>88</v>
      </c>
      <c r="B257" t="s">
        <v>490</v>
      </c>
      <c r="C257" s="35" t="s">
        <v>467</v>
      </c>
      <c r="D257" s="23" t="s">
        <v>196</v>
      </c>
      <c r="E257" s="25">
        <v>0.45069444444444445</v>
      </c>
      <c r="F257" s="26">
        <v>42746</v>
      </c>
      <c r="G257" s="23">
        <v>19420615</v>
      </c>
      <c r="H257" s="23">
        <v>20140311</v>
      </c>
      <c r="I257" s="36" t="s">
        <v>468</v>
      </c>
      <c r="J257" s="23" t="s">
        <v>26</v>
      </c>
      <c r="K257" s="23" t="s">
        <v>26</v>
      </c>
      <c r="L257" s="53"/>
    </row>
    <row r="258" spans="1:12" hidden="1" x14ac:dyDescent="0.25">
      <c r="A258" t="s">
        <v>145</v>
      </c>
      <c r="B258" s="12" t="s">
        <v>173</v>
      </c>
      <c r="C258" s="27" t="s">
        <v>174</v>
      </c>
      <c r="D258" s="23" t="s">
        <v>23</v>
      </c>
      <c r="E258" s="25">
        <v>0.57986111111111105</v>
      </c>
      <c r="F258" s="26">
        <v>43125</v>
      </c>
      <c r="G258" s="23">
        <v>19481104</v>
      </c>
      <c r="H258" s="23">
        <v>20180123</v>
      </c>
      <c r="I258" s="23" t="s">
        <v>175</v>
      </c>
      <c r="J258" s="23" t="s">
        <v>26</v>
      </c>
      <c r="K258" s="23" t="s">
        <v>26</v>
      </c>
      <c r="L258" s="53" t="s">
        <v>491</v>
      </c>
    </row>
    <row r="259" spans="1:12" hidden="1" x14ac:dyDescent="0.25">
      <c r="A259" t="s">
        <v>145</v>
      </c>
      <c r="B259" s="12" t="s">
        <v>177</v>
      </c>
      <c r="C259" s="27" t="s">
        <v>178</v>
      </c>
      <c r="D259" s="23" t="s">
        <v>23</v>
      </c>
      <c r="E259" s="25">
        <v>0.5805555555555556</v>
      </c>
      <c r="F259" s="26">
        <v>43125</v>
      </c>
      <c r="G259" s="23">
        <v>19441014</v>
      </c>
      <c r="H259" s="23">
        <v>20180123</v>
      </c>
      <c r="I259" s="23" t="s">
        <v>179</v>
      </c>
      <c r="J259" s="23" t="s">
        <v>26</v>
      </c>
      <c r="K259" s="23" t="s">
        <v>26</v>
      </c>
      <c r="L259" s="53" t="s">
        <v>491</v>
      </c>
    </row>
    <row r="260" spans="1:12" x14ac:dyDescent="0.25">
      <c r="A260" t="s">
        <v>88</v>
      </c>
      <c r="B260" t="s">
        <v>490</v>
      </c>
      <c r="C260" s="35" t="s">
        <v>467</v>
      </c>
      <c r="D260" s="23" t="s">
        <v>196</v>
      </c>
      <c r="E260" s="25">
        <v>0.45208333333333334</v>
      </c>
      <c r="F260" s="26">
        <v>42746</v>
      </c>
      <c r="G260" s="23">
        <v>19420615</v>
      </c>
      <c r="H260" s="23">
        <v>20170110</v>
      </c>
      <c r="I260" s="36" t="s">
        <v>468</v>
      </c>
      <c r="J260" s="23" t="s">
        <v>26</v>
      </c>
      <c r="K260" s="23" t="s">
        <v>26</v>
      </c>
      <c r="L260" s="53"/>
    </row>
    <row r="261" spans="1:12" x14ac:dyDescent="0.25">
      <c r="A261" t="s">
        <v>145</v>
      </c>
      <c r="B261" t="s">
        <v>490</v>
      </c>
      <c r="C261" s="68" t="s">
        <v>467</v>
      </c>
      <c r="D261" s="23" t="s">
        <v>196</v>
      </c>
      <c r="E261" s="25"/>
      <c r="F261" s="26"/>
      <c r="G261" s="23">
        <v>19420615</v>
      </c>
      <c r="H261" s="23">
        <v>20180227</v>
      </c>
      <c r="I261" s="23" t="s">
        <v>468</v>
      </c>
      <c r="J261" s="23" t="s">
        <v>26</v>
      </c>
      <c r="K261" s="23" t="s">
        <v>26</v>
      </c>
      <c r="L261" t="s">
        <v>176</v>
      </c>
    </row>
    <row r="262" spans="1:12" x14ac:dyDescent="0.25">
      <c r="A262" t="s">
        <v>88</v>
      </c>
      <c r="B262" t="s">
        <v>492</v>
      </c>
      <c r="C262" s="35" t="s">
        <v>470</v>
      </c>
      <c r="D262" s="23" t="s">
        <v>196</v>
      </c>
      <c r="E262" s="25">
        <v>0.46180555555555558</v>
      </c>
      <c r="F262" s="26">
        <v>42746</v>
      </c>
      <c r="G262" s="23">
        <v>19450317</v>
      </c>
      <c r="H262" s="23">
        <v>20140311</v>
      </c>
      <c r="I262" s="36" t="s">
        <v>471</v>
      </c>
      <c r="J262" s="23" t="s">
        <v>26</v>
      </c>
      <c r="K262" s="23" t="s">
        <v>26</v>
      </c>
      <c r="L262" s="53"/>
    </row>
    <row r="263" spans="1:12" x14ac:dyDescent="0.25">
      <c r="A263" t="s">
        <v>88</v>
      </c>
      <c r="B263" t="s">
        <v>469</v>
      </c>
      <c r="C263" s="35" t="s">
        <v>470</v>
      </c>
      <c r="D263" s="23" t="s">
        <v>196</v>
      </c>
      <c r="E263" s="25">
        <v>0.46249999999999997</v>
      </c>
      <c r="F263" s="26">
        <v>42746</v>
      </c>
      <c r="G263" s="23">
        <v>19450317</v>
      </c>
      <c r="H263" s="23">
        <v>20170110</v>
      </c>
      <c r="I263" s="36" t="s">
        <v>471</v>
      </c>
      <c r="J263" s="23" t="s">
        <v>26</v>
      </c>
      <c r="K263" s="23" t="s">
        <v>26</v>
      </c>
      <c r="L263" s="53"/>
    </row>
    <row r="264" spans="1:12" x14ac:dyDescent="0.25">
      <c r="A264" t="s">
        <v>145</v>
      </c>
      <c r="B264" t="s">
        <v>469</v>
      </c>
      <c r="C264" s="68" t="s">
        <v>470</v>
      </c>
      <c r="D264" s="23" t="s">
        <v>196</v>
      </c>
      <c r="E264" s="25"/>
      <c r="F264" s="26"/>
      <c r="G264" s="23">
        <v>19450317</v>
      </c>
      <c r="H264" s="23">
        <v>20180227</v>
      </c>
      <c r="I264" s="23" t="s">
        <v>471</v>
      </c>
      <c r="J264" s="23" t="s">
        <v>26</v>
      </c>
      <c r="K264" s="23" t="s">
        <v>26</v>
      </c>
      <c r="L264" t="s">
        <v>176</v>
      </c>
    </row>
    <row r="265" spans="1:12" x14ac:dyDescent="0.25">
      <c r="A265" t="s">
        <v>88</v>
      </c>
      <c r="B265" t="s">
        <v>493</v>
      </c>
      <c r="C265" s="35" t="s">
        <v>494</v>
      </c>
      <c r="D265" s="23" t="s">
        <v>196</v>
      </c>
      <c r="E265" s="25">
        <v>0.72499999999999998</v>
      </c>
      <c r="F265" s="26">
        <v>42866</v>
      </c>
      <c r="G265" s="23">
        <v>19410109</v>
      </c>
      <c r="H265" s="23">
        <v>20140401</v>
      </c>
      <c r="I265" s="36" t="s">
        <v>495</v>
      </c>
      <c r="J265" s="23" t="s">
        <v>26</v>
      </c>
      <c r="K265" s="23" t="s">
        <v>26</v>
      </c>
      <c r="L265" s="53"/>
    </row>
    <row r="266" spans="1:12" x14ac:dyDescent="0.25">
      <c r="A266" t="s">
        <v>88</v>
      </c>
      <c r="B266" t="s">
        <v>493</v>
      </c>
      <c r="C266" s="35" t="s">
        <v>494</v>
      </c>
      <c r="D266" s="23" t="s">
        <v>196</v>
      </c>
      <c r="E266" s="25">
        <v>0.72638888888888886</v>
      </c>
      <c r="F266" s="26">
        <v>42866</v>
      </c>
      <c r="G266" s="23">
        <v>19410109</v>
      </c>
      <c r="H266" s="23">
        <v>20170509</v>
      </c>
      <c r="I266" s="36" t="s">
        <v>495</v>
      </c>
      <c r="J266" s="23" t="s">
        <v>26</v>
      </c>
      <c r="K266" s="23" t="s">
        <v>26</v>
      </c>
      <c r="L266" s="53"/>
    </row>
    <row r="267" spans="1:12" x14ac:dyDescent="0.25">
      <c r="A267" t="s">
        <v>88</v>
      </c>
      <c r="B267" t="s">
        <v>404</v>
      </c>
      <c r="C267" s="68" t="s">
        <v>405</v>
      </c>
      <c r="D267" s="23" t="s">
        <v>196</v>
      </c>
      <c r="E267" s="25"/>
      <c r="F267" s="26"/>
      <c r="G267" s="23">
        <v>19501202</v>
      </c>
      <c r="H267" s="23">
        <v>20140506</v>
      </c>
      <c r="I267" s="23" t="s">
        <v>406</v>
      </c>
      <c r="J267" s="23" t="s">
        <v>26</v>
      </c>
      <c r="K267" s="23" t="s">
        <v>26</v>
      </c>
      <c r="L267" t="s">
        <v>176</v>
      </c>
    </row>
    <row r="268" spans="1:12" x14ac:dyDescent="0.25">
      <c r="A268" t="s">
        <v>88</v>
      </c>
      <c r="B268" t="s">
        <v>404</v>
      </c>
      <c r="C268" s="68" t="s">
        <v>405</v>
      </c>
      <c r="D268" s="23" t="s">
        <v>196</v>
      </c>
      <c r="E268" s="25"/>
      <c r="F268" s="26"/>
      <c r="G268" s="23">
        <v>19501202</v>
      </c>
      <c r="H268" s="23">
        <v>20161108</v>
      </c>
      <c r="I268" s="23" t="s">
        <v>406</v>
      </c>
      <c r="J268" s="23" t="s">
        <v>26</v>
      </c>
      <c r="K268" s="23" t="s">
        <v>26</v>
      </c>
      <c r="L268" t="s">
        <v>176</v>
      </c>
    </row>
    <row r="269" spans="1:12" x14ac:dyDescent="0.25">
      <c r="A269" t="s">
        <v>145</v>
      </c>
      <c r="B269" t="s">
        <v>404</v>
      </c>
      <c r="C269" s="68" t="s">
        <v>405</v>
      </c>
      <c r="D269" s="23" t="s">
        <v>196</v>
      </c>
      <c r="E269" s="25"/>
      <c r="F269" s="26"/>
      <c r="G269" s="23">
        <v>19501202</v>
      </c>
      <c r="H269" s="23">
        <v>20180403</v>
      </c>
      <c r="I269" s="23" t="s">
        <v>406</v>
      </c>
      <c r="J269" s="23" t="s">
        <v>26</v>
      </c>
      <c r="K269" s="23" t="s">
        <v>26</v>
      </c>
      <c r="L269" t="s">
        <v>176</v>
      </c>
    </row>
    <row r="270" spans="1:12" hidden="1" x14ac:dyDescent="0.25">
      <c r="A270" t="s">
        <v>145</v>
      </c>
      <c r="B270" s="12" t="s">
        <v>180</v>
      </c>
      <c r="C270" s="27" t="s">
        <v>181</v>
      </c>
      <c r="D270" s="23" t="s">
        <v>23</v>
      </c>
      <c r="E270" s="25" t="s">
        <v>496</v>
      </c>
      <c r="F270" s="26">
        <v>43345</v>
      </c>
      <c r="G270" s="23">
        <v>19400514</v>
      </c>
      <c r="H270" s="23">
        <v>20180209</v>
      </c>
      <c r="I270" s="23" t="s">
        <v>182</v>
      </c>
      <c r="J270" s="23" t="s">
        <v>26</v>
      </c>
      <c r="K270" s="23" t="s">
        <v>26</v>
      </c>
      <c r="L270" s="53"/>
    </row>
    <row r="271" spans="1:12" hidden="1" x14ac:dyDescent="0.25">
      <c r="A271" t="s">
        <v>145</v>
      </c>
      <c r="B271" t="s">
        <v>183</v>
      </c>
      <c r="C271" s="68" t="s">
        <v>184</v>
      </c>
      <c r="D271" s="23" t="s">
        <v>23</v>
      </c>
      <c r="E271" s="25">
        <v>0.70208333333333339</v>
      </c>
      <c r="F271" s="26">
        <v>43315</v>
      </c>
      <c r="G271" s="23">
        <v>19490526</v>
      </c>
      <c r="H271" s="23">
        <v>20180308</v>
      </c>
      <c r="I271" s="23" t="s">
        <v>185</v>
      </c>
      <c r="J271" s="23" t="s">
        <v>26</v>
      </c>
      <c r="K271" s="23" t="s">
        <v>26</v>
      </c>
    </row>
    <row r="272" spans="1:12" hidden="1" x14ac:dyDescent="0.25">
      <c r="A272" t="s">
        <v>145</v>
      </c>
      <c r="B272" t="s">
        <v>497</v>
      </c>
      <c r="C272" s="35" t="s">
        <v>498</v>
      </c>
      <c r="D272" s="23" t="s">
        <v>196</v>
      </c>
      <c r="E272" s="25">
        <v>0.46180555555555558</v>
      </c>
      <c r="F272" s="26" t="s">
        <v>499</v>
      </c>
      <c r="G272" s="23">
        <v>19470513</v>
      </c>
      <c r="H272" s="23">
        <v>20141118</v>
      </c>
      <c r="I272" s="23" t="s">
        <v>500</v>
      </c>
      <c r="J272" s="23" t="s">
        <v>26</v>
      </c>
      <c r="K272" s="23" t="s">
        <v>26</v>
      </c>
    </row>
    <row r="273" spans="1:12" hidden="1" x14ac:dyDescent="0.25">
      <c r="A273" t="s">
        <v>145</v>
      </c>
      <c r="B273" t="s">
        <v>497</v>
      </c>
      <c r="C273" s="68" t="s">
        <v>498</v>
      </c>
      <c r="D273" s="23" t="s">
        <v>196</v>
      </c>
      <c r="E273" s="25">
        <v>0.46249999999999997</v>
      </c>
      <c r="F273" s="26" t="s">
        <v>499</v>
      </c>
      <c r="G273" s="23">
        <v>19470513</v>
      </c>
      <c r="H273" s="23">
        <v>20180417</v>
      </c>
      <c r="I273" s="23" t="s">
        <v>500</v>
      </c>
      <c r="J273" s="23" t="s">
        <v>26</v>
      </c>
      <c r="K273" s="23" t="s">
        <v>26</v>
      </c>
    </row>
    <row r="274" spans="1:12" hidden="1" x14ac:dyDescent="0.25">
      <c r="A274" t="s">
        <v>145</v>
      </c>
      <c r="B274" t="s">
        <v>501</v>
      </c>
      <c r="C274" s="35" t="s">
        <v>502</v>
      </c>
      <c r="D274" s="23" t="s">
        <v>196</v>
      </c>
      <c r="E274" s="25">
        <v>0.46319444444444446</v>
      </c>
      <c r="F274" s="26" t="s">
        <v>499</v>
      </c>
      <c r="G274" s="23">
        <v>19451229</v>
      </c>
      <c r="H274" s="23">
        <v>20140923</v>
      </c>
      <c r="I274" s="23" t="s">
        <v>503</v>
      </c>
      <c r="J274" s="23" t="s">
        <v>26</v>
      </c>
      <c r="K274" s="23" t="s">
        <v>26</v>
      </c>
    </row>
    <row r="275" spans="1:12" hidden="1" x14ac:dyDescent="0.25">
      <c r="A275" t="s">
        <v>145</v>
      </c>
      <c r="B275" t="s">
        <v>501</v>
      </c>
      <c r="C275" s="68" t="s">
        <v>502</v>
      </c>
      <c r="D275" s="23" t="s">
        <v>196</v>
      </c>
      <c r="E275" s="25">
        <v>0.46388888888888885</v>
      </c>
      <c r="F275" s="26" t="s">
        <v>499</v>
      </c>
      <c r="G275" s="23">
        <v>19451229</v>
      </c>
      <c r="H275" s="23">
        <v>20180417</v>
      </c>
      <c r="I275" s="23" t="s">
        <v>503</v>
      </c>
      <c r="J275" s="23" t="s">
        <v>26</v>
      </c>
      <c r="K275" s="23" t="s">
        <v>26</v>
      </c>
    </row>
    <row r="276" spans="1:12" x14ac:dyDescent="0.25">
      <c r="A276" t="s">
        <v>88</v>
      </c>
      <c r="B276" t="s">
        <v>504</v>
      </c>
      <c r="C276" s="35" t="s">
        <v>505</v>
      </c>
      <c r="D276" s="23" t="s">
        <v>196</v>
      </c>
      <c r="E276" s="25">
        <v>0.36805555555555558</v>
      </c>
      <c r="F276" s="26">
        <v>42832</v>
      </c>
      <c r="G276" s="23">
        <v>19491205</v>
      </c>
      <c r="H276" s="23">
        <v>20140527</v>
      </c>
      <c r="I276" s="36" t="s">
        <v>506</v>
      </c>
      <c r="J276" s="23" t="s">
        <v>26</v>
      </c>
      <c r="K276" s="23" t="s">
        <v>144</v>
      </c>
      <c r="L276" s="53"/>
    </row>
    <row r="277" spans="1:12" x14ac:dyDescent="0.25">
      <c r="A277" t="s">
        <v>88</v>
      </c>
      <c r="B277" t="s">
        <v>504</v>
      </c>
      <c r="C277" s="35" t="s">
        <v>505</v>
      </c>
      <c r="D277" s="23" t="s">
        <v>196</v>
      </c>
      <c r="E277" s="25">
        <v>0.36944444444444446</v>
      </c>
      <c r="F277" s="26">
        <v>42832</v>
      </c>
      <c r="G277" s="23">
        <v>19491205</v>
      </c>
      <c r="H277" s="23">
        <v>20170406</v>
      </c>
      <c r="I277" s="36" t="s">
        <v>506</v>
      </c>
      <c r="J277" s="23" t="s">
        <v>26</v>
      </c>
      <c r="K277" s="23" t="s">
        <v>144</v>
      </c>
      <c r="L277" s="53" t="s">
        <v>507</v>
      </c>
    </row>
    <row r="278" spans="1:12" x14ac:dyDescent="0.25">
      <c r="A278" t="s">
        <v>88</v>
      </c>
      <c r="B278" t="s">
        <v>480</v>
      </c>
      <c r="C278" s="35" t="s">
        <v>481</v>
      </c>
      <c r="D278" s="23" t="s">
        <v>196</v>
      </c>
      <c r="E278" s="25">
        <v>0.42083333333333334</v>
      </c>
      <c r="F278" s="26">
        <v>42828</v>
      </c>
      <c r="G278" s="23">
        <v>19511030</v>
      </c>
      <c r="H278" s="23">
        <v>20140715</v>
      </c>
      <c r="I278" s="36" t="s">
        <v>483</v>
      </c>
      <c r="J278" s="23" t="s">
        <v>26</v>
      </c>
      <c r="K278" s="23" t="s">
        <v>26</v>
      </c>
      <c r="L278" s="53"/>
    </row>
    <row r="279" spans="1:12" x14ac:dyDescent="0.25">
      <c r="A279" t="s">
        <v>88</v>
      </c>
      <c r="B279" t="s">
        <v>480</v>
      </c>
      <c r="C279" s="35" t="s">
        <v>481</v>
      </c>
      <c r="D279" s="23" t="s">
        <v>196</v>
      </c>
      <c r="E279" s="25">
        <v>0.42222222222222222</v>
      </c>
      <c r="F279" s="26">
        <v>42828</v>
      </c>
      <c r="G279" s="23">
        <v>19511030</v>
      </c>
      <c r="H279" s="23">
        <v>20170330</v>
      </c>
      <c r="I279" s="36" t="s">
        <v>483</v>
      </c>
      <c r="J279" s="23" t="s">
        <v>26</v>
      </c>
      <c r="K279" s="23" t="s">
        <v>26</v>
      </c>
      <c r="L279" s="53"/>
    </row>
    <row r="280" spans="1:12" x14ac:dyDescent="0.25">
      <c r="A280" t="s">
        <v>145</v>
      </c>
      <c r="B280" t="s">
        <v>484</v>
      </c>
      <c r="C280" s="35" t="s">
        <v>485</v>
      </c>
      <c r="D280" s="23" t="s">
        <v>196</v>
      </c>
      <c r="E280" s="25"/>
      <c r="F280" s="26"/>
      <c r="G280" s="23">
        <v>19401029</v>
      </c>
      <c r="H280" s="23">
        <v>20140617</v>
      </c>
      <c r="I280" s="36" t="s">
        <v>486</v>
      </c>
      <c r="J280" s="23" t="s">
        <v>26</v>
      </c>
      <c r="K280" s="23" t="s">
        <v>26</v>
      </c>
      <c r="L280" t="s">
        <v>176</v>
      </c>
    </row>
    <row r="281" spans="1:12" x14ac:dyDescent="0.25">
      <c r="A281" t="s">
        <v>145</v>
      </c>
      <c r="B281" t="s">
        <v>484</v>
      </c>
      <c r="C281" s="68" t="s">
        <v>485</v>
      </c>
      <c r="D281" s="23" t="s">
        <v>196</v>
      </c>
      <c r="E281" s="25"/>
      <c r="F281" s="26"/>
      <c r="G281" s="23">
        <v>19401029</v>
      </c>
      <c r="H281" s="23">
        <v>20180320</v>
      </c>
      <c r="I281" s="36" t="s">
        <v>486</v>
      </c>
      <c r="J281" s="23" t="s">
        <v>26</v>
      </c>
      <c r="K281" s="23" t="s">
        <v>26</v>
      </c>
      <c r="L281" t="s">
        <v>176</v>
      </c>
    </row>
    <row r="282" spans="1:12" x14ac:dyDescent="0.25">
      <c r="A282" t="s">
        <v>145</v>
      </c>
      <c r="B282" t="s">
        <v>497</v>
      </c>
      <c r="C282" s="35" t="s">
        <v>498</v>
      </c>
      <c r="D282" s="23" t="s">
        <v>196</v>
      </c>
      <c r="E282" s="25"/>
      <c r="F282" s="26"/>
      <c r="G282" s="23">
        <v>19470513</v>
      </c>
      <c r="H282" s="23">
        <v>20141118</v>
      </c>
      <c r="I282" s="36" t="s">
        <v>500</v>
      </c>
      <c r="J282" s="23" t="s">
        <v>26</v>
      </c>
      <c r="K282" s="23" t="s">
        <v>26</v>
      </c>
      <c r="L282" t="s">
        <v>176</v>
      </c>
    </row>
    <row r="283" spans="1:12" x14ac:dyDescent="0.25">
      <c r="A283" t="s">
        <v>145</v>
      </c>
      <c r="B283" t="s">
        <v>497</v>
      </c>
      <c r="C283" s="68" t="s">
        <v>498</v>
      </c>
      <c r="D283" s="23" t="s">
        <v>196</v>
      </c>
      <c r="E283" s="25"/>
      <c r="F283" s="26"/>
      <c r="G283" s="23">
        <v>19470513</v>
      </c>
      <c r="H283" s="23">
        <v>20180417</v>
      </c>
      <c r="I283" s="36" t="s">
        <v>500</v>
      </c>
      <c r="J283" s="23" t="s">
        <v>26</v>
      </c>
      <c r="K283" s="23" t="s">
        <v>26</v>
      </c>
      <c r="L283" t="s">
        <v>176</v>
      </c>
    </row>
    <row r="284" spans="1:12" x14ac:dyDescent="0.25">
      <c r="A284" t="s">
        <v>145</v>
      </c>
      <c r="B284" t="s">
        <v>501</v>
      </c>
      <c r="C284" s="35" t="s">
        <v>502</v>
      </c>
      <c r="D284" s="23" t="s">
        <v>196</v>
      </c>
      <c r="E284" s="25"/>
      <c r="F284" s="26"/>
      <c r="G284" s="23">
        <v>19451229</v>
      </c>
      <c r="H284" s="23">
        <v>20140923</v>
      </c>
      <c r="I284" s="36" t="s">
        <v>503</v>
      </c>
      <c r="J284" s="23" t="s">
        <v>26</v>
      </c>
      <c r="K284" s="23" t="s">
        <v>26</v>
      </c>
      <c r="L284" t="s">
        <v>176</v>
      </c>
    </row>
    <row r="285" spans="1:12" x14ac:dyDescent="0.25">
      <c r="A285" t="s">
        <v>145</v>
      </c>
      <c r="B285" t="s">
        <v>501</v>
      </c>
      <c r="C285" s="68" t="s">
        <v>502</v>
      </c>
      <c r="D285" s="23" t="s">
        <v>196</v>
      </c>
      <c r="E285" s="25"/>
      <c r="F285" s="26"/>
      <c r="G285" s="23">
        <v>19451229</v>
      </c>
      <c r="H285" s="23">
        <v>20180417</v>
      </c>
      <c r="I285" s="36" t="s">
        <v>503</v>
      </c>
      <c r="J285" s="23" t="s">
        <v>26</v>
      </c>
      <c r="K285" s="23" t="s">
        <v>26</v>
      </c>
      <c r="L285" t="s">
        <v>176</v>
      </c>
    </row>
    <row r="286" spans="1:12" x14ac:dyDescent="0.25">
      <c r="A286" t="s">
        <v>88</v>
      </c>
      <c r="B286" t="s">
        <v>508</v>
      </c>
      <c r="C286" s="35" t="s">
        <v>509</v>
      </c>
      <c r="D286" s="23" t="s">
        <v>196</v>
      </c>
      <c r="E286" s="25">
        <v>0.71805555555555556</v>
      </c>
      <c r="F286" s="26">
        <v>42830</v>
      </c>
      <c r="G286" s="23">
        <v>19440404</v>
      </c>
      <c r="H286" s="23">
        <v>20140902</v>
      </c>
      <c r="I286" s="36" t="s">
        <v>510</v>
      </c>
      <c r="J286" s="23" t="s">
        <v>26</v>
      </c>
      <c r="K286" s="23" t="s">
        <v>26</v>
      </c>
      <c r="L286" s="53"/>
    </row>
    <row r="287" spans="1:12" x14ac:dyDescent="0.25">
      <c r="A287" t="s">
        <v>88</v>
      </c>
      <c r="B287" t="s">
        <v>508</v>
      </c>
      <c r="C287" s="35" t="s">
        <v>509</v>
      </c>
      <c r="D287" s="23" t="s">
        <v>196</v>
      </c>
      <c r="E287" s="25">
        <v>0.71875</v>
      </c>
      <c r="F287" s="26">
        <v>42830</v>
      </c>
      <c r="G287" s="23">
        <v>19440404</v>
      </c>
      <c r="H287" s="23">
        <v>20170404</v>
      </c>
      <c r="I287" s="36" t="s">
        <v>510</v>
      </c>
      <c r="J287" s="23" t="s">
        <v>26</v>
      </c>
      <c r="K287" s="23" t="s">
        <v>26</v>
      </c>
      <c r="L287" s="53"/>
    </row>
    <row r="288" spans="1:12" x14ac:dyDescent="0.25">
      <c r="A288" t="s">
        <v>145</v>
      </c>
      <c r="B288" t="s">
        <v>511</v>
      </c>
      <c r="C288" s="35" t="s">
        <v>512</v>
      </c>
      <c r="D288" s="23" t="s">
        <v>196</v>
      </c>
      <c r="E288" s="25">
        <v>0.41597222222222219</v>
      </c>
      <c r="F288" s="26" t="s">
        <v>192</v>
      </c>
      <c r="G288" s="23">
        <v>19370731</v>
      </c>
      <c r="H288" s="23">
        <v>20140902</v>
      </c>
      <c r="I288" s="23" t="s">
        <v>513</v>
      </c>
      <c r="J288" s="23" t="s">
        <v>26</v>
      </c>
      <c r="K288" s="23" t="s">
        <v>26</v>
      </c>
    </row>
    <row r="289" spans="1:12" x14ac:dyDescent="0.25">
      <c r="A289" t="s">
        <v>145</v>
      </c>
      <c r="B289" t="s">
        <v>511</v>
      </c>
      <c r="C289" s="68" t="s">
        <v>512</v>
      </c>
      <c r="D289" s="23" t="s">
        <v>196</v>
      </c>
      <c r="E289" s="25">
        <v>0.41666666666666669</v>
      </c>
      <c r="F289" s="26" t="s">
        <v>192</v>
      </c>
      <c r="G289" s="23">
        <v>19370731</v>
      </c>
      <c r="H289" s="23">
        <v>20180619</v>
      </c>
      <c r="I289" s="23" t="s">
        <v>513</v>
      </c>
      <c r="J289" s="23" t="s">
        <v>26</v>
      </c>
      <c r="K289" s="23" t="s">
        <v>26</v>
      </c>
    </row>
    <row r="290" spans="1:12" x14ac:dyDescent="0.25">
      <c r="A290" t="s">
        <v>145</v>
      </c>
      <c r="B290" t="s">
        <v>514</v>
      </c>
      <c r="C290" s="35" t="s">
        <v>515</v>
      </c>
      <c r="D290" s="23" t="s">
        <v>196</v>
      </c>
      <c r="E290" s="25">
        <v>0.4770833333333333</v>
      </c>
      <c r="F290" s="26" t="s">
        <v>192</v>
      </c>
      <c r="G290" s="23">
        <v>19370512</v>
      </c>
      <c r="H290" s="23">
        <v>20140909</v>
      </c>
      <c r="I290" s="23" t="s">
        <v>516</v>
      </c>
      <c r="J290" s="23" t="s">
        <v>26</v>
      </c>
      <c r="K290" s="23" t="s">
        <v>26</v>
      </c>
    </row>
    <row r="291" spans="1:12" x14ac:dyDescent="0.25">
      <c r="A291" t="s">
        <v>145</v>
      </c>
      <c r="B291" t="s">
        <v>514</v>
      </c>
      <c r="C291" s="68" t="s">
        <v>515</v>
      </c>
      <c r="D291" s="23" t="s">
        <v>196</v>
      </c>
      <c r="E291" s="25">
        <v>0.47916666666666669</v>
      </c>
      <c r="F291" s="26" t="s">
        <v>192</v>
      </c>
      <c r="G291" s="23">
        <v>19370512</v>
      </c>
      <c r="H291" s="23">
        <v>20180619</v>
      </c>
      <c r="I291" s="23" t="s">
        <v>516</v>
      </c>
      <c r="J291" s="23" t="s">
        <v>26</v>
      </c>
      <c r="K291" s="23" t="s">
        <v>26</v>
      </c>
    </row>
    <row r="292" spans="1:12" x14ac:dyDescent="0.25">
      <c r="A292" t="s">
        <v>145</v>
      </c>
      <c r="B292" s="60" t="s">
        <v>517</v>
      </c>
      <c r="C292" s="37" t="s">
        <v>518</v>
      </c>
      <c r="D292" s="23" t="s">
        <v>196</v>
      </c>
      <c r="E292" s="25">
        <v>0.37916666666666665</v>
      </c>
      <c r="F292" s="26">
        <v>43075</v>
      </c>
      <c r="G292" s="23">
        <v>19510605</v>
      </c>
      <c r="H292" s="23">
        <v>20150210</v>
      </c>
      <c r="I292" s="23" t="s">
        <v>519</v>
      </c>
      <c r="J292" s="23" t="s">
        <v>26</v>
      </c>
      <c r="K292" s="23" t="s">
        <v>26</v>
      </c>
      <c r="L292" s="53"/>
    </row>
    <row r="293" spans="1:12" x14ac:dyDescent="0.25">
      <c r="A293" t="s">
        <v>145</v>
      </c>
      <c r="B293" s="12" t="s">
        <v>517</v>
      </c>
      <c r="C293" s="37" t="s">
        <v>518</v>
      </c>
      <c r="D293" s="23" t="s">
        <v>196</v>
      </c>
      <c r="E293" s="25">
        <v>0.37916666666666665</v>
      </c>
      <c r="F293" s="26">
        <v>43075</v>
      </c>
      <c r="G293" s="23">
        <v>19510605</v>
      </c>
      <c r="H293" s="23">
        <v>20171205</v>
      </c>
      <c r="I293" s="23" t="s">
        <v>519</v>
      </c>
      <c r="J293" s="23" t="s">
        <v>26</v>
      </c>
      <c r="K293" s="23" t="s">
        <v>26</v>
      </c>
      <c r="L293" s="53"/>
    </row>
    <row r="294" spans="1:12" x14ac:dyDescent="0.25">
      <c r="A294" s="54" t="s">
        <v>88</v>
      </c>
      <c r="B294" s="69" t="s">
        <v>520</v>
      </c>
      <c r="C294" s="39" t="s">
        <v>30</v>
      </c>
      <c r="D294" s="39"/>
      <c r="E294" s="40"/>
      <c r="F294" s="40">
        <v>0</v>
      </c>
      <c r="G294" s="40"/>
      <c r="H294" s="40"/>
      <c r="I294" s="40" t="s">
        <v>30</v>
      </c>
      <c r="J294" s="40"/>
      <c r="K294" s="40"/>
      <c r="L294" s="69" t="s">
        <v>521</v>
      </c>
    </row>
    <row r="295" spans="1:12" x14ac:dyDescent="0.25">
      <c r="A295" s="54" t="s">
        <v>88</v>
      </c>
      <c r="B295" s="69" t="s">
        <v>522</v>
      </c>
      <c r="C295" s="39" t="s">
        <v>523</v>
      </c>
      <c r="D295" s="39"/>
      <c r="E295" s="40"/>
      <c r="F295" s="40">
        <v>0</v>
      </c>
      <c r="G295" s="40"/>
      <c r="H295" s="40"/>
      <c r="I295" s="40" t="s">
        <v>524</v>
      </c>
      <c r="J295" s="40" t="s">
        <v>525</v>
      </c>
      <c r="K295" s="40"/>
      <c r="L295" s="69" t="s">
        <v>526</v>
      </c>
    </row>
    <row r="296" spans="1:12" x14ac:dyDescent="0.25">
      <c r="A296" s="54" t="s">
        <v>88</v>
      </c>
      <c r="B296" s="69" t="s">
        <v>522</v>
      </c>
      <c r="C296" s="39" t="s">
        <v>30</v>
      </c>
      <c r="D296" s="39"/>
      <c r="E296" s="40"/>
      <c r="F296" s="40">
        <v>0</v>
      </c>
      <c r="G296" s="40"/>
      <c r="H296" s="40"/>
      <c r="I296" s="40" t="s">
        <v>524</v>
      </c>
      <c r="J296" s="40" t="s">
        <v>30</v>
      </c>
      <c r="K296" s="40"/>
      <c r="L296" s="69" t="s">
        <v>527</v>
      </c>
    </row>
    <row r="297" spans="1:12" x14ac:dyDescent="0.25">
      <c r="A297" s="54" t="s">
        <v>88</v>
      </c>
      <c r="B297" s="69" t="s">
        <v>528</v>
      </c>
      <c r="C297" s="39">
        <v>284685901</v>
      </c>
      <c r="D297" s="39"/>
      <c r="E297" s="40"/>
      <c r="F297" s="40">
        <v>0</v>
      </c>
      <c r="G297" s="40"/>
      <c r="H297" s="40"/>
      <c r="I297" s="40" t="s">
        <v>529</v>
      </c>
      <c r="J297" s="40" t="s">
        <v>525</v>
      </c>
      <c r="K297" s="40"/>
      <c r="L297" s="69" t="s">
        <v>530</v>
      </c>
    </row>
    <row r="298" spans="1:12" x14ac:dyDescent="0.25">
      <c r="A298" t="s">
        <v>145</v>
      </c>
      <c r="C298" s="68"/>
      <c r="E298" s="25"/>
      <c r="F298" s="26"/>
    </row>
  </sheetData>
  <autoFilter ref="A11:XFD298">
    <filterColumn colId="5">
      <filters blank="1">
        <filter val="0"/>
        <dateGroupItem year="2017" dateTimeGrouping="year"/>
        <dateGroupItem year="2015" dateTimeGrouping="year"/>
      </filters>
    </filterColumn>
    <sortState ref="A12:XFD298">
      <sortCondition descending="1" ref="D11:D298"/>
    </sortState>
  </autoFilter>
  <sortState ref="A12:L261">
    <sortCondition ref="I12:I261"/>
  </sortState>
  <mergeCells count="2">
    <mergeCell ref="E1:J7"/>
    <mergeCell ref="A7:B7"/>
  </mergeCells>
  <pageMargins left="0.511811024" right="0.511811024" top="0.78740157499999996" bottom="0.78740157499999996" header="0.31496062000000002" footer="0.31496062000000002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8"/>
  <sheetViews>
    <sheetView topLeftCell="A16" workbookViewId="0">
      <selection activeCell="B40" sqref="B40"/>
    </sheetView>
  </sheetViews>
  <sheetFormatPr defaultColWidth="11.42578125" defaultRowHeight="15" x14ac:dyDescent="0.25"/>
  <cols>
    <col min="1" max="1" width="15.140625" customWidth="1"/>
    <col min="2" max="2" width="15" customWidth="1"/>
    <col min="3" max="4" width="7.7109375" customWidth="1"/>
    <col min="5" max="5" width="6.7109375" customWidth="1"/>
    <col min="6" max="6" width="10.140625" customWidth="1"/>
    <col min="7" max="7" width="12.140625" customWidth="1"/>
    <col min="8" max="8" width="14.28515625" customWidth="1"/>
    <col min="9" max="9" width="6.7109375" customWidth="1"/>
    <col min="10" max="10" width="19.42578125" customWidth="1"/>
    <col min="11" max="11" width="22.42578125" customWidth="1"/>
    <col min="12" max="83" width="8.28515625" customWidth="1"/>
    <col min="84" max="84" width="10.140625" customWidth="1"/>
  </cols>
  <sheetData>
    <row r="3" spans="1:21" x14ac:dyDescent="0.25">
      <c r="B3" s="14" t="s">
        <v>531</v>
      </c>
    </row>
    <row r="4" spans="1:21" x14ac:dyDescent="0.25">
      <c r="B4" t="s">
        <v>196</v>
      </c>
      <c r="D4" t="s">
        <v>532</v>
      </c>
      <c r="E4" t="s">
        <v>23</v>
      </c>
      <c r="G4" t="s">
        <v>533</v>
      </c>
      <c r="J4" t="s">
        <v>534</v>
      </c>
    </row>
    <row r="5" spans="1:21" x14ac:dyDescent="0.25">
      <c r="A5" s="14" t="s">
        <v>535</v>
      </c>
      <c r="B5" t="s">
        <v>88</v>
      </c>
      <c r="C5" t="s">
        <v>20</v>
      </c>
      <c r="E5" t="s">
        <v>88</v>
      </c>
      <c r="F5" t="s">
        <v>20</v>
      </c>
      <c r="H5" t="s">
        <v>536</v>
      </c>
      <c r="I5" t="s">
        <v>537</v>
      </c>
    </row>
    <row r="6" spans="1:21" x14ac:dyDescent="0.25">
      <c r="A6" s="7" t="s">
        <v>538</v>
      </c>
      <c r="N6" s="48" t="s">
        <v>539</v>
      </c>
      <c r="O6" s="15" t="s">
        <v>540</v>
      </c>
      <c r="P6" s="16" t="s">
        <v>541</v>
      </c>
      <c r="S6" s="48" t="s">
        <v>542</v>
      </c>
      <c r="T6" s="15" t="s">
        <v>540</v>
      </c>
      <c r="U6" s="16" t="s">
        <v>541</v>
      </c>
    </row>
    <row r="7" spans="1:21" x14ac:dyDescent="0.25">
      <c r="A7" s="7" t="s">
        <v>543</v>
      </c>
      <c r="N7" s="47">
        <v>42095</v>
      </c>
      <c r="O7" s="17">
        <f>65*D6</f>
        <v>0</v>
      </c>
      <c r="P7" s="18">
        <f>65*G6</f>
        <v>0</v>
      </c>
      <c r="S7" s="47">
        <v>42095</v>
      </c>
      <c r="T7" s="17">
        <f>D6</f>
        <v>0</v>
      </c>
      <c r="U7" s="18">
        <f>G6</f>
        <v>0</v>
      </c>
    </row>
    <row r="8" spans="1:21" x14ac:dyDescent="0.25">
      <c r="A8" s="7" t="s">
        <v>544</v>
      </c>
      <c r="N8" s="47">
        <v>42125</v>
      </c>
      <c r="O8" s="17">
        <f>65*D7</f>
        <v>0</v>
      </c>
      <c r="P8" s="18">
        <f>65*G7</f>
        <v>0</v>
      </c>
      <c r="S8" s="47">
        <v>42125</v>
      </c>
      <c r="T8" s="17">
        <f>D7</f>
        <v>0</v>
      </c>
      <c r="U8" s="18">
        <f>G7</f>
        <v>0</v>
      </c>
    </row>
    <row r="9" spans="1:21" x14ac:dyDescent="0.25">
      <c r="A9" s="7" t="s">
        <v>545</v>
      </c>
      <c r="N9" s="47">
        <v>42156</v>
      </c>
      <c r="O9" s="17">
        <f>65*D8</f>
        <v>0</v>
      </c>
      <c r="P9" s="18">
        <f>65*G8</f>
        <v>0</v>
      </c>
      <c r="S9" s="47">
        <v>42156</v>
      </c>
      <c r="T9" s="17">
        <f>D8</f>
        <v>0</v>
      </c>
      <c r="U9" s="18">
        <f>G8</f>
        <v>0</v>
      </c>
    </row>
    <row r="10" spans="1:21" x14ac:dyDescent="0.25">
      <c r="A10" s="7" t="s">
        <v>546</v>
      </c>
      <c r="N10" s="47">
        <v>42186</v>
      </c>
      <c r="O10" s="17">
        <f>65*D9</f>
        <v>0</v>
      </c>
      <c r="P10" s="18">
        <f>65*G9</f>
        <v>0</v>
      </c>
      <c r="S10" s="47">
        <v>42186</v>
      </c>
      <c r="T10" s="17">
        <f>D9</f>
        <v>0</v>
      </c>
      <c r="U10" s="18">
        <f>G9</f>
        <v>0</v>
      </c>
    </row>
    <row r="11" spans="1:21" x14ac:dyDescent="0.25">
      <c r="A11" s="7" t="s">
        <v>547</v>
      </c>
      <c r="N11" s="47">
        <v>42217</v>
      </c>
      <c r="O11" s="17">
        <f>65*D10</f>
        <v>0</v>
      </c>
      <c r="P11" s="18">
        <f>65*G10</f>
        <v>0</v>
      </c>
      <c r="S11" s="47">
        <v>42217</v>
      </c>
      <c r="T11" s="17">
        <f>D10</f>
        <v>0</v>
      </c>
      <c r="U11" s="18">
        <f>G10</f>
        <v>0</v>
      </c>
    </row>
    <row r="12" spans="1:21" x14ac:dyDescent="0.25">
      <c r="A12" s="7" t="s">
        <v>548</v>
      </c>
      <c r="N12" s="47">
        <v>42248</v>
      </c>
      <c r="O12" s="17">
        <f t="shared" ref="O12:O13" si="0">65*D11</f>
        <v>0</v>
      </c>
      <c r="P12" s="18">
        <f t="shared" ref="P12:P13" si="1">65*G11</f>
        <v>0</v>
      </c>
      <c r="S12" s="47">
        <v>42248</v>
      </c>
      <c r="T12" s="17">
        <f t="shared" ref="T12:T13" si="2">D11</f>
        <v>0</v>
      </c>
      <c r="U12" s="18">
        <f t="shared" ref="U12:U13" si="3">G11</f>
        <v>0</v>
      </c>
    </row>
    <row r="13" spans="1:21" x14ac:dyDescent="0.25">
      <c r="A13" s="7" t="s">
        <v>534</v>
      </c>
      <c r="N13" s="47">
        <v>42278</v>
      </c>
      <c r="O13" s="17">
        <f t="shared" si="0"/>
        <v>0</v>
      </c>
      <c r="P13" s="18">
        <f t="shared" si="1"/>
        <v>0</v>
      </c>
      <c r="S13" s="47">
        <v>42278</v>
      </c>
      <c r="T13" s="17">
        <f t="shared" si="2"/>
        <v>0</v>
      </c>
      <c r="U13" s="18">
        <f t="shared" si="3"/>
        <v>0</v>
      </c>
    </row>
    <row r="14" spans="1:21" x14ac:dyDescent="0.25">
      <c r="N14" s="19"/>
      <c r="O14" s="49"/>
      <c r="P14" s="50"/>
      <c r="S14" s="51"/>
      <c r="U14" s="52"/>
    </row>
    <row r="15" spans="1:21" x14ac:dyDescent="0.25">
      <c r="N15" s="20" t="s">
        <v>549</v>
      </c>
      <c r="O15" s="21">
        <f>SUM(O7:O11)</f>
        <v>0</v>
      </c>
      <c r="P15" s="22">
        <f>SUM(P7:P11)</f>
        <v>0</v>
      </c>
      <c r="S15" s="20" t="s">
        <v>550</v>
      </c>
      <c r="T15" s="21">
        <f>SUM(T7:T11)</f>
        <v>0</v>
      </c>
      <c r="U15" s="22">
        <f>SUM(U7:U11)</f>
        <v>0</v>
      </c>
    </row>
    <row r="21" spans="1:6" x14ac:dyDescent="0.25">
      <c r="A21" s="14" t="s">
        <v>551</v>
      </c>
      <c r="B21" s="14" t="s">
        <v>531</v>
      </c>
    </row>
    <row r="22" spans="1:6" x14ac:dyDescent="0.25">
      <c r="A22" s="14" t="s">
        <v>535</v>
      </c>
      <c r="B22" t="s">
        <v>398</v>
      </c>
      <c r="C22" t="s">
        <v>196</v>
      </c>
      <c r="D22" t="s">
        <v>23</v>
      </c>
      <c r="E22" t="s">
        <v>552</v>
      </c>
      <c r="F22" t="s">
        <v>534</v>
      </c>
    </row>
    <row r="23" spans="1:6" x14ac:dyDescent="0.25">
      <c r="A23" s="7">
        <v>0</v>
      </c>
    </row>
    <row r="24" spans="1:6" x14ac:dyDescent="0.25">
      <c r="A24" s="64">
        <v>0</v>
      </c>
      <c r="C24">
        <v>2</v>
      </c>
      <c r="D24">
        <v>1</v>
      </c>
      <c r="F24">
        <v>3</v>
      </c>
    </row>
    <row r="25" spans="1:6" x14ac:dyDescent="0.25">
      <c r="A25" s="7" t="s">
        <v>553</v>
      </c>
      <c r="C25">
        <v>124</v>
      </c>
      <c r="D25">
        <v>34</v>
      </c>
      <c r="F25">
        <v>158</v>
      </c>
    </row>
    <row r="26" spans="1:6" x14ac:dyDescent="0.25">
      <c r="A26" s="7" t="s">
        <v>554</v>
      </c>
      <c r="B26">
        <v>1</v>
      </c>
      <c r="C26">
        <v>12</v>
      </c>
      <c r="D26">
        <v>1</v>
      </c>
      <c r="F26">
        <v>14</v>
      </c>
    </row>
    <row r="27" spans="1:6" x14ac:dyDescent="0.25">
      <c r="A27" s="7" t="s">
        <v>555</v>
      </c>
      <c r="C27">
        <v>45</v>
      </c>
      <c r="D27">
        <v>13</v>
      </c>
      <c r="F27">
        <v>58</v>
      </c>
    </row>
    <row r="28" spans="1:6" x14ac:dyDescent="0.25">
      <c r="A28" s="63">
        <v>43125</v>
      </c>
      <c r="D28">
        <v>2</v>
      </c>
      <c r="F28">
        <v>2</v>
      </c>
    </row>
    <row r="29" spans="1:6" x14ac:dyDescent="0.25">
      <c r="A29" s="7" t="s">
        <v>534</v>
      </c>
      <c r="B29">
        <v>1</v>
      </c>
      <c r="C29">
        <v>183</v>
      </c>
      <c r="D29">
        <v>51</v>
      </c>
      <c r="F29">
        <v>235</v>
      </c>
    </row>
    <row r="34" spans="6:11" x14ac:dyDescent="0.25">
      <c r="G34" s="1" t="s">
        <v>556</v>
      </c>
      <c r="H34" s="1" t="s">
        <v>557</v>
      </c>
    </row>
    <row r="35" spans="6:11" x14ac:dyDescent="0.25">
      <c r="G35" s="62" t="s">
        <v>196</v>
      </c>
      <c r="H35" s="62" t="s">
        <v>23</v>
      </c>
      <c r="I35" s="62" t="s">
        <v>534</v>
      </c>
      <c r="J35" s="65" t="s">
        <v>558</v>
      </c>
    </row>
    <row r="36" spans="6:11" x14ac:dyDescent="0.25">
      <c r="F36" s="1">
        <v>2015</v>
      </c>
      <c r="G36" s="66">
        <v>124</v>
      </c>
      <c r="H36" s="66">
        <v>34</v>
      </c>
      <c r="I36" s="67">
        <v>158</v>
      </c>
      <c r="J36">
        <f>H36/G36</f>
        <v>0.27419354838709675</v>
      </c>
      <c r="K36">
        <f>G36/H36</f>
        <v>3.6470588235294117</v>
      </c>
    </row>
    <row r="37" spans="6:11" x14ac:dyDescent="0.25">
      <c r="F37" s="1">
        <v>2016</v>
      </c>
      <c r="G37" s="66">
        <v>12</v>
      </c>
      <c r="H37" s="66">
        <v>1</v>
      </c>
      <c r="I37" s="67">
        <v>14</v>
      </c>
      <c r="J37">
        <f t="shared" ref="J37:J38" si="4">H37/G37</f>
        <v>8.3333333333333329E-2</v>
      </c>
      <c r="K37">
        <f t="shared" ref="K37:K38" si="5">G37/H37</f>
        <v>12</v>
      </c>
    </row>
    <row r="38" spans="6:11" x14ac:dyDescent="0.25">
      <c r="F38" s="1">
        <v>2017</v>
      </c>
      <c r="G38" s="66">
        <v>45</v>
      </c>
      <c r="H38" s="66">
        <v>13</v>
      </c>
      <c r="I38" s="67">
        <v>58</v>
      </c>
      <c r="J38">
        <f t="shared" si="4"/>
        <v>0.28888888888888886</v>
      </c>
      <c r="K38">
        <f t="shared" si="5"/>
        <v>3.4615384615384617</v>
      </c>
    </row>
  </sheetData>
  <conditionalFormatting sqref="A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{A692C7C1-E68B-774F-842A-AC3083E7A93B}</x14:id>
        </ext>
      </extLst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92C7C1-E68B-774F-842A-AC3083E7A9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NQ_controle</vt:lpstr>
      <vt:lpstr>Pivot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Carneiro Monteiro</dc:creator>
  <cp:keywords/>
  <dc:description/>
  <cp:lastModifiedBy>Marina Carneiro Monteiro</cp:lastModifiedBy>
  <cp:revision/>
  <dcterms:created xsi:type="dcterms:W3CDTF">2015-04-01T17:06:55Z</dcterms:created>
  <dcterms:modified xsi:type="dcterms:W3CDTF">2018-07-02T13:44:26Z</dcterms:modified>
  <cp:category/>
  <cp:contentStatus/>
</cp:coreProperties>
</file>