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erna\Documents\idor\Gyrification\Processamento_longitudinal\V6\data\resultados\"/>
    </mc:Choice>
  </mc:AlternateContent>
  <bookViews>
    <workbookView xWindow="0" yWindow="0" windowWidth="28770" windowHeight="10560" tabRatio="500" activeTab="1"/>
  </bookViews>
  <sheets>
    <sheet name="IDOR obtained data" sheetId="1" r:id="rId1"/>
    <sheet name="Sheet1" sheetId="2" r:id="rId2"/>
  </sheets>
  <definedNames>
    <definedName name="_xlnm._FilterDatabase" localSheetId="0" hidden="1">'IDOR obtained data'!$B$8:$AD$87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7" i="1" l="1"/>
  <c r="S87" i="1"/>
  <c r="P87" i="1"/>
  <c r="M86" i="1"/>
  <c r="S86" i="1"/>
  <c r="P86" i="1"/>
  <c r="M85" i="1"/>
  <c r="S85" i="1"/>
  <c r="P85" i="1"/>
  <c r="M84" i="1"/>
  <c r="S84" i="1"/>
  <c r="P84" i="1"/>
  <c r="M83" i="1"/>
  <c r="S83" i="1"/>
  <c r="P83" i="1"/>
  <c r="M82" i="1"/>
  <c r="S82" i="1"/>
  <c r="P82" i="1"/>
  <c r="M81" i="1"/>
  <c r="S81" i="1"/>
  <c r="P81" i="1"/>
  <c r="M80" i="1"/>
  <c r="S80" i="1"/>
  <c r="P80" i="1"/>
  <c r="M79" i="1"/>
  <c r="S79" i="1"/>
  <c r="P79" i="1"/>
  <c r="M78" i="1"/>
  <c r="S78" i="1"/>
  <c r="P78" i="1"/>
  <c r="M77" i="1"/>
  <c r="S77" i="1"/>
  <c r="P77" i="1"/>
  <c r="M76" i="1"/>
  <c r="S76" i="1"/>
  <c r="P76" i="1"/>
  <c r="M75" i="1"/>
  <c r="S75" i="1"/>
  <c r="P75" i="1"/>
  <c r="M74" i="1"/>
  <c r="S74" i="1"/>
  <c r="P74" i="1"/>
  <c r="M73" i="1"/>
  <c r="S73" i="1"/>
  <c r="P73" i="1"/>
  <c r="M72" i="1"/>
  <c r="S72" i="1"/>
  <c r="P72" i="1"/>
  <c r="M71" i="1"/>
  <c r="S71" i="1"/>
  <c r="P71" i="1"/>
  <c r="M70" i="1"/>
  <c r="S70" i="1"/>
  <c r="P70" i="1"/>
  <c r="M69" i="1"/>
  <c r="S69" i="1"/>
  <c r="P69" i="1"/>
  <c r="M68" i="1"/>
  <c r="S68" i="1"/>
  <c r="P68" i="1"/>
  <c r="M67" i="1"/>
  <c r="S67" i="1"/>
  <c r="P67" i="1"/>
  <c r="M66" i="1"/>
  <c r="S66" i="1"/>
  <c r="P66" i="1"/>
  <c r="M65" i="1"/>
  <c r="S65" i="1"/>
  <c r="P65" i="1"/>
  <c r="M64" i="1"/>
  <c r="S64" i="1"/>
  <c r="P64" i="1"/>
  <c r="M63" i="1"/>
  <c r="S63" i="1"/>
  <c r="P63" i="1"/>
  <c r="M62" i="1"/>
  <c r="S62" i="1"/>
  <c r="P62" i="1"/>
  <c r="M61" i="1"/>
  <c r="S61" i="1"/>
  <c r="P61" i="1"/>
  <c r="M60" i="1"/>
  <c r="S60" i="1"/>
  <c r="P60" i="1"/>
  <c r="M59" i="1"/>
  <c r="S59" i="1"/>
  <c r="P59" i="1"/>
  <c r="M58" i="1"/>
  <c r="S58" i="1"/>
  <c r="P58" i="1"/>
  <c r="M57" i="1"/>
  <c r="S57" i="1"/>
  <c r="P57" i="1"/>
  <c r="M56" i="1"/>
  <c r="S56" i="1"/>
  <c r="P56" i="1"/>
  <c r="M55" i="1"/>
  <c r="S55" i="1"/>
  <c r="P55" i="1"/>
  <c r="M54" i="1"/>
  <c r="S54" i="1"/>
  <c r="P54" i="1"/>
  <c r="M53" i="1"/>
  <c r="S53" i="1"/>
  <c r="P53" i="1"/>
  <c r="M52" i="1"/>
  <c r="S52" i="1"/>
  <c r="P52" i="1"/>
  <c r="M51" i="1"/>
  <c r="S51" i="1"/>
  <c r="P51" i="1"/>
  <c r="M50" i="1"/>
  <c r="S50" i="1"/>
  <c r="P50" i="1"/>
  <c r="M49" i="1"/>
  <c r="S49" i="1"/>
  <c r="P49" i="1"/>
  <c r="M48" i="1"/>
  <c r="S48" i="1"/>
  <c r="P48" i="1"/>
  <c r="M47" i="1"/>
  <c r="S47" i="1"/>
  <c r="P47" i="1"/>
  <c r="M46" i="1"/>
  <c r="S46" i="1"/>
  <c r="P46" i="1"/>
  <c r="M45" i="1"/>
  <c r="S45" i="1"/>
  <c r="P45" i="1"/>
  <c r="M44" i="1"/>
  <c r="S44" i="1"/>
  <c r="P44" i="1"/>
  <c r="M43" i="1"/>
  <c r="S43" i="1"/>
  <c r="P43" i="1"/>
  <c r="M42" i="1"/>
  <c r="S42" i="1"/>
  <c r="P42" i="1"/>
  <c r="M41" i="1"/>
  <c r="S41" i="1"/>
  <c r="P41" i="1"/>
  <c r="M40" i="1"/>
  <c r="S40" i="1"/>
  <c r="P40" i="1"/>
  <c r="M39" i="1"/>
  <c r="S39" i="1"/>
  <c r="P39" i="1"/>
  <c r="M38" i="1"/>
  <c r="S38" i="1"/>
  <c r="P38" i="1"/>
  <c r="M37" i="1"/>
  <c r="S37" i="1"/>
  <c r="P37" i="1"/>
  <c r="M36" i="1"/>
  <c r="S36" i="1"/>
  <c r="P36" i="1"/>
  <c r="M35" i="1"/>
  <c r="S35" i="1"/>
  <c r="P35" i="1"/>
  <c r="M34" i="1"/>
  <c r="S34" i="1"/>
  <c r="P34" i="1"/>
  <c r="M33" i="1"/>
  <c r="S33" i="1"/>
  <c r="P33" i="1"/>
  <c r="M32" i="1"/>
  <c r="S32" i="1"/>
  <c r="P32" i="1"/>
  <c r="M31" i="1"/>
  <c r="S31" i="1"/>
  <c r="P31" i="1"/>
  <c r="M30" i="1"/>
  <c r="S30" i="1"/>
  <c r="P30" i="1"/>
  <c r="M29" i="1"/>
  <c r="S29" i="1"/>
  <c r="P29" i="1"/>
  <c r="M28" i="1"/>
  <c r="S28" i="1"/>
  <c r="P28" i="1"/>
  <c r="M27" i="1"/>
  <c r="S27" i="1"/>
  <c r="P27" i="1"/>
  <c r="M26" i="1"/>
  <c r="S26" i="1"/>
  <c r="P26" i="1"/>
  <c r="M25" i="1"/>
  <c r="S25" i="1"/>
  <c r="P25" i="1"/>
  <c r="M24" i="1"/>
  <c r="S24" i="1"/>
  <c r="P24" i="1"/>
  <c r="M23" i="1"/>
  <c r="S23" i="1"/>
  <c r="P23" i="1"/>
  <c r="M22" i="1"/>
  <c r="S22" i="1"/>
  <c r="P22" i="1"/>
  <c r="M21" i="1"/>
  <c r="S21" i="1"/>
  <c r="P21" i="1"/>
  <c r="M20" i="1"/>
  <c r="S20" i="1"/>
  <c r="P20" i="1"/>
  <c r="M19" i="1"/>
  <c r="S19" i="1"/>
  <c r="P19" i="1"/>
  <c r="M18" i="1"/>
  <c r="S18" i="1"/>
  <c r="P18" i="1"/>
  <c r="M17" i="1"/>
  <c r="S17" i="1"/>
  <c r="P17" i="1"/>
  <c r="M16" i="1"/>
  <c r="S16" i="1"/>
  <c r="P16" i="1"/>
  <c r="M15" i="1"/>
  <c r="S15" i="1"/>
  <c r="P15" i="1"/>
  <c r="M14" i="1"/>
  <c r="S14" i="1"/>
  <c r="P14" i="1"/>
  <c r="M12" i="1"/>
  <c r="S12" i="1"/>
  <c r="P12" i="1"/>
  <c r="M11" i="1"/>
  <c r="S11" i="1"/>
  <c r="P11" i="1"/>
  <c r="M10" i="1"/>
  <c r="S10" i="1"/>
  <c r="P10" i="1"/>
  <c r="M9" i="1"/>
  <c r="S9" i="1"/>
  <c r="P9" i="1"/>
  <c r="M13" i="1"/>
  <c r="S13" i="1"/>
  <c r="P13" i="1"/>
</calcChain>
</file>

<file path=xl/sharedStrings.xml><?xml version="1.0" encoding="utf-8"?>
<sst xmlns="http://schemas.openxmlformats.org/spreadsheetml/2006/main" count="348" uniqueCount="107">
  <si>
    <t>BIOMARKER</t>
  </si>
  <si>
    <t>AB1-40</t>
  </si>
  <si>
    <t>AB1-42</t>
  </si>
  <si>
    <t xml:space="preserve">CSF Aβ42 cutoff in this cohort is quite high at 1041 pg/mL, </t>
  </si>
  <si>
    <t>TAU</t>
  </si>
  <si>
    <t>TEST DATE</t>
  </si>
  <si>
    <t>LOT NRs</t>
  </si>
  <si>
    <t>E141110BF</t>
  </si>
  <si>
    <t>E150304AY</t>
  </si>
  <si>
    <t>E141124AS</t>
  </si>
  <si>
    <t>E141114AC</t>
  </si>
  <si>
    <t>Mean (5)</t>
  </si>
  <si>
    <t>Mean (4)</t>
  </si>
  <si>
    <t>AB1-42/AB1-40</t>
  </si>
  <si>
    <t>TAU / AB1-42</t>
  </si>
  <si>
    <t>TAU / (AB42 / 40)</t>
  </si>
  <si>
    <t>SUBJ005</t>
  </si>
  <si>
    <t>SUBJ006</t>
  </si>
  <si>
    <t>SUBJ008</t>
  </si>
  <si>
    <t>SUBJ009</t>
  </si>
  <si>
    <t>SUBJ014</t>
  </si>
  <si>
    <t>SUBJ019</t>
  </si>
  <si>
    <t>SUBJ022</t>
  </si>
  <si>
    <t>SUBJ024</t>
  </si>
  <si>
    <t>SUBJ027</t>
  </si>
  <si>
    <t>SUBJ028</t>
  </si>
  <si>
    <t>SUBJ032</t>
  </si>
  <si>
    <t>SUBJ035</t>
  </si>
  <si>
    <t>SUBJ037</t>
  </si>
  <si>
    <t>SUBJ039</t>
  </si>
  <si>
    <t>SUBJ040</t>
  </si>
  <si>
    <t>SUBJ044</t>
  </si>
  <si>
    <t>SUBJ048</t>
  </si>
  <si>
    <t>SUBJ049</t>
  </si>
  <si>
    <t>SUBJ050</t>
  </si>
  <si>
    <t>SUBJ053</t>
  </si>
  <si>
    <t>SUBJ056</t>
  </si>
  <si>
    <t>SUBJ058</t>
  </si>
  <si>
    <t>SUBJ062</t>
  </si>
  <si>
    <t>SUBJ063</t>
  </si>
  <si>
    <t>SUBJ066</t>
  </si>
  <si>
    <t>SUBJ068</t>
  </si>
  <si>
    <t>SUBJ069</t>
  </si>
  <si>
    <t>SUBJ076</t>
  </si>
  <si>
    <t>SUBJ079</t>
  </si>
  <si>
    <t>SUBJ080</t>
  </si>
  <si>
    <t>SUBJ083</t>
  </si>
  <si>
    <t>SUBJ087</t>
  </si>
  <si>
    <t>SUBJ089</t>
  </si>
  <si>
    <t>SUBJ093</t>
  </si>
  <si>
    <t>SUBJ095</t>
  </si>
  <si>
    <t>SUBJ096</t>
  </si>
  <si>
    <t>SUBJ097</t>
  </si>
  <si>
    <t>SUBJ098</t>
  </si>
  <si>
    <t>SUBJ102</t>
  </si>
  <si>
    <t>SUBJ105</t>
  </si>
  <si>
    <t>SUBJ108</t>
  </si>
  <si>
    <t>SUBJ116</t>
  </si>
  <si>
    <t>SUBJ124</t>
  </si>
  <si>
    <t>SUBJ127</t>
  </si>
  <si>
    <t>SUBJ129</t>
  </si>
  <si>
    <t>SUBJ130</t>
  </si>
  <si>
    <t>SUBJ134</t>
  </si>
  <si>
    <t>SUBJ135</t>
  </si>
  <si>
    <t>SUBJ138</t>
  </si>
  <si>
    <t>SUBJ139</t>
  </si>
  <si>
    <t>SUBJ140</t>
  </si>
  <si>
    <t>SUBJ143</t>
  </si>
  <si>
    <t>SUBJ144</t>
  </si>
  <si>
    <t>SUBJ148</t>
  </si>
  <si>
    <t>SUBJ150</t>
  </si>
  <si>
    <t>SUBJ155</t>
  </si>
  <si>
    <t>SUBJ161</t>
  </si>
  <si>
    <t>SUBJ164</t>
  </si>
  <si>
    <t>SUBJ168</t>
  </si>
  <si>
    <t>SUBJ170</t>
  </si>
  <si>
    <t>SUBJ174</t>
  </si>
  <si>
    <t>SUBJ183</t>
  </si>
  <si>
    <t>SUBJ187</t>
  </si>
  <si>
    <t>SUBJ188</t>
  </si>
  <si>
    <t>SUBJ194</t>
  </si>
  <si>
    <t>SUBJ198</t>
  </si>
  <si>
    <t>SUBJ200</t>
  </si>
  <si>
    <t>SUBJ205</t>
  </si>
  <si>
    <t>SUBJ209</t>
  </si>
  <si>
    <t>SUBJ211</t>
  </si>
  <si>
    <t>SUBJ212</t>
  </si>
  <si>
    <t>SUBJ217</t>
  </si>
  <si>
    <t>SUBJ218</t>
  </si>
  <si>
    <t>SUBJ219</t>
  </si>
  <si>
    <t>SUBJ220</t>
  </si>
  <si>
    <t>SUBJ222</t>
  </si>
  <si>
    <t>SUBJ223</t>
  </si>
  <si>
    <t>SUBJ225</t>
  </si>
  <si>
    <t>SUBJ010</t>
  </si>
  <si>
    <t>SUBJECT CODE</t>
  </si>
  <si>
    <t>Code</t>
  </si>
  <si>
    <t>FINAL TOTAL CONS. (Coregido considerando dilução do material biologico)</t>
  </si>
  <si>
    <t>Resume DIAG</t>
  </si>
  <si>
    <t>a-MCI</t>
  </si>
  <si>
    <t>CONT</t>
  </si>
  <si>
    <t>NAD</t>
  </si>
  <si>
    <t>LEWY</t>
  </si>
  <si>
    <t>DA</t>
  </si>
  <si>
    <t>na-MCI</t>
  </si>
  <si>
    <t>SUBJ</t>
  </si>
  <si>
    <t>Diagnostic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</si>
</sst>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191619"/>
      <name val="GuardianTextEgypGR"/>
    </font>
    <font>
      <b/>
      <i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8DB4E2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2" borderId="1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6" fillId="0" borderId="0" xfId="0" applyFont="1"/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0" borderId="0" xfId="0" applyFont="1"/>
    <xf numFmtId="0" fontId="0" fillId="4" borderId="3" xfId="0" applyFill="1" applyBorder="1"/>
    <xf numFmtId="164" fontId="6" fillId="0" borderId="3" xfId="0" applyNumberFormat="1" applyFont="1" applyBorder="1" applyAlignment="1">
      <alignment horizontal="center"/>
    </xf>
    <xf numFmtId="2" fontId="6" fillId="0" borderId="0" xfId="0" applyNumberFormat="1" applyFont="1"/>
    <xf numFmtId="164" fontId="6" fillId="0" borderId="0" xfId="0" applyNumberFormat="1" applyFont="1" applyBorder="1" applyAlignment="1">
      <alignment horizontal="center"/>
    </xf>
    <xf numFmtId="164" fontId="8" fillId="0" borderId="3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9" fillId="5" borderId="3" xfId="0" applyFont="1" applyFill="1" applyBorder="1"/>
    <xf numFmtId="0" fontId="9" fillId="4" borderId="3" xfId="0" applyFont="1" applyFill="1" applyBorder="1" applyAlignment="1"/>
    <xf numFmtId="0" fontId="9" fillId="5" borderId="3" xfId="0" applyFont="1" applyFill="1" applyBorder="1" applyAlignment="1"/>
    <xf numFmtId="0" fontId="9" fillId="4" borderId="3" xfId="0" applyFont="1" applyFill="1" applyBorder="1"/>
    <xf numFmtId="0" fontId="0" fillId="5" borderId="3" xfId="0" applyFill="1" applyBorder="1"/>
    <xf numFmtId="0" fontId="12" fillId="0" borderId="0" xfId="0" applyFont="1"/>
    <xf numFmtId="0" fontId="13" fillId="6" borderId="0" xfId="0" applyFont="1" applyFill="1"/>
    <xf numFmtId="0" fontId="13" fillId="7" borderId="0" xfId="0" applyFont="1" applyFill="1"/>
    <xf numFmtId="0" fontId="13" fillId="8" borderId="0" xfId="0" applyFont="1" applyFill="1"/>
  </cellXfs>
  <cellStyles count="11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Normal" xfId="0" builtinId="0"/>
  </cellStyles>
  <dxfs count="12">
    <dxf>
      <font>
        <color rgb="FFFFFFFF"/>
      </font>
      <fill>
        <patternFill>
          <bgColor rgb="FF76933C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76933C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6" tint="-0.2499465926084170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7"/>
  <sheetViews>
    <sheetView topLeftCell="A5" workbookViewId="0">
      <selection activeCell="A5" sqref="A1:XFD1048576"/>
    </sheetView>
  </sheetViews>
  <sheetFormatPr defaultColWidth="11" defaultRowHeight="15.75"/>
  <cols>
    <col min="1" max="1" width="12.25" bestFit="1" customWidth="1"/>
    <col min="2" max="2" width="17.375" bestFit="1" customWidth="1"/>
    <col min="3" max="3" width="13.125" bestFit="1" customWidth="1"/>
    <col min="4" max="4" width="71.75" bestFit="1" customWidth="1"/>
    <col min="6" max="6" width="13.125" bestFit="1" customWidth="1"/>
    <col min="7" max="7" width="37" bestFit="1" customWidth="1"/>
    <col min="9" max="9" width="13.125" bestFit="1" customWidth="1"/>
    <col min="10" max="10" width="9.875" bestFit="1" customWidth="1"/>
    <col min="13" max="13" width="19.875" bestFit="1" customWidth="1"/>
    <col min="16" max="16" width="17.625" bestFit="1" customWidth="1"/>
    <col min="19" max="19" width="22.125" bestFit="1" customWidth="1"/>
    <col min="45" max="45" width="17.5" customWidth="1"/>
  </cols>
  <sheetData>
    <row r="2" spans="1:19" ht="23.25">
      <c r="B2" t="s">
        <v>0</v>
      </c>
      <c r="C2" s="1" t="s">
        <v>1</v>
      </c>
      <c r="F2" s="1" t="s">
        <v>2</v>
      </c>
      <c r="G2" s="2" t="s">
        <v>3</v>
      </c>
      <c r="I2" s="1" t="s">
        <v>4</v>
      </c>
    </row>
    <row r="3" spans="1:19">
      <c r="C3" s="3" t="s">
        <v>5</v>
      </c>
      <c r="D3" s="3" t="s">
        <v>6</v>
      </c>
      <c r="F3" s="3" t="s">
        <v>5</v>
      </c>
      <c r="G3" s="3" t="s">
        <v>6</v>
      </c>
      <c r="I3" s="3" t="s">
        <v>5</v>
      </c>
      <c r="J3" s="3" t="s">
        <v>6</v>
      </c>
    </row>
    <row r="4" spans="1:19">
      <c r="C4" s="4">
        <v>42291</v>
      </c>
      <c r="D4" t="s">
        <v>7</v>
      </c>
      <c r="F4" s="4">
        <v>42291</v>
      </c>
      <c r="G4" t="s">
        <v>8</v>
      </c>
      <c r="I4" s="4">
        <v>42291</v>
      </c>
      <c r="J4" t="s">
        <v>9</v>
      </c>
    </row>
    <row r="5" spans="1:19">
      <c r="C5" s="4">
        <v>42298</v>
      </c>
      <c r="D5" t="s">
        <v>7</v>
      </c>
      <c r="F5" s="4">
        <v>42298</v>
      </c>
      <c r="G5" t="s">
        <v>10</v>
      </c>
      <c r="I5" s="4">
        <v>42298</v>
      </c>
      <c r="J5" t="s">
        <v>9</v>
      </c>
    </row>
    <row r="7" spans="1:19">
      <c r="B7" s="5" t="s">
        <v>95</v>
      </c>
      <c r="C7" s="6"/>
      <c r="D7" s="7"/>
      <c r="E7" s="7"/>
      <c r="F7" s="6"/>
      <c r="I7" s="6"/>
    </row>
    <row r="8" spans="1:19" ht="21">
      <c r="A8" s="22" t="s">
        <v>98</v>
      </c>
      <c r="B8" s="8" t="s">
        <v>96</v>
      </c>
      <c r="C8" s="9" t="s">
        <v>11</v>
      </c>
      <c r="D8" s="7" t="s">
        <v>97</v>
      </c>
      <c r="F8" s="9" t="s">
        <v>11</v>
      </c>
      <c r="I8" s="9" t="s">
        <v>12</v>
      </c>
      <c r="M8" s="10" t="s">
        <v>13</v>
      </c>
      <c r="P8" s="10" t="s">
        <v>14</v>
      </c>
      <c r="S8" s="10" t="s">
        <v>15</v>
      </c>
    </row>
    <row r="9" spans="1:19">
      <c r="A9" s="23" t="s">
        <v>99</v>
      </c>
      <c r="B9" s="17" t="s">
        <v>16</v>
      </c>
      <c r="C9" s="12">
        <v>193.81097293577679</v>
      </c>
      <c r="D9" s="13">
        <v>4070.0304316513125</v>
      </c>
      <c r="E9" s="13"/>
      <c r="F9" s="12">
        <v>121.86476854877941</v>
      </c>
      <c r="G9" s="14"/>
      <c r="H9" s="14"/>
      <c r="I9" s="12">
        <v>661.05034949388755</v>
      </c>
      <c r="M9" s="13">
        <f t="shared" ref="M9:M40" si="0">F9/D9</f>
        <v>2.9941979696534074E-2</v>
      </c>
      <c r="P9" s="13">
        <f t="shared" ref="P9:P40" si="1">I9/F9</f>
        <v>5.4244582529140546</v>
      </c>
      <c r="S9" s="13">
        <f t="shared" ref="S9:S40" si="2">I9/M9</f>
        <v>22077.710164582313</v>
      </c>
    </row>
    <row r="10" spans="1:19">
      <c r="A10" s="23" t="s">
        <v>100</v>
      </c>
      <c r="B10" s="18" t="s">
        <v>17</v>
      </c>
      <c r="C10" s="12">
        <v>395.05957646096164</v>
      </c>
      <c r="D10" s="13">
        <v>8296.2511056801941</v>
      </c>
      <c r="E10" s="13"/>
      <c r="F10" s="12">
        <v>660.37069939092942</v>
      </c>
      <c r="G10" s="14"/>
      <c r="H10" s="14"/>
      <c r="I10" s="12">
        <v>346.6808187677247</v>
      </c>
      <c r="M10" s="13">
        <f t="shared" si="0"/>
        <v>7.9598687525115217E-2</v>
      </c>
      <c r="P10" s="13">
        <f t="shared" si="1"/>
        <v>0.52497910505035128</v>
      </c>
      <c r="S10" s="13">
        <f t="shared" si="2"/>
        <v>4355.3584807329762</v>
      </c>
    </row>
    <row r="11" spans="1:19">
      <c r="A11" s="23" t="s">
        <v>101</v>
      </c>
      <c r="B11" s="18" t="s">
        <v>18</v>
      </c>
      <c r="C11" s="12">
        <v>236.53027362550984</v>
      </c>
      <c r="D11" s="13">
        <v>4967.1357461357065</v>
      </c>
      <c r="E11" s="13"/>
      <c r="F11" s="12">
        <v>179.48362507127308</v>
      </c>
      <c r="G11" s="14"/>
      <c r="H11" s="14"/>
      <c r="I11" s="12">
        <v>677.0854688060831</v>
      </c>
      <c r="M11" s="13">
        <f t="shared" si="0"/>
        <v>3.6134229915279918E-2</v>
      </c>
      <c r="P11" s="13">
        <f t="shared" si="1"/>
        <v>3.7724080318592406</v>
      </c>
      <c r="S11" s="13">
        <f t="shared" si="2"/>
        <v>18738.062784057482</v>
      </c>
    </row>
    <row r="12" spans="1:19">
      <c r="A12" s="23" t="s">
        <v>102</v>
      </c>
      <c r="B12" s="18" t="s">
        <v>19</v>
      </c>
      <c r="C12" s="12">
        <v>145.59989554953012</v>
      </c>
      <c r="D12" s="13">
        <v>3057.5978065401323</v>
      </c>
      <c r="E12" s="13"/>
      <c r="F12" s="12">
        <v>347.83554019982193</v>
      </c>
      <c r="G12" s="14"/>
      <c r="H12" s="14"/>
      <c r="I12" s="12">
        <v>249.59440758491849</v>
      </c>
      <c r="M12" s="13">
        <f t="shared" si="0"/>
        <v>0.11376105106296505</v>
      </c>
      <c r="P12" s="13">
        <f t="shared" si="1"/>
        <v>0.71756441978738972</v>
      </c>
      <c r="S12" s="13">
        <f t="shared" si="2"/>
        <v>2194.0233959931656</v>
      </c>
    </row>
    <row r="13" spans="1:19">
      <c r="A13" s="23" t="s">
        <v>100</v>
      </c>
      <c r="B13" s="18" t="s">
        <v>94</v>
      </c>
      <c r="C13" s="12">
        <v>201.66151045671853</v>
      </c>
      <c r="D13" s="13">
        <v>4234.891719591089</v>
      </c>
      <c r="F13" s="15">
        <v>155.99287454253906</v>
      </c>
      <c r="G13" s="16"/>
      <c r="H13" s="16"/>
      <c r="I13" s="12">
        <v>403.51367086330316</v>
      </c>
      <c r="M13" s="13">
        <f t="shared" si="0"/>
        <v>3.683515066534012E-2</v>
      </c>
      <c r="P13" s="13">
        <f t="shared" si="1"/>
        <v>2.5867442474320552</v>
      </c>
      <c r="S13" s="13">
        <f t="shared" si="2"/>
        <v>10954.581794149892</v>
      </c>
    </row>
    <row r="14" spans="1:19">
      <c r="A14" s="23" t="s">
        <v>99</v>
      </c>
      <c r="B14" s="18" t="s">
        <v>20</v>
      </c>
      <c r="C14" s="12">
        <v>469.16278116457318</v>
      </c>
      <c r="D14" s="13">
        <v>9852.418404456037</v>
      </c>
      <c r="E14" s="13"/>
      <c r="F14" s="12">
        <v>694.95549062984946</v>
      </c>
      <c r="G14" s="14"/>
      <c r="H14" s="14"/>
      <c r="I14" s="12">
        <v>519.5100746465497</v>
      </c>
      <c r="M14" s="13">
        <f t="shared" si="0"/>
        <v>7.0536538553370415E-2</v>
      </c>
      <c r="P14" s="13">
        <f t="shared" si="1"/>
        <v>0.7475443847140617</v>
      </c>
      <c r="S14" s="13">
        <f t="shared" si="2"/>
        <v>7365.1200541045855</v>
      </c>
    </row>
    <row r="15" spans="1:19">
      <c r="A15" s="23" t="s">
        <v>103</v>
      </c>
      <c r="B15" s="18" t="s">
        <v>21</v>
      </c>
      <c r="C15" s="12">
        <v>128.42236272563471</v>
      </c>
      <c r="D15" s="13">
        <v>2696.8696172383288</v>
      </c>
      <c r="E15" s="13"/>
      <c r="F15" s="12">
        <v>168.77030626095015</v>
      </c>
      <c r="G15" s="14"/>
      <c r="H15" s="14"/>
      <c r="I15" s="12">
        <v>437.59599420339327</v>
      </c>
      <c r="M15" s="13">
        <f t="shared" si="0"/>
        <v>6.2580076241793153E-2</v>
      </c>
      <c r="P15" s="13">
        <f t="shared" si="1"/>
        <v>2.5928494407469334</v>
      </c>
      <c r="S15" s="13">
        <f t="shared" si="2"/>
        <v>6992.5768788237983</v>
      </c>
    </row>
    <row r="16" spans="1:19">
      <c r="A16" s="23" t="s">
        <v>102</v>
      </c>
      <c r="B16" s="18" t="s">
        <v>22</v>
      </c>
      <c r="C16" s="12">
        <v>202.22288496080364</v>
      </c>
      <c r="D16" s="13">
        <v>4246.6805841768764</v>
      </c>
      <c r="E16" s="13"/>
      <c r="F16" s="12">
        <v>256.98574783795669</v>
      </c>
      <c r="G16" s="14"/>
      <c r="H16" s="14"/>
      <c r="I16" s="12">
        <v>411.9091800806612</v>
      </c>
      <c r="M16" s="13">
        <f t="shared" si="0"/>
        <v>6.0514498970203952E-2</v>
      </c>
      <c r="P16" s="13">
        <f t="shared" si="1"/>
        <v>1.6028483429376483</v>
      </c>
      <c r="S16" s="13">
        <f t="shared" si="2"/>
        <v>6806.7849373333902</v>
      </c>
    </row>
    <row r="17" spans="1:19">
      <c r="A17" s="23" t="s">
        <v>103</v>
      </c>
      <c r="B17" s="18" t="s">
        <v>23</v>
      </c>
      <c r="C17" s="12">
        <v>283.6484986765318</v>
      </c>
      <c r="D17" s="13">
        <v>5956.6184722071675</v>
      </c>
      <c r="E17" s="13"/>
      <c r="F17" s="12">
        <v>297.04482250194803</v>
      </c>
      <c r="G17" s="14"/>
      <c r="H17" s="14"/>
      <c r="I17" s="12">
        <v>596.74310528353226</v>
      </c>
      <c r="M17" s="13">
        <f t="shared" si="0"/>
        <v>4.9868028964406869E-2</v>
      </c>
      <c r="P17" s="13">
        <f t="shared" si="1"/>
        <v>2.0089328615704751</v>
      </c>
      <c r="S17" s="13">
        <f t="shared" si="2"/>
        <v>11966.446592654696</v>
      </c>
    </row>
    <row r="18" spans="1:19">
      <c r="A18" s="23" t="s">
        <v>104</v>
      </c>
      <c r="B18" s="19" t="s">
        <v>24</v>
      </c>
      <c r="C18" s="12">
        <v>210.8456217560888</v>
      </c>
      <c r="D18" s="13">
        <v>4427.7580568778649</v>
      </c>
      <c r="E18" s="13"/>
      <c r="F18" s="12">
        <v>391.35031149605243</v>
      </c>
      <c r="G18" s="14"/>
      <c r="H18" s="14"/>
      <c r="I18" s="12">
        <v>262.93867563821306</v>
      </c>
      <c r="M18" s="13">
        <f t="shared" si="0"/>
        <v>8.8385658491016192E-2</v>
      </c>
      <c r="P18" s="13">
        <f t="shared" si="1"/>
        <v>0.67187547298238282</v>
      </c>
      <c r="S18" s="13">
        <f t="shared" si="2"/>
        <v>2974.9020387163719</v>
      </c>
    </row>
    <row r="19" spans="1:19">
      <c r="A19" s="23" t="s">
        <v>103</v>
      </c>
      <c r="B19" s="20" t="s">
        <v>25</v>
      </c>
      <c r="C19" s="12">
        <v>206.95166132875559</v>
      </c>
      <c r="D19" s="13">
        <v>4345.9848879038673</v>
      </c>
      <c r="E19" s="13"/>
      <c r="F19" s="12">
        <v>210.27946953917737</v>
      </c>
      <c r="G19" s="14"/>
      <c r="H19" s="14"/>
      <c r="I19" s="12">
        <v>520.19115990999217</v>
      </c>
      <c r="M19" s="13">
        <f t="shared" si="0"/>
        <v>4.838476777138502E-2</v>
      </c>
      <c r="P19" s="13">
        <f t="shared" si="1"/>
        <v>2.4738085988612162</v>
      </c>
      <c r="S19" s="13">
        <f t="shared" si="2"/>
        <v>10751.134786217486</v>
      </c>
    </row>
    <row r="20" spans="1:19">
      <c r="A20" s="23" t="s">
        <v>102</v>
      </c>
      <c r="B20" s="20" t="s">
        <v>26</v>
      </c>
      <c r="C20" s="12">
        <v>217.58086470281711</v>
      </c>
      <c r="D20" s="13">
        <v>4569.198158759159</v>
      </c>
      <c r="E20" s="13"/>
      <c r="F20" s="12">
        <v>196.74422613942266</v>
      </c>
      <c r="G20" s="14"/>
      <c r="H20" s="14"/>
      <c r="I20" s="12">
        <v>689.79450679316847</v>
      </c>
      <c r="M20" s="13">
        <f t="shared" si="0"/>
        <v>4.305880797974667E-2</v>
      </c>
      <c r="P20" s="13">
        <f t="shared" si="1"/>
        <v>3.5060470150943388</v>
      </c>
      <c r="S20" s="13">
        <f t="shared" si="2"/>
        <v>16019.823565892098</v>
      </c>
    </row>
    <row r="21" spans="1:19">
      <c r="A21" s="23" t="s">
        <v>103</v>
      </c>
      <c r="B21" s="20" t="s">
        <v>27</v>
      </c>
      <c r="C21" s="12">
        <v>163.60654941441197</v>
      </c>
      <c r="D21" s="13">
        <v>3435.7375377026515</v>
      </c>
      <c r="E21" s="13"/>
      <c r="F21" s="12">
        <v>202.44307210488878</v>
      </c>
      <c r="G21" s="14"/>
      <c r="H21" s="14"/>
      <c r="I21" s="12">
        <v>443.13376349335812</v>
      </c>
      <c r="M21" s="13">
        <f t="shared" si="0"/>
        <v>5.8922740716758841E-2</v>
      </c>
      <c r="P21" s="13">
        <f t="shared" si="1"/>
        <v>2.1889302453568966</v>
      </c>
      <c r="S21" s="13">
        <f t="shared" si="2"/>
        <v>7520.5898113853646</v>
      </c>
    </row>
    <row r="22" spans="1:19">
      <c r="A22" s="23" t="s">
        <v>102</v>
      </c>
      <c r="B22" s="20" t="s">
        <v>28</v>
      </c>
      <c r="C22" s="12">
        <v>308.71038972105475</v>
      </c>
      <c r="D22" s="13">
        <v>6482.9181841421496</v>
      </c>
      <c r="E22" s="13"/>
      <c r="F22" s="12">
        <v>337.78187864163795</v>
      </c>
      <c r="G22" s="14"/>
      <c r="H22" s="14"/>
      <c r="I22" s="12">
        <v>947.03947720107362</v>
      </c>
      <c r="M22" s="13">
        <f t="shared" si="0"/>
        <v>5.2103369045730881E-2</v>
      </c>
      <c r="P22" s="13">
        <f t="shared" si="1"/>
        <v>2.8037012554063439</v>
      </c>
      <c r="S22" s="13">
        <f t="shared" si="2"/>
        <v>18176.165851575963</v>
      </c>
    </row>
    <row r="23" spans="1:19">
      <c r="A23" s="23" t="s">
        <v>103</v>
      </c>
      <c r="B23" s="20" t="s">
        <v>29</v>
      </c>
      <c r="C23" s="12">
        <v>209.97964013815727</v>
      </c>
      <c r="D23" s="13">
        <v>4409.5724429013026</v>
      </c>
      <c r="E23" s="13"/>
      <c r="F23" s="12">
        <v>242.38259693381272</v>
      </c>
      <c r="G23" s="14"/>
      <c r="H23" s="14"/>
      <c r="I23" s="12">
        <v>391.78680747517899</v>
      </c>
      <c r="M23" s="13">
        <f t="shared" si="0"/>
        <v>5.4967369302211931E-2</v>
      </c>
      <c r="P23" s="13">
        <f t="shared" si="1"/>
        <v>1.6163982580901384</v>
      </c>
      <c r="S23" s="13">
        <f t="shared" si="2"/>
        <v>7127.6252156279415</v>
      </c>
    </row>
    <row r="24" spans="1:19">
      <c r="A24" s="23" t="s">
        <v>101</v>
      </c>
      <c r="B24" s="20" t="s">
        <v>30</v>
      </c>
      <c r="C24" s="12">
        <v>360.37144859330442</v>
      </c>
      <c r="D24" s="13">
        <v>7567.8004204593926</v>
      </c>
      <c r="E24" s="13"/>
      <c r="F24" s="12">
        <v>187.41042573039857</v>
      </c>
      <c r="G24" s="14"/>
      <c r="H24" s="14"/>
      <c r="I24" s="12">
        <v>734.64882106648042</v>
      </c>
      <c r="M24" s="13">
        <f t="shared" si="0"/>
        <v>2.4764187124139577E-2</v>
      </c>
      <c r="P24" s="13">
        <f t="shared" si="1"/>
        <v>3.9199997449625239</v>
      </c>
      <c r="S24" s="13">
        <f t="shared" si="2"/>
        <v>29665.775718128101</v>
      </c>
    </row>
    <row r="25" spans="1:19">
      <c r="A25" s="23" t="s">
        <v>102</v>
      </c>
      <c r="B25" s="20" t="s">
        <v>31</v>
      </c>
      <c r="C25" s="12">
        <v>240.77281587100407</v>
      </c>
      <c r="D25" s="13">
        <v>5056.2291332910854</v>
      </c>
      <c r="E25" s="13"/>
      <c r="F25" s="12">
        <v>597.33747059461803</v>
      </c>
      <c r="G25" s="14"/>
      <c r="H25" s="14"/>
      <c r="I25" s="12">
        <v>289.55121650482624</v>
      </c>
      <c r="M25" s="13">
        <f t="shared" si="0"/>
        <v>0.11813892425516181</v>
      </c>
      <c r="P25" s="13">
        <f t="shared" si="1"/>
        <v>0.48473640238338511</v>
      </c>
      <c r="S25" s="13">
        <f t="shared" si="2"/>
        <v>2450.9383196975823</v>
      </c>
    </row>
    <row r="26" spans="1:19">
      <c r="A26" s="23" t="s">
        <v>99</v>
      </c>
      <c r="B26" s="21" t="s">
        <v>32</v>
      </c>
      <c r="C26" s="12">
        <v>301.88711926424998</v>
      </c>
      <c r="D26" s="13">
        <v>6339.6295045492498</v>
      </c>
      <c r="E26" s="13"/>
      <c r="F26" s="12">
        <v>299.90956055017909</v>
      </c>
      <c r="G26" s="14"/>
      <c r="H26" s="14"/>
      <c r="I26" s="12">
        <v>493.12974602846725</v>
      </c>
      <c r="M26" s="13">
        <f t="shared" si="0"/>
        <v>4.7307111611958906E-2</v>
      </c>
      <c r="P26" s="13">
        <f t="shared" si="1"/>
        <v>1.6442615071151081</v>
      </c>
      <c r="S26" s="13">
        <f t="shared" si="2"/>
        <v>10424.008763701555</v>
      </c>
    </row>
    <row r="27" spans="1:19">
      <c r="A27" s="23" t="s">
        <v>103</v>
      </c>
      <c r="B27" s="11" t="s">
        <v>33</v>
      </c>
      <c r="C27" s="12">
        <v>207.83534642478779</v>
      </c>
      <c r="D27" s="13">
        <v>4364.5422749205436</v>
      </c>
      <c r="E27" s="13"/>
      <c r="F27" s="12">
        <v>255.31942869620948</v>
      </c>
      <c r="G27" s="14"/>
      <c r="H27" s="14"/>
      <c r="I27" s="12">
        <v>488.77771259186591</v>
      </c>
      <c r="M27" s="13">
        <f t="shared" si="0"/>
        <v>5.8498557835794489E-2</v>
      </c>
      <c r="P27" s="13">
        <f t="shared" si="1"/>
        <v>1.9143772766836149</v>
      </c>
      <c r="S27" s="13">
        <f t="shared" si="2"/>
        <v>8355.3805542328992</v>
      </c>
    </row>
    <row r="28" spans="1:19">
      <c r="A28" s="23" t="s">
        <v>103</v>
      </c>
      <c r="B28" s="11" t="s">
        <v>34</v>
      </c>
      <c r="C28" s="12">
        <v>254.28137135387374</v>
      </c>
      <c r="D28" s="13">
        <v>5339.9087984313483</v>
      </c>
      <c r="E28" s="13"/>
      <c r="F28" s="12">
        <v>246.98656564797281</v>
      </c>
      <c r="G28" s="14"/>
      <c r="H28" s="14"/>
      <c r="I28" s="12">
        <v>644.69113353421039</v>
      </c>
      <c r="M28" s="13">
        <f t="shared" si="0"/>
        <v>4.6252955803388923E-2</v>
      </c>
      <c r="P28" s="13">
        <f t="shared" si="1"/>
        <v>2.6102275313754575</v>
      </c>
      <c r="S28" s="13">
        <f t="shared" si="2"/>
        <v>13938.376960699543</v>
      </c>
    </row>
    <row r="29" spans="1:19">
      <c r="A29" s="23" t="s">
        <v>100</v>
      </c>
      <c r="B29" s="11" t="s">
        <v>35</v>
      </c>
      <c r="C29" s="12">
        <v>228.91055978652764</v>
      </c>
      <c r="D29" s="13">
        <v>4807.1217555170806</v>
      </c>
      <c r="E29" s="13"/>
      <c r="F29" s="12">
        <v>315.97024661206194</v>
      </c>
      <c r="G29" s="14"/>
      <c r="H29" s="14"/>
      <c r="I29" s="12">
        <v>273.02085154286175</v>
      </c>
      <c r="M29" s="13">
        <f t="shared" si="0"/>
        <v>6.5729611747284408E-2</v>
      </c>
      <c r="P29" s="13">
        <f t="shared" si="1"/>
        <v>0.86407139428563962</v>
      </c>
      <c r="Q29" s="13"/>
      <c r="S29" s="13">
        <f t="shared" si="2"/>
        <v>4153.6963977904752</v>
      </c>
    </row>
    <row r="30" spans="1:19">
      <c r="A30" s="23" t="s">
        <v>103</v>
      </c>
      <c r="B30" s="11" t="s">
        <v>36</v>
      </c>
      <c r="C30" s="12">
        <v>106.39937056416125</v>
      </c>
      <c r="D30" s="13">
        <v>2234.3867818473864</v>
      </c>
      <c r="E30" s="13"/>
      <c r="F30" s="12">
        <v>239.50916615523298</v>
      </c>
      <c r="G30" s="14"/>
      <c r="H30" s="14"/>
      <c r="I30" s="12">
        <v>229.58224318284817</v>
      </c>
      <c r="M30" s="13">
        <f t="shared" si="0"/>
        <v>0.10719234829934292</v>
      </c>
      <c r="P30" s="13">
        <f t="shared" si="1"/>
        <v>0.95855305610328556</v>
      </c>
      <c r="S30" s="13">
        <f t="shared" si="2"/>
        <v>2141.7782782565973</v>
      </c>
    </row>
    <row r="31" spans="1:19">
      <c r="A31" s="23" t="s">
        <v>102</v>
      </c>
      <c r="B31" s="11" t="s">
        <v>37</v>
      </c>
      <c r="C31" s="12">
        <v>110.24711467977926</v>
      </c>
      <c r="D31" s="13">
        <v>2315.1894082753643</v>
      </c>
      <c r="E31" s="13"/>
      <c r="F31" s="12">
        <v>152.43016953744507</v>
      </c>
      <c r="G31" s="14"/>
      <c r="H31" s="14"/>
      <c r="I31" s="12">
        <v>343.55460163022747</v>
      </c>
      <c r="M31" s="13">
        <f t="shared" si="0"/>
        <v>6.5839178856210157E-2</v>
      </c>
      <c r="P31" s="13">
        <f t="shared" si="1"/>
        <v>2.2538491079079455</v>
      </c>
      <c r="S31" s="13">
        <f t="shared" si="2"/>
        <v>5218.0875824793538</v>
      </c>
    </row>
    <row r="32" spans="1:19">
      <c r="A32" s="24" t="s">
        <v>101</v>
      </c>
      <c r="B32" s="11" t="s">
        <v>38</v>
      </c>
      <c r="C32" s="12">
        <v>293.41427079839207</v>
      </c>
      <c r="D32" s="13">
        <v>6161.6996867662338</v>
      </c>
      <c r="E32" s="13"/>
      <c r="F32" s="12">
        <v>700.62039589547658</v>
      </c>
      <c r="G32" s="14"/>
      <c r="H32" s="14"/>
      <c r="I32" s="12">
        <v>488.02406656318408</v>
      </c>
      <c r="M32" s="13">
        <f t="shared" si="0"/>
        <v>0.11370570321695997</v>
      </c>
      <c r="P32" s="13">
        <f t="shared" si="1"/>
        <v>0.69655989095126325</v>
      </c>
      <c r="S32" s="13">
        <f t="shared" si="2"/>
        <v>4291.9928618883214</v>
      </c>
    </row>
    <row r="33" spans="1:19">
      <c r="A33" s="24" t="s">
        <v>102</v>
      </c>
      <c r="B33" s="11" t="s">
        <v>39</v>
      </c>
      <c r="C33" s="12">
        <v>196.55454200252322</v>
      </c>
      <c r="D33" s="13">
        <v>4127.6453820529878</v>
      </c>
      <c r="E33" s="13"/>
      <c r="F33" s="12">
        <v>535.1171822885176</v>
      </c>
      <c r="G33" s="14"/>
      <c r="H33" s="14"/>
      <c r="I33" s="12">
        <v>339.73561855598979</v>
      </c>
      <c r="M33" s="13">
        <f t="shared" si="0"/>
        <v>0.12964223734316141</v>
      </c>
      <c r="P33" s="13">
        <f t="shared" si="1"/>
        <v>0.63488078835939066</v>
      </c>
      <c r="S33" s="13">
        <f t="shared" si="2"/>
        <v>2620.5627542257989</v>
      </c>
    </row>
    <row r="34" spans="1:19">
      <c r="A34" s="24" t="s">
        <v>103</v>
      </c>
      <c r="B34" s="21" t="s">
        <v>40</v>
      </c>
      <c r="C34" s="12">
        <v>214.13094997497853</v>
      </c>
      <c r="D34" s="13">
        <v>4496.7499494745489</v>
      </c>
      <c r="E34" s="13"/>
      <c r="F34" s="12">
        <v>256.54862304704181</v>
      </c>
      <c r="G34" s="14"/>
      <c r="H34" s="14"/>
      <c r="I34" s="12">
        <v>670.09480912844492</v>
      </c>
      <c r="M34" s="13">
        <f t="shared" si="0"/>
        <v>5.7052009991576218E-2</v>
      </c>
      <c r="P34" s="13">
        <f t="shared" si="1"/>
        <v>2.6119602637881769</v>
      </c>
      <c r="S34" s="13">
        <f t="shared" si="2"/>
        <v>11745.332184219014</v>
      </c>
    </row>
    <row r="35" spans="1:19">
      <c r="A35" s="24" t="s">
        <v>102</v>
      </c>
      <c r="B35" s="11" t="s">
        <v>41</v>
      </c>
      <c r="C35" s="12">
        <v>153.2638747343471</v>
      </c>
      <c r="D35" s="13">
        <v>3218.5413694212889</v>
      </c>
      <c r="E35" s="13"/>
      <c r="F35" s="12">
        <v>378.29995649145167</v>
      </c>
      <c r="G35" s="14"/>
      <c r="H35" s="14"/>
      <c r="I35" s="12">
        <v>211.1157136370644</v>
      </c>
      <c r="M35" s="13">
        <f t="shared" si="0"/>
        <v>0.11753770204279587</v>
      </c>
      <c r="P35" s="13">
        <f t="shared" si="1"/>
        <v>0.55806433496598862</v>
      </c>
      <c r="S35" s="13">
        <f t="shared" si="2"/>
        <v>1796.153148886614</v>
      </c>
    </row>
    <row r="36" spans="1:19">
      <c r="A36" s="24" t="s">
        <v>103</v>
      </c>
      <c r="B36" s="11" t="s">
        <v>42</v>
      </c>
      <c r="C36" s="12">
        <v>150.73678031300608</v>
      </c>
      <c r="D36" s="13">
        <v>3165.4723865731276</v>
      </c>
      <c r="E36" s="13"/>
      <c r="F36" s="12">
        <v>175.14024193739266</v>
      </c>
      <c r="G36" s="14"/>
      <c r="H36" s="14"/>
      <c r="I36" s="12">
        <v>560.62265439870202</v>
      </c>
      <c r="M36" s="13">
        <f t="shared" si="0"/>
        <v>5.5328311401571163E-2</v>
      </c>
      <c r="P36" s="13">
        <f t="shared" si="1"/>
        <v>3.2009928055204337</v>
      </c>
      <c r="S36" s="13">
        <f t="shared" si="2"/>
        <v>10132.654335494179</v>
      </c>
    </row>
    <row r="37" spans="1:19">
      <c r="A37" s="24" t="s">
        <v>103</v>
      </c>
      <c r="B37" s="11" t="s">
        <v>43</v>
      </c>
      <c r="C37" s="12">
        <v>235.59940386156879</v>
      </c>
      <c r="D37" s="13">
        <v>4947.5874810929445</v>
      </c>
      <c r="E37" s="13"/>
      <c r="F37" s="12">
        <v>234.79376961432388</v>
      </c>
      <c r="G37" s="14"/>
      <c r="H37" s="14"/>
      <c r="I37" s="12">
        <v>471.92145656259072</v>
      </c>
      <c r="M37" s="13">
        <f t="shared" si="0"/>
        <v>4.7456213864147154E-2</v>
      </c>
      <c r="P37" s="13">
        <f t="shared" si="1"/>
        <v>2.0099402864810965</v>
      </c>
      <c r="S37" s="13">
        <f t="shared" si="2"/>
        <v>9944.3553991382396</v>
      </c>
    </row>
    <row r="38" spans="1:19">
      <c r="A38" s="24" t="s">
        <v>100</v>
      </c>
      <c r="B38" s="11" t="s">
        <v>44</v>
      </c>
      <c r="C38" s="12">
        <v>177.2212071623797</v>
      </c>
      <c r="D38" s="13">
        <v>3721.6453504099736</v>
      </c>
      <c r="E38" s="13"/>
      <c r="F38" s="12">
        <v>394.70558754291648</v>
      </c>
      <c r="G38" s="14"/>
      <c r="H38" s="14"/>
      <c r="I38" s="12">
        <v>197.29887960332687</v>
      </c>
      <c r="M38" s="13">
        <f t="shared" si="0"/>
        <v>0.10605674382687647</v>
      </c>
      <c r="P38" s="13">
        <f t="shared" si="1"/>
        <v>0.49986340662551298</v>
      </c>
      <c r="S38" s="13">
        <f t="shared" si="2"/>
        <v>1860.3143231079305</v>
      </c>
    </row>
    <row r="39" spans="1:19">
      <c r="A39" s="24" t="s">
        <v>100</v>
      </c>
      <c r="B39" s="11" t="s">
        <v>45</v>
      </c>
      <c r="C39" s="12">
        <v>199.43925449017658</v>
      </c>
      <c r="D39" s="13">
        <v>4188.2243442937079</v>
      </c>
      <c r="E39" s="13"/>
      <c r="F39" s="12">
        <v>595.69170042460587</v>
      </c>
      <c r="G39" s="14"/>
      <c r="H39" s="14"/>
      <c r="I39" s="12">
        <v>335.27505538663524</v>
      </c>
      <c r="M39" s="13">
        <f t="shared" si="0"/>
        <v>0.14223013178274763</v>
      </c>
      <c r="P39" s="13">
        <f t="shared" si="1"/>
        <v>0.5628331822445285</v>
      </c>
      <c r="S39" s="13">
        <f t="shared" si="2"/>
        <v>2357.2716356528313</v>
      </c>
    </row>
    <row r="40" spans="1:19">
      <c r="A40" s="24" t="s">
        <v>100</v>
      </c>
      <c r="B40" s="11" t="s">
        <v>46</v>
      </c>
      <c r="C40" s="12">
        <v>253.29819432046838</v>
      </c>
      <c r="D40" s="13">
        <v>5319.2620807298363</v>
      </c>
      <c r="E40" s="13"/>
      <c r="F40" s="12">
        <v>705.48277183573737</v>
      </c>
      <c r="G40" s="14"/>
      <c r="H40" s="14"/>
      <c r="I40" s="12">
        <v>317.44457864991409</v>
      </c>
      <c r="M40" s="13">
        <f t="shared" si="0"/>
        <v>0.132627939952705</v>
      </c>
      <c r="P40" s="13">
        <f t="shared" si="1"/>
        <v>0.44996786785294735</v>
      </c>
      <c r="S40" s="13">
        <f t="shared" si="2"/>
        <v>2393.4970170170368</v>
      </c>
    </row>
    <row r="41" spans="1:19">
      <c r="A41" s="24" t="s">
        <v>102</v>
      </c>
      <c r="B41" s="11" t="s">
        <v>47</v>
      </c>
      <c r="C41" s="12">
        <v>313.8048950915063</v>
      </c>
      <c r="D41" s="13">
        <v>6589.9027969216322</v>
      </c>
      <c r="E41" s="13"/>
      <c r="F41" s="12">
        <v>333.56142087351361</v>
      </c>
      <c r="G41" s="14"/>
      <c r="H41" s="14"/>
      <c r="I41" s="12">
        <v>494.25830009448345</v>
      </c>
      <c r="M41" s="13">
        <f t="shared" ref="M41:M72" si="3">F41/D41</f>
        <v>5.0617047193675074E-2</v>
      </c>
      <c r="P41" s="13">
        <f t="shared" ref="P41:P72" si="4">I41/F41</f>
        <v>1.4817609866277253</v>
      </c>
      <c r="S41" s="13">
        <f t="shared" ref="S41:S72" si="5">I41/M41</f>
        <v>9764.6608701474033</v>
      </c>
    </row>
    <row r="42" spans="1:19">
      <c r="A42" s="24" t="s">
        <v>102</v>
      </c>
      <c r="B42" s="21" t="s">
        <v>48</v>
      </c>
      <c r="C42" s="12">
        <v>169.19431649495158</v>
      </c>
      <c r="D42" s="13">
        <v>3553.080646393983</v>
      </c>
      <c r="E42" s="13"/>
      <c r="F42" s="12">
        <v>361.5665768101394</v>
      </c>
      <c r="G42" s="14"/>
      <c r="H42" s="14"/>
      <c r="I42" s="12">
        <v>302.6300542958038</v>
      </c>
      <c r="M42" s="13">
        <f t="shared" si="3"/>
        <v>0.1017614326252608</v>
      </c>
      <c r="P42" s="13">
        <f t="shared" si="4"/>
        <v>0.8369967627143714</v>
      </c>
      <c r="S42" s="13">
        <f t="shared" si="5"/>
        <v>2973.91699869485</v>
      </c>
    </row>
    <row r="43" spans="1:19">
      <c r="A43" s="24" t="s">
        <v>99</v>
      </c>
      <c r="B43" s="11" t="s">
        <v>49</v>
      </c>
      <c r="C43" s="12">
        <v>413.31409629221133</v>
      </c>
      <c r="D43" s="13">
        <v>8679.5960221364385</v>
      </c>
      <c r="E43" s="13"/>
      <c r="F43" s="12">
        <v>574.3840768477603</v>
      </c>
      <c r="G43" s="14"/>
      <c r="H43" s="14"/>
      <c r="I43" s="12">
        <v>525.6372940130434</v>
      </c>
      <c r="M43" s="13">
        <f t="shared" si="3"/>
        <v>6.6176360671954246E-2</v>
      </c>
      <c r="P43" s="13">
        <f t="shared" si="4"/>
        <v>0.91513207834339538</v>
      </c>
      <c r="S43" s="13">
        <f t="shared" si="5"/>
        <v>7942.9767469187855</v>
      </c>
    </row>
    <row r="44" spans="1:19">
      <c r="A44" s="24" t="s">
        <v>103</v>
      </c>
      <c r="B44" s="11" t="s">
        <v>50</v>
      </c>
      <c r="C44" s="12">
        <v>339.18245529081338</v>
      </c>
      <c r="D44" s="13">
        <v>7122.8315611070811</v>
      </c>
      <c r="E44" s="13"/>
      <c r="F44" s="12">
        <v>348.82829754078841</v>
      </c>
      <c r="G44" s="14"/>
      <c r="H44" s="14"/>
      <c r="I44" s="12">
        <v>707.11337892018491</v>
      </c>
      <c r="M44" s="13">
        <f t="shared" si="3"/>
        <v>4.8973262184873433E-2</v>
      </c>
      <c r="P44" s="13">
        <f t="shared" si="4"/>
        <v>2.0271101395880944</v>
      </c>
      <c r="S44" s="13">
        <f t="shared" si="5"/>
        <v>14438.764080098259</v>
      </c>
    </row>
    <row r="45" spans="1:19">
      <c r="A45" s="24" t="s">
        <v>100</v>
      </c>
      <c r="B45" s="11" t="s">
        <v>51</v>
      </c>
      <c r="C45" s="12">
        <v>179.56591146844639</v>
      </c>
      <c r="D45" s="13">
        <v>3770.8841408373742</v>
      </c>
      <c r="E45" s="13"/>
      <c r="F45" s="12">
        <v>423.90175141705595</v>
      </c>
      <c r="G45" s="14"/>
      <c r="H45" s="14"/>
      <c r="I45" s="12">
        <v>234.53555799004675</v>
      </c>
      <c r="M45" s="13">
        <f t="shared" si="3"/>
        <v>0.11241441942656001</v>
      </c>
      <c r="P45" s="13">
        <f t="shared" si="4"/>
        <v>0.55327810561296509</v>
      </c>
      <c r="S45" s="13">
        <f t="shared" si="5"/>
        <v>2086.3476339284757</v>
      </c>
    </row>
    <row r="46" spans="1:19">
      <c r="A46" s="24" t="s">
        <v>104</v>
      </c>
      <c r="B46" s="11" t="s">
        <v>52</v>
      </c>
      <c r="C46" s="12">
        <v>279.24226559241765</v>
      </c>
      <c r="D46" s="13">
        <v>5864.0875774407705</v>
      </c>
      <c r="E46" s="13"/>
      <c r="F46" s="12">
        <v>680.94929552603003</v>
      </c>
      <c r="G46" s="14"/>
      <c r="H46" s="14"/>
      <c r="I46" s="12">
        <v>434.9117729643055</v>
      </c>
      <c r="M46" s="13">
        <f t="shared" si="3"/>
        <v>0.11612195188653932</v>
      </c>
      <c r="P46" s="13">
        <f t="shared" si="4"/>
        <v>0.63868451854163133</v>
      </c>
      <c r="S46" s="13">
        <f t="shared" si="5"/>
        <v>3745.3019510837194</v>
      </c>
    </row>
    <row r="47" spans="1:19">
      <c r="A47" s="24" t="s">
        <v>103</v>
      </c>
      <c r="B47" s="17" t="s">
        <v>53</v>
      </c>
      <c r="C47" s="12">
        <v>100.31912255421655</v>
      </c>
      <c r="D47" s="13">
        <v>2106.7015736385474</v>
      </c>
      <c r="F47" s="15">
        <v>403.47675377235691</v>
      </c>
      <c r="G47" s="16"/>
      <c r="H47" s="16"/>
      <c r="I47" s="12">
        <v>820.29837643075075</v>
      </c>
      <c r="M47" s="13">
        <f t="shared" si="3"/>
        <v>0.19152060207345842</v>
      </c>
      <c r="P47" s="13">
        <f t="shared" si="4"/>
        <v>2.0330746908248551</v>
      </c>
      <c r="S47" s="13">
        <f t="shared" si="5"/>
        <v>4283.0816504854256</v>
      </c>
    </row>
    <row r="48" spans="1:19">
      <c r="A48" s="24" t="s">
        <v>103</v>
      </c>
      <c r="B48" s="11" t="s">
        <v>54</v>
      </c>
      <c r="C48" s="12">
        <v>106.30597013840293</v>
      </c>
      <c r="D48" s="13">
        <v>2232.4253729064612</v>
      </c>
      <c r="E48" s="13"/>
      <c r="F48" s="12">
        <v>183.56358194843131</v>
      </c>
      <c r="G48" s="14"/>
      <c r="H48" s="14"/>
      <c r="I48" s="12">
        <v>372.53661396914788</v>
      </c>
      <c r="M48" s="13">
        <f t="shared" si="3"/>
        <v>8.2226077599827849E-2</v>
      </c>
      <c r="P48" s="13">
        <f t="shared" si="4"/>
        <v>2.0294690810392062</v>
      </c>
      <c r="S48" s="13">
        <f t="shared" si="5"/>
        <v>4530.6382700410832</v>
      </c>
    </row>
    <row r="49" spans="1:19">
      <c r="A49" s="24" t="s">
        <v>100</v>
      </c>
      <c r="B49" s="18" t="s">
        <v>55</v>
      </c>
      <c r="C49" s="12">
        <v>36.223714984591666</v>
      </c>
      <c r="D49" s="13">
        <v>760.69801467642503</v>
      </c>
      <c r="F49" s="15">
        <v>175.32041912119416</v>
      </c>
      <c r="G49" s="16"/>
      <c r="H49" s="16"/>
      <c r="I49" s="12">
        <v>170.00019221762756</v>
      </c>
      <c r="M49" s="13">
        <f t="shared" si="3"/>
        <v>0.23047308621643964</v>
      </c>
      <c r="P49" s="13">
        <f t="shared" si="4"/>
        <v>0.96965426542878108</v>
      </c>
      <c r="S49" s="13">
        <f t="shared" si="5"/>
        <v>737.61407463420107</v>
      </c>
    </row>
    <row r="50" spans="1:19">
      <c r="A50" s="24" t="s">
        <v>100</v>
      </c>
      <c r="B50" s="11" t="s">
        <v>56</v>
      </c>
      <c r="C50" s="12">
        <v>153.11178272195392</v>
      </c>
      <c r="D50" s="13">
        <v>3215.3474371610323</v>
      </c>
      <c r="E50" s="13"/>
      <c r="F50" s="12">
        <v>383.1254640639562</v>
      </c>
      <c r="G50" s="14"/>
      <c r="H50" s="14"/>
      <c r="I50" s="12">
        <v>214.86150983471657</v>
      </c>
      <c r="M50" s="13">
        <f t="shared" si="3"/>
        <v>0.11915523020499273</v>
      </c>
      <c r="P50" s="13">
        <f t="shared" si="4"/>
        <v>0.56081239695111762</v>
      </c>
      <c r="S50" s="13">
        <f t="shared" si="5"/>
        <v>1803.2067032649118</v>
      </c>
    </row>
    <row r="51" spans="1:19">
      <c r="A51" s="24" t="s">
        <v>100</v>
      </c>
      <c r="B51" s="18" t="s">
        <v>57</v>
      </c>
      <c r="C51" s="12">
        <v>64.598138815713511</v>
      </c>
      <c r="D51" s="13">
        <v>1356.5609151299836</v>
      </c>
      <c r="F51" s="15">
        <v>220.99218376908632</v>
      </c>
      <c r="G51" s="16"/>
      <c r="H51" s="16"/>
      <c r="I51" s="12">
        <v>534.32372011267307</v>
      </c>
      <c r="M51" s="13">
        <f t="shared" si="3"/>
        <v>0.16290620001233869</v>
      </c>
      <c r="P51" s="13">
        <f t="shared" si="4"/>
        <v>2.4178399027496167</v>
      </c>
      <c r="S51" s="13">
        <f t="shared" si="5"/>
        <v>3279.9471111118105</v>
      </c>
    </row>
    <row r="52" spans="1:19">
      <c r="A52" s="25" t="s">
        <v>104</v>
      </c>
      <c r="B52" s="18" t="s">
        <v>58</v>
      </c>
      <c r="C52" s="12">
        <v>28.238714498934424</v>
      </c>
      <c r="D52" s="13">
        <v>593.01300447762287</v>
      </c>
      <c r="F52" s="15">
        <v>313.46099707081407</v>
      </c>
      <c r="G52" s="16"/>
      <c r="H52" s="16"/>
      <c r="I52" s="12">
        <v>188.31207884243918</v>
      </c>
      <c r="M52" s="13">
        <f t="shared" si="3"/>
        <v>0.52859042669213907</v>
      </c>
      <c r="P52" s="13">
        <f t="shared" si="4"/>
        <v>0.60075122775130307</v>
      </c>
      <c r="S52" s="13">
        <f t="shared" si="5"/>
        <v>356.25329051242096</v>
      </c>
    </row>
    <row r="53" spans="1:19">
      <c r="A53" s="25" t="s">
        <v>100</v>
      </c>
      <c r="B53" s="18" t="s">
        <v>59</v>
      </c>
      <c r="C53" s="12">
        <v>63.032561356719121</v>
      </c>
      <c r="D53" s="13">
        <v>1323.6837884911015</v>
      </c>
      <c r="F53" s="15">
        <v>598.47037935402022</v>
      </c>
      <c r="G53" s="16"/>
      <c r="H53" s="16"/>
      <c r="I53" s="12">
        <v>311.24925696132948</v>
      </c>
      <c r="M53" s="13">
        <f t="shared" si="3"/>
        <v>0.45212488402251327</v>
      </c>
      <c r="P53" s="13">
        <f t="shared" si="4"/>
        <v>0.5200746230703801</v>
      </c>
      <c r="S53" s="13">
        <f t="shared" si="5"/>
        <v>688.41434736388237</v>
      </c>
    </row>
    <row r="54" spans="1:19">
      <c r="A54" s="25" t="s">
        <v>100</v>
      </c>
      <c r="B54" s="18" t="s">
        <v>60</v>
      </c>
      <c r="C54" s="12">
        <v>62.68321630992935</v>
      </c>
      <c r="D54" s="13">
        <v>1316.3475425085164</v>
      </c>
      <c r="F54" s="15">
        <v>607.31950922578471</v>
      </c>
      <c r="G54" s="16"/>
      <c r="H54" s="16"/>
      <c r="I54" s="12">
        <v>487.65651420233343</v>
      </c>
      <c r="M54" s="13">
        <f t="shared" si="3"/>
        <v>0.46136714629970565</v>
      </c>
      <c r="P54" s="13">
        <f t="shared" si="4"/>
        <v>0.80296533668744063</v>
      </c>
      <c r="S54" s="13">
        <f t="shared" si="5"/>
        <v>1056.981447668036</v>
      </c>
    </row>
    <row r="55" spans="1:19">
      <c r="A55" s="25" t="s">
        <v>100</v>
      </c>
      <c r="B55" s="18" t="s">
        <v>61</v>
      </c>
      <c r="C55" s="12">
        <v>68.919153854661076</v>
      </c>
      <c r="D55" s="13">
        <v>1447.3022309478827</v>
      </c>
      <c r="F55" s="15">
        <v>765.34536385336241</v>
      </c>
      <c r="G55" s="16"/>
      <c r="H55" s="16"/>
      <c r="I55" s="12">
        <v>350.31133071832312</v>
      </c>
      <c r="M55" s="13">
        <f t="shared" si="3"/>
        <v>0.52880825268410891</v>
      </c>
      <c r="P55" s="13">
        <f t="shared" si="4"/>
        <v>0.45771666918392884</v>
      </c>
      <c r="S55" s="13">
        <f t="shared" si="5"/>
        <v>662.45435645193413</v>
      </c>
    </row>
    <row r="56" spans="1:19">
      <c r="A56" s="25" t="s">
        <v>100</v>
      </c>
      <c r="B56" s="18" t="s">
        <v>62</v>
      </c>
      <c r="C56" s="12">
        <v>76.32750136199796</v>
      </c>
      <c r="D56" s="13">
        <v>1602.8775286019572</v>
      </c>
      <c r="F56" s="15">
        <v>713.63248179011555</v>
      </c>
      <c r="G56" s="16"/>
      <c r="H56" s="16"/>
      <c r="I56" s="12">
        <v>322.88096359406819</v>
      </c>
      <c r="M56" s="13">
        <f t="shared" si="3"/>
        <v>0.4452195935472073</v>
      </c>
      <c r="P56" s="13">
        <f t="shared" si="4"/>
        <v>0.45244712346071408</v>
      </c>
      <c r="S56" s="13">
        <f t="shared" si="5"/>
        <v>725.21732707577394</v>
      </c>
    </row>
    <row r="57" spans="1:19">
      <c r="A57" s="25" t="s">
        <v>100</v>
      </c>
      <c r="B57" s="19" t="s">
        <v>63</v>
      </c>
      <c r="C57" s="12">
        <v>131.13479277358351</v>
      </c>
      <c r="D57" s="13">
        <v>2753.8306482452535</v>
      </c>
      <c r="F57" s="15">
        <v>475.98328941939087</v>
      </c>
      <c r="G57" s="16"/>
      <c r="H57" s="16"/>
      <c r="I57" s="12">
        <v>536.25971960124923</v>
      </c>
      <c r="M57" s="13">
        <f t="shared" si="3"/>
        <v>0.17284406712616421</v>
      </c>
      <c r="P57" s="13">
        <f t="shared" si="4"/>
        <v>1.1266356015468193</v>
      </c>
      <c r="S57" s="13">
        <f t="shared" si="5"/>
        <v>3102.5636489438584</v>
      </c>
    </row>
    <row r="58" spans="1:19">
      <c r="A58" s="25" t="s">
        <v>100</v>
      </c>
      <c r="B58" s="20" t="s">
        <v>64</v>
      </c>
      <c r="C58" s="12">
        <v>263.65851132851753</v>
      </c>
      <c r="D58" s="13">
        <v>5536.828737898868</v>
      </c>
      <c r="F58" s="15">
        <v>291.30898442268483</v>
      </c>
      <c r="G58" s="16"/>
      <c r="H58" s="16"/>
      <c r="I58" s="12">
        <v>200.76068763540457</v>
      </c>
      <c r="M58" s="13">
        <f t="shared" si="3"/>
        <v>5.2612966413194788E-2</v>
      </c>
      <c r="P58" s="13">
        <f t="shared" si="4"/>
        <v>0.68916751068722248</v>
      </c>
      <c r="S58" s="13">
        <f t="shared" si="5"/>
        <v>3815.8024783992387</v>
      </c>
    </row>
    <row r="59" spans="1:19">
      <c r="A59" s="25" t="s">
        <v>100</v>
      </c>
      <c r="B59" s="20" t="s">
        <v>65</v>
      </c>
      <c r="C59" s="12">
        <v>230.01096293491096</v>
      </c>
      <c r="D59" s="13">
        <v>4830.23022163313</v>
      </c>
      <c r="F59" s="15">
        <v>599.08125695410558</v>
      </c>
      <c r="G59" s="16"/>
      <c r="H59" s="16"/>
      <c r="I59" s="12">
        <v>245.88104060630957</v>
      </c>
      <c r="M59" s="13">
        <f t="shared" si="3"/>
        <v>0.1240274747714929</v>
      </c>
      <c r="P59" s="13">
        <f t="shared" si="4"/>
        <v>0.41043020083191489</v>
      </c>
      <c r="S59" s="13">
        <f t="shared" si="5"/>
        <v>1982.4723599292704</v>
      </c>
    </row>
    <row r="60" spans="1:19">
      <c r="A60" s="25" t="s">
        <v>100</v>
      </c>
      <c r="B60" s="20" t="s">
        <v>66</v>
      </c>
      <c r="C60" s="12">
        <v>197.98495609451544</v>
      </c>
      <c r="D60" s="13">
        <v>4157.6840779848244</v>
      </c>
      <c r="F60" s="15">
        <v>849.91022672679856</v>
      </c>
      <c r="G60" s="16"/>
      <c r="H60" s="16"/>
      <c r="I60" s="12">
        <v>254.53972499110449</v>
      </c>
      <c r="M60" s="13">
        <f t="shared" si="3"/>
        <v>0.20441914555921215</v>
      </c>
      <c r="P60" s="13">
        <f t="shared" si="4"/>
        <v>0.29949013082404718</v>
      </c>
      <c r="S60" s="13">
        <f t="shared" si="5"/>
        <v>1245.1853484407329</v>
      </c>
    </row>
    <row r="61" spans="1:19">
      <c r="A61" s="25" t="s">
        <v>100</v>
      </c>
      <c r="B61" s="20" t="s">
        <v>67</v>
      </c>
      <c r="C61" s="12">
        <v>235.88073548194069</v>
      </c>
      <c r="D61" s="13">
        <v>4953.4954451207541</v>
      </c>
      <c r="F61" s="15">
        <v>366.91514711514355</v>
      </c>
      <c r="G61" s="16"/>
      <c r="H61" s="16"/>
      <c r="I61" s="12">
        <v>239.29170527160943</v>
      </c>
      <c r="M61" s="13">
        <f t="shared" si="3"/>
        <v>7.407196618633391E-2</v>
      </c>
      <c r="P61" s="13">
        <f t="shared" si="4"/>
        <v>0.65217178182212265</v>
      </c>
      <c r="S61" s="13">
        <f t="shared" si="5"/>
        <v>3230.529950692171</v>
      </c>
    </row>
    <row r="62" spans="1:19">
      <c r="A62" s="25" t="s">
        <v>99</v>
      </c>
      <c r="B62" s="20" t="s">
        <v>68</v>
      </c>
      <c r="C62" s="12">
        <v>93.566513322391998</v>
      </c>
      <c r="D62" s="13">
        <v>1964.8967797702319</v>
      </c>
      <c r="F62" s="15">
        <v>208.52665617669913</v>
      </c>
      <c r="G62" s="16"/>
      <c r="H62" s="16"/>
      <c r="I62" s="12">
        <v>315.92666062457056</v>
      </c>
      <c r="M62" s="13">
        <f t="shared" si="3"/>
        <v>0.10612601044675919</v>
      </c>
      <c r="P62" s="13">
        <f t="shared" si="4"/>
        <v>1.5150420882252287</v>
      </c>
      <c r="S62" s="13">
        <f t="shared" si="5"/>
        <v>2976.9013203701197</v>
      </c>
    </row>
    <row r="63" spans="1:19">
      <c r="A63" s="25" t="s">
        <v>100</v>
      </c>
      <c r="B63" s="20" t="s">
        <v>69</v>
      </c>
      <c r="C63" s="12">
        <v>174.57578550104816</v>
      </c>
      <c r="D63" s="13">
        <v>3666.0914955220114</v>
      </c>
      <c r="F63" s="15">
        <v>434.59038894205207</v>
      </c>
      <c r="G63" s="16"/>
      <c r="H63" s="16"/>
      <c r="I63" s="12">
        <v>303.69654650473399</v>
      </c>
      <c r="M63" s="13">
        <f t="shared" si="3"/>
        <v>0.1185432467991831</v>
      </c>
      <c r="P63" s="13">
        <f t="shared" si="4"/>
        <v>0.69881100510308025</v>
      </c>
      <c r="S63" s="13">
        <f t="shared" si="5"/>
        <v>2561.9050827855917</v>
      </c>
    </row>
    <row r="64" spans="1:19">
      <c r="A64" s="25" t="s">
        <v>101</v>
      </c>
      <c r="B64" s="20" t="s">
        <v>70</v>
      </c>
      <c r="C64" s="12">
        <v>148.70670675254942</v>
      </c>
      <c r="D64" s="13">
        <v>3122.8408418035378</v>
      </c>
      <c r="F64" s="15">
        <v>268.4278033297976</v>
      </c>
      <c r="G64" s="16"/>
      <c r="H64" s="16"/>
      <c r="I64" s="12">
        <v>351.29159467677812</v>
      </c>
      <c r="M64" s="13">
        <f t="shared" si="3"/>
        <v>8.5956286896379963E-2</v>
      </c>
      <c r="P64" s="13">
        <f t="shared" si="4"/>
        <v>1.3087004785609777</v>
      </c>
      <c r="S64" s="13">
        <f t="shared" si="5"/>
        <v>4086.8633041380563</v>
      </c>
    </row>
    <row r="65" spans="1:19">
      <c r="A65" s="25" t="s">
        <v>100</v>
      </c>
      <c r="B65" s="21" t="s">
        <v>71</v>
      </c>
      <c r="C65" s="12">
        <v>413.59687795738955</v>
      </c>
      <c r="D65" s="13">
        <v>8685.5344371051797</v>
      </c>
      <c r="F65" s="15">
        <v>855.20491107656926</v>
      </c>
      <c r="G65" s="16"/>
      <c r="H65" s="16"/>
      <c r="I65" s="12">
        <v>486.31536363960265</v>
      </c>
      <c r="M65" s="13">
        <f t="shared" si="3"/>
        <v>9.846313053841306E-2</v>
      </c>
      <c r="P65" s="13">
        <f t="shared" si="4"/>
        <v>0.56865361428690542</v>
      </c>
      <c r="S65" s="13">
        <f t="shared" si="5"/>
        <v>4939.0605496732423</v>
      </c>
    </row>
    <row r="66" spans="1:19">
      <c r="A66" s="25" t="s">
        <v>99</v>
      </c>
      <c r="B66" s="11" t="s">
        <v>72</v>
      </c>
      <c r="C66" s="12">
        <v>263.65851132851753</v>
      </c>
      <c r="D66" s="13">
        <v>5536.828737898868</v>
      </c>
      <c r="F66" s="15">
        <v>291.30898442268483</v>
      </c>
      <c r="G66" s="16"/>
      <c r="H66" s="16"/>
      <c r="I66" s="12">
        <v>679.57697845732287</v>
      </c>
      <c r="M66" s="13">
        <f t="shared" si="3"/>
        <v>5.2612966413194788E-2</v>
      </c>
      <c r="P66" s="13">
        <f t="shared" si="4"/>
        <v>2.3328390636632999</v>
      </c>
      <c r="S66" s="13">
        <f t="shared" si="5"/>
        <v>12916.530368584044</v>
      </c>
    </row>
    <row r="67" spans="1:19">
      <c r="A67" s="25" t="s">
        <v>100</v>
      </c>
      <c r="B67" s="11" t="s">
        <v>73</v>
      </c>
      <c r="C67" s="12">
        <v>230.01096293491096</v>
      </c>
      <c r="D67" s="13">
        <v>4830.23022163313</v>
      </c>
      <c r="F67" s="15">
        <v>599.08125695410558</v>
      </c>
      <c r="G67" s="16"/>
      <c r="H67" s="16"/>
      <c r="I67" s="12">
        <v>379.46399625277752</v>
      </c>
      <c r="M67" s="13">
        <f t="shared" si="3"/>
        <v>0.1240274747714929</v>
      </c>
      <c r="P67" s="13">
        <f t="shared" si="4"/>
        <v>0.63340989531549896</v>
      </c>
      <c r="S67" s="13">
        <f t="shared" si="5"/>
        <v>3059.5156190344001</v>
      </c>
    </row>
    <row r="68" spans="1:19">
      <c r="A68" s="25" t="s">
        <v>100</v>
      </c>
      <c r="B68" s="11" t="s">
        <v>74</v>
      </c>
      <c r="C68" s="12">
        <v>197.98495609451544</v>
      </c>
      <c r="D68" s="13">
        <v>4157.6840779848244</v>
      </c>
      <c r="F68" s="15">
        <v>849.91022672679856</v>
      </c>
      <c r="G68" s="16"/>
      <c r="H68" s="16"/>
      <c r="I68" s="12">
        <v>358.06126351065666</v>
      </c>
      <c r="M68" s="13">
        <f t="shared" si="3"/>
        <v>0.20441914555921215</v>
      </c>
      <c r="P68" s="13">
        <f t="shared" si="4"/>
        <v>0.42129304043043891</v>
      </c>
      <c r="S68" s="13">
        <f t="shared" si="5"/>
        <v>1751.6033663634528</v>
      </c>
    </row>
    <row r="69" spans="1:19">
      <c r="A69" s="25" t="s">
        <v>104</v>
      </c>
      <c r="B69" s="11" t="s">
        <v>75</v>
      </c>
      <c r="C69" s="12">
        <v>235.88073548194069</v>
      </c>
      <c r="D69" s="13">
        <v>4953.4954451207541</v>
      </c>
      <c r="F69" s="15">
        <v>366.91514711514355</v>
      </c>
      <c r="G69" s="16"/>
      <c r="H69" s="16"/>
      <c r="I69" s="12">
        <v>396.75365373387092</v>
      </c>
      <c r="M69" s="13">
        <f t="shared" si="3"/>
        <v>7.407196618633391E-2</v>
      </c>
      <c r="P69" s="13">
        <f t="shared" si="4"/>
        <v>1.0813226350924225</v>
      </c>
      <c r="S69" s="13">
        <f t="shared" si="5"/>
        <v>5356.3267476362871</v>
      </c>
    </row>
    <row r="70" spans="1:19">
      <c r="A70" s="25" t="s">
        <v>100</v>
      </c>
      <c r="B70" s="11" t="s">
        <v>76</v>
      </c>
      <c r="C70" s="12">
        <v>93.566513322391998</v>
      </c>
      <c r="D70" s="13">
        <v>1964.8967797702319</v>
      </c>
      <c r="F70" s="15">
        <v>208.52665617669913</v>
      </c>
      <c r="G70" s="16"/>
      <c r="H70" s="16"/>
      <c r="I70" s="12">
        <v>161.94039933976637</v>
      </c>
      <c r="M70" s="13">
        <f t="shared" si="3"/>
        <v>0.10612601044675919</v>
      </c>
      <c r="P70" s="13">
        <f t="shared" si="4"/>
        <v>0.77659327737238071</v>
      </c>
      <c r="S70" s="13">
        <f t="shared" si="5"/>
        <v>1525.9256299002013</v>
      </c>
    </row>
    <row r="71" spans="1:19">
      <c r="A71" s="25" t="s">
        <v>100</v>
      </c>
      <c r="B71" s="11" t="s">
        <v>77</v>
      </c>
      <c r="C71" s="12">
        <v>174.57578550104816</v>
      </c>
      <c r="D71" s="13">
        <v>3666.0914955220114</v>
      </c>
      <c r="F71" s="15">
        <v>434.59038894205207</v>
      </c>
      <c r="G71" s="16"/>
      <c r="H71" s="16"/>
      <c r="I71" s="12">
        <v>245.50295560898439</v>
      </c>
      <c r="M71" s="13">
        <f t="shared" si="3"/>
        <v>0.1185432467991831</v>
      </c>
      <c r="P71" s="13">
        <f t="shared" si="4"/>
        <v>0.56490654615401437</v>
      </c>
      <c r="S71" s="13">
        <f t="shared" si="5"/>
        <v>2070.9990846199448</v>
      </c>
    </row>
    <row r="72" spans="1:19">
      <c r="A72" s="25" t="s">
        <v>99</v>
      </c>
      <c r="B72" s="11" t="s">
        <v>78</v>
      </c>
      <c r="C72" s="12">
        <v>148.70670675254942</v>
      </c>
      <c r="D72" s="13">
        <v>3122.8408418035378</v>
      </c>
      <c r="F72" s="15">
        <v>268.4278033297976</v>
      </c>
      <c r="G72" s="16"/>
      <c r="H72" s="16"/>
      <c r="I72" s="12">
        <v>244.09356382969528</v>
      </c>
      <c r="M72" s="13">
        <f t="shared" si="3"/>
        <v>8.5956286896379963E-2</v>
      </c>
      <c r="P72" s="13">
        <f t="shared" si="4"/>
        <v>0.90934530924799684</v>
      </c>
      <c r="S72" s="13">
        <f t="shared" si="5"/>
        <v>2839.740671022113</v>
      </c>
    </row>
    <row r="73" spans="1:19">
      <c r="A73" s="25" t="s">
        <v>100</v>
      </c>
      <c r="B73" s="21" t="s">
        <v>79</v>
      </c>
      <c r="C73" s="12">
        <v>220.68296379330693</v>
      </c>
      <c r="D73" s="13">
        <v>4634.3422396594451</v>
      </c>
      <c r="F73" s="15">
        <v>423.94722467467693</v>
      </c>
      <c r="G73" s="16"/>
      <c r="H73" s="16"/>
      <c r="I73" s="12">
        <v>187.14197320241166</v>
      </c>
      <c r="M73" s="13">
        <f t="shared" ref="M73:M87" si="6">F73/D73</f>
        <v>9.1479481391480211E-2</v>
      </c>
      <c r="P73" s="13">
        <f t="shared" ref="P73:P87" si="7">I73/F73</f>
        <v>0.44142752283852837</v>
      </c>
      <c r="S73" s="13">
        <f t="shared" ref="S73:S87" si="8">I73/M73</f>
        <v>2045.7262148388263</v>
      </c>
    </row>
    <row r="74" spans="1:19">
      <c r="A74" s="25" t="s">
        <v>100</v>
      </c>
      <c r="B74" s="11" t="s">
        <v>80</v>
      </c>
      <c r="C74" s="12">
        <v>304.28789207782984</v>
      </c>
      <c r="D74" s="13">
        <v>6390.0457336344261</v>
      </c>
      <c r="F74" s="15">
        <v>336.58857964403865</v>
      </c>
      <c r="G74" s="16"/>
      <c r="H74" s="16"/>
      <c r="I74" s="12">
        <v>900.90441740335393</v>
      </c>
      <c r="M74" s="13">
        <f t="shared" si="6"/>
        <v>5.2673892124493339E-2</v>
      </c>
      <c r="P74" s="13">
        <f t="shared" si="7"/>
        <v>2.6765745241746202</v>
      </c>
      <c r="S74" s="13">
        <f t="shared" si="8"/>
        <v>17103.433618956624</v>
      </c>
    </row>
    <row r="75" spans="1:19">
      <c r="A75" s="25" t="s">
        <v>100</v>
      </c>
      <c r="B75" s="11" t="s">
        <v>81</v>
      </c>
      <c r="C75" s="12">
        <v>357.36948195569528</v>
      </c>
      <c r="D75" s="13">
        <v>7504.759121069601</v>
      </c>
      <c r="F75" s="15">
        <v>1295.8547733801072</v>
      </c>
      <c r="G75" s="16"/>
      <c r="H75" s="16"/>
      <c r="I75" s="12">
        <v>553.95020389767387</v>
      </c>
      <c r="M75" s="13">
        <f t="shared" si="6"/>
        <v>0.17267106811489746</v>
      </c>
      <c r="P75" s="13">
        <f t="shared" si="7"/>
        <v>0.42747861510186852</v>
      </c>
      <c r="S75" s="13">
        <f t="shared" si="8"/>
        <v>3208.1240357479492</v>
      </c>
    </row>
    <row r="76" spans="1:19">
      <c r="A76" s="25" t="s">
        <v>100</v>
      </c>
      <c r="B76" s="11" t="s">
        <v>82</v>
      </c>
      <c r="C76" s="12">
        <v>128.86958175259934</v>
      </c>
      <c r="D76" s="13">
        <v>2706.2612168045862</v>
      </c>
      <c r="F76" s="15">
        <v>555.54629355957877</v>
      </c>
      <c r="G76" s="16"/>
      <c r="H76" s="16"/>
      <c r="I76" s="12">
        <v>190.29539149917838</v>
      </c>
      <c r="M76" s="13">
        <f t="shared" si="6"/>
        <v>0.20528184423214668</v>
      </c>
      <c r="P76" s="13">
        <f t="shared" si="7"/>
        <v>0.34253741534281412</v>
      </c>
      <c r="S76" s="13">
        <f t="shared" si="8"/>
        <v>926.99572244674209</v>
      </c>
    </row>
    <row r="77" spans="1:19">
      <c r="A77" s="25" t="s">
        <v>99</v>
      </c>
      <c r="B77" s="11" t="s">
        <v>83</v>
      </c>
      <c r="C77" s="12">
        <v>113.75317370073753</v>
      </c>
      <c r="D77" s="13">
        <v>2388.8166477154882</v>
      </c>
      <c r="F77" s="15">
        <v>185.6079697144832</v>
      </c>
      <c r="G77" s="16"/>
      <c r="H77" s="16"/>
      <c r="I77" s="12">
        <v>286.52885791797206</v>
      </c>
      <c r="M77" s="13">
        <f t="shared" si="6"/>
        <v>7.7698709062492016E-2</v>
      </c>
      <c r="P77" s="13">
        <f t="shared" si="7"/>
        <v>1.5437314376033169</v>
      </c>
      <c r="S77" s="13">
        <f t="shared" si="8"/>
        <v>3687.691357748567</v>
      </c>
    </row>
    <row r="78" spans="1:19">
      <c r="A78" s="25" t="s">
        <v>100</v>
      </c>
      <c r="B78" s="11" t="s">
        <v>84</v>
      </c>
      <c r="C78" s="12">
        <v>256.08854337354023</v>
      </c>
      <c r="D78" s="13">
        <v>5377.8594108443449</v>
      </c>
      <c r="F78" s="15">
        <v>482.14686624674488</v>
      </c>
      <c r="G78" s="16"/>
      <c r="H78" s="16"/>
      <c r="I78" s="12">
        <v>999.19190915036609</v>
      </c>
      <c r="M78" s="13">
        <f t="shared" si="6"/>
        <v>8.9654048091050029E-2</v>
      </c>
      <c r="P78" s="13">
        <f t="shared" si="7"/>
        <v>2.0723808015772041</v>
      </c>
      <c r="S78" s="13">
        <f t="shared" si="8"/>
        <v>11144.972596615113</v>
      </c>
    </row>
    <row r="79" spans="1:19">
      <c r="A79" s="25" t="s">
        <v>99</v>
      </c>
      <c r="B79" s="11" t="s">
        <v>85</v>
      </c>
      <c r="C79" s="12">
        <v>108.10920113864012</v>
      </c>
      <c r="D79" s="13">
        <v>2270.2932239114425</v>
      </c>
      <c r="F79" s="15">
        <v>277.83424091502934</v>
      </c>
      <c r="G79" s="16"/>
      <c r="H79" s="16"/>
      <c r="I79" s="12">
        <v>368.36168883887694</v>
      </c>
      <c r="M79" s="13">
        <f t="shared" si="6"/>
        <v>0.12237813071403804</v>
      </c>
      <c r="P79" s="13">
        <f t="shared" si="7"/>
        <v>1.3258325814186949</v>
      </c>
      <c r="S79" s="13">
        <f t="shared" si="8"/>
        <v>3010.0287256358793</v>
      </c>
    </row>
    <row r="80" spans="1:19">
      <c r="A80" s="25" t="s">
        <v>99</v>
      </c>
      <c r="B80" s="11" t="s">
        <v>86</v>
      </c>
      <c r="C80" s="12">
        <v>265.55987787604158</v>
      </c>
      <c r="D80" s="13">
        <v>5576.757435396873</v>
      </c>
      <c r="F80" s="15">
        <v>234.09513701492489</v>
      </c>
      <c r="G80" s="16"/>
      <c r="H80" s="16"/>
      <c r="I80" s="12">
        <v>843.66920883059913</v>
      </c>
      <c r="M80" s="13">
        <f t="shared" si="6"/>
        <v>4.1976926507341514E-2</v>
      </c>
      <c r="P80" s="13">
        <f t="shared" si="7"/>
        <v>3.6039587134901074</v>
      </c>
      <c r="S80" s="13">
        <f t="shared" si="8"/>
        <v>20098.403552319305</v>
      </c>
    </row>
    <row r="81" spans="1:19">
      <c r="A81" s="25" t="s">
        <v>99</v>
      </c>
      <c r="B81" s="21" t="s">
        <v>87</v>
      </c>
      <c r="C81" s="12">
        <v>531.34815101462596</v>
      </c>
      <c r="D81" s="13">
        <v>11158.311171307145</v>
      </c>
      <c r="F81" s="15">
        <v>1325.694393700659</v>
      </c>
      <c r="G81" s="16"/>
      <c r="H81" s="16"/>
      <c r="I81" s="12">
        <v>624.09882369265949</v>
      </c>
      <c r="M81" s="13">
        <f t="shared" si="6"/>
        <v>0.11880779925815244</v>
      </c>
      <c r="P81" s="13">
        <f t="shared" si="7"/>
        <v>0.47077126271198566</v>
      </c>
      <c r="S81" s="13">
        <f t="shared" si="8"/>
        <v>5253.0122398495205</v>
      </c>
    </row>
    <row r="82" spans="1:19">
      <c r="A82" s="25" t="s">
        <v>100</v>
      </c>
      <c r="B82" s="11" t="s">
        <v>88</v>
      </c>
      <c r="C82" s="12">
        <v>198.24272094421934</v>
      </c>
      <c r="D82" s="13">
        <v>4163.0971398286065</v>
      </c>
      <c r="F82" s="15">
        <v>502.49166589448544</v>
      </c>
      <c r="G82" s="16"/>
      <c r="H82" s="16"/>
      <c r="I82" s="12">
        <v>327.41663916734228</v>
      </c>
      <c r="M82" s="13">
        <f t="shared" si="6"/>
        <v>0.12070140307011257</v>
      </c>
      <c r="P82" s="13">
        <f t="shared" si="7"/>
        <v>0.65158620807075063</v>
      </c>
      <c r="S82" s="13">
        <f t="shared" si="8"/>
        <v>2712.6166791711094</v>
      </c>
    </row>
    <row r="83" spans="1:19">
      <c r="A83" s="25" t="s">
        <v>103</v>
      </c>
      <c r="B83" s="11" t="s">
        <v>89</v>
      </c>
      <c r="C83" s="12">
        <v>386.3324796549706</v>
      </c>
      <c r="D83" s="13">
        <v>8112.9820727543829</v>
      </c>
      <c r="F83" s="15">
        <v>352.79698842645951</v>
      </c>
      <c r="G83" s="16"/>
      <c r="H83" s="16"/>
      <c r="I83" s="12">
        <v>1181.2801757366665</v>
      </c>
      <c r="M83" s="13">
        <f t="shared" si="6"/>
        <v>4.3485488475470499E-2</v>
      </c>
      <c r="P83" s="13">
        <f t="shared" si="7"/>
        <v>3.3483283998692754</v>
      </c>
      <c r="S83" s="13">
        <f t="shared" si="8"/>
        <v>27164.928281833803</v>
      </c>
    </row>
    <row r="84" spans="1:19">
      <c r="A84" s="25" t="s">
        <v>99</v>
      </c>
      <c r="B84" s="11" t="s">
        <v>90</v>
      </c>
      <c r="C84" s="12">
        <v>139.11363524605122</v>
      </c>
      <c r="D84" s="13">
        <v>2921.3863401670756</v>
      </c>
      <c r="F84" s="15">
        <v>408.39681184164567</v>
      </c>
      <c r="G84" s="16"/>
      <c r="H84" s="16"/>
      <c r="I84" s="12">
        <v>278.24540376024947</v>
      </c>
      <c r="M84" s="13">
        <f t="shared" si="6"/>
        <v>0.13979555056668377</v>
      </c>
      <c r="P84" s="13">
        <f t="shared" si="7"/>
        <v>0.68131140031557857</v>
      </c>
      <c r="S84" s="13">
        <f t="shared" si="8"/>
        <v>1990.3738182820334</v>
      </c>
    </row>
    <row r="85" spans="1:19">
      <c r="A85" s="25" t="s">
        <v>99</v>
      </c>
      <c r="B85" s="11" t="s">
        <v>91</v>
      </c>
      <c r="C85" s="12">
        <v>164.12241954027746</v>
      </c>
      <c r="D85" s="13">
        <v>3446.5708103458269</v>
      </c>
      <c r="F85" s="15">
        <v>545.50479104062151</v>
      </c>
      <c r="G85" s="16"/>
      <c r="H85" s="16"/>
      <c r="I85" s="12">
        <v>309.63320134145306</v>
      </c>
      <c r="M85" s="13">
        <f t="shared" si="6"/>
        <v>0.15827465067688132</v>
      </c>
      <c r="P85" s="13">
        <f t="shared" si="7"/>
        <v>0.56760858277850756</v>
      </c>
      <c r="S85" s="13">
        <f t="shared" si="8"/>
        <v>1956.3031731061669</v>
      </c>
    </row>
    <row r="86" spans="1:19">
      <c r="A86" s="25" t="s">
        <v>99</v>
      </c>
      <c r="B86" s="11" t="s">
        <v>92</v>
      </c>
      <c r="C86" s="12">
        <v>250.97283886618123</v>
      </c>
      <c r="D86" s="13">
        <v>5270.4296161898055</v>
      </c>
      <c r="F86" s="15">
        <v>619.30604234419729</v>
      </c>
      <c r="G86" s="16"/>
      <c r="H86" s="16"/>
      <c r="I86" s="12">
        <v>417.38266591385838</v>
      </c>
      <c r="M86" s="13">
        <f t="shared" si="6"/>
        <v>0.11750579885210899</v>
      </c>
      <c r="P86" s="13">
        <f t="shared" si="7"/>
        <v>0.67395219386844907</v>
      </c>
      <c r="S86" s="13">
        <f t="shared" si="8"/>
        <v>3552.0176024603675</v>
      </c>
    </row>
    <row r="87" spans="1:19">
      <c r="A87" s="25" t="s">
        <v>100</v>
      </c>
      <c r="B87" s="11" t="s">
        <v>93</v>
      </c>
      <c r="C87" s="12">
        <v>178.0809109655284</v>
      </c>
      <c r="D87" s="13">
        <v>3739.6991302760966</v>
      </c>
      <c r="F87" s="15">
        <v>624.32554224003184</v>
      </c>
      <c r="G87" s="16"/>
      <c r="H87" s="16"/>
      <c r="I87" s="12">
        <v>312.90502632805692</v>
      </c>
      <c r="M87" s="13">
        <f t="shared" si="6"/>
        <v>0.1669453933300615</v>
      </c>
      <c r="P87" s="13">
        <f t="shared" si="7"/>
        <v>0.50118889130401079</v>
      </c>
      <c r="S87" s="13">
        <f t="shared" si="8"/>
        <v>1874.2956609136502</v>
      </c>
    </row>
  </sheetData>
  <autoFilter ref="B8:BE87">
    <sortState ref="B9:BE87">
      <sortCondition ref="B8:B87"/>
    </sortState>
  </autoFilter>
  <conditionalFormatting sqref="C10:C47">
    <cfRule type="cellIs" dxfId="11" priority="197" operator="notBetween">
      <formula>#REF!</formula>
      <formula>#REF!</formula>
    </cfRule>
  </conditionalFormatting>
  <conditionalFormatting sqref="H9:H47">
    <cfRule type="cellIs" dxfId="10" priority="189" operator="greaterThan">
      <formula>10</formula>
    </cfRule>
  </conditionalFormatting>
  <conditionalFormatting sqref="F9:G47">
    <cfRule type="cellIs" dxfId="9" priority="180" operator="notBetween">
      <formula>#REF!</formula>
      <formula>#REF!</formula>
    </cfRule>
  </conditionalFormatting>
  <conditionalFormatting sqref="I9:I47">
    <cfRule type="cellIs" dxfId="8" priority="171" operator="notBetween">
      <formula>#REF!</formula>
      <formula>#REF!</formula>
    </cfRule>
  </conditionalFormatting>
  <conditionalFormatting sqref="Q27">
    <cfRule type="colorScale" priority="149">
      <colorScale>
        <cfvo type="min"/>
        <cfvo type="max"/>
        <color rgb="FFCCFFCC"/>
        <color theme="3" tint="0.39997558519241921"/>
      </colorScale>
    </cfRule>
  </conditionalFormatting>
  <conditionalFormatting sqref="C48:C87 I48:I87">
    <cfRule type="cellIs" dxfId="7" priority="93" operator="notBetween">
      <formula>#REF!</formula>
      <formula>#REF!</formula>
    </cfRule>
  </conditionalFormatting>
  <conditionalFormatting sqref="F48:G87">
    <cfRule type="cellIs" dxfId="6" priority="84" operator="notBetween">
      <formula>#REF!</formula>
      <formula>#REF!</formula>
    </cfRule>
  </conditionalFormatting>
  <conditionalFormatting sqref="H48:H87">
    <cfRule type="cellIs" dxfId="5" priority="83" operator="greaterThan">
      <formula>10</formula>
    </cfRule>
  </conditionalFormatting>
  <conditionalFormatting sqref="C9">
    <cfRule type="cellIs" dxfId="4" priority="10" operator="notBetween">
      <formula>#REF!</formula>
      <formula>#REF!</formula>
    </cfRule>
  </conditionalFormatting>
  <conditionalFormatting sqref="D9">
    <cfRule type="colorScale" priority="11">
      <colorScale>
        <cfvo type="min"/>
        <cfvo type="max"/>
        <color rgb="FFCCFFCC"/>
        <color theme="3" tint="0.39997558519241921"/>
      </colorScale>
    </cfRule>
  </conditionalFormatting>
  <conditionalFormatting sqref="M9:M87">
    <cfRule type="colorScale" priority="210">
      <colorScale>
        <cfvo type="min"/>
        <cfvo type="max"/>
        <color rgb="FFCCFFCC"/>
        <color theme="3" tint="0.39997558519241921"/>
      </colorScale>
    </cfRule>
  </conditionalFormatting>
  <conditionalFormatting sqref="P9:P87">
    <cfRule type="colorScale" priority="211">
      <colorScale>
        <cfvo type="min"/>
        <cfvo type="max"/>
        <color rgb="FFCCFFCC"/>
        <color theme="3" tint="0.39997558519241921"/>
      </colorScale>
    </cfRule>
  </conditionalFormatting>
  <conditionalFormatting sqref="S9:S87">
    <cfRule type="colorScale" priority="212">
      <colorScale>
        <cfvo type="min"/>
        <cfvo type="max"/>
        <color rgb="FFCCFFCC"/>
        <color theme="3" tint="0.39997558519241921"/>
      </colorScale>
    </cfRule>
  </conditionalFormatting>
  <conditionalFormatting sqref="D10:D87 E9:E47">
    <cfRule type="colorScale" priority="214">
      <colorScale>
        <cfvo type="min"/>
        <cfvo type="max"/>
        <color rgb="FFCCFFCC"/>
        <color theme="3" tint="0.39997558519241921"/>
      </colorScale>
    </cfRule>
  </conditionalFormatting>
  <pageMargins left="0.75000000000000011" right="0.75000000000000011" top="1" bottom="1" header="0.5" footer="0.5"/>
  <pageSetup paperSize="9" orientation="portrait" horizontalDpi="4294967292" verticalDpi="4294967292"/>
  <headerFooter>
    <oddHeader>&amp;C&amp;"Calibri,Regular"&amp;14&amp;KFF0000CONFIDENTIAL_x000D_Under CDA signed between IDOR and ADx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selection activeCell="E1" sqref="E1"/>
    </sheetView>
  </sheetViews>
  <sheetFormatPr defaultColWidth="11" defaultRowHeight="15.75"/>
  <cols>
    <col min="1" max="1" width="12.25" bestFit="1" customWidth="1"/>
    <col min="2" max="2" width="17.375" bestFit="1" customWidth="1"/>
    <col min="3" max="3" width="71.75" bestFit="1" customWidth="1"/>
    <col min="4" max="5" width="13.125" bestFit="1" customWidth="1"/>
    <col min="31" max="31" width="17.5" customWidth="1"/>
  </cols>
  <sheetData>
    <row r="1" spans="1:5" ht="23.25">
      <c r="A1" s="22" t="s">
        <v>106</v>
      </c>
      <c r="B1" s="8" t="s">
        <v>105</v>
      </c>
      <c r="C1" s="9" t="s">
        <v>1</v>
      </c>
      <c r="D1" s="1" t="s">
        <v>2</v>
      </c>
      <c r="E1" s="9" t="s">
        <v>4</v>
      </c>
    </row>
    <row r="2" spans="1:5">
      <c r="A2" s="23" t="s">
        <v>99</v>
      </c>
      <c r="B2" s="17" t="s">
        <v>16</v>
      </c>
      <c r="C2" s="13">
        <v>4070.0304316513125</v>
      </c>
      <c r="D2" s="12">
        <v>121.86476854877941</v>
      </c>
      <c r="E2" s="12">
        <v>661.05034949388801</v>
      </c>
    </row>
    <row r="3" spans="1:5">
      <c r="A3" s="23" t="s">
        <v>100</v>
      </c>
      <c r="B3" s="18" t="s">
        <v>17</v>
      </c>
      <c r="C3" s="13">
        <v>8296.2511056801941</v>
      </c>
      <c r="D3" s="12">
        <v>660.37069939092942</v>
      </c>
      <c r="E3" s="12">
        <v>346.6808187677247</v>
      </c>
    </row>
    <row r="4" spans="1:5">
      <c r="A4" s="23" t="s">
        <v>101</v>
      </c>
      <c r="B4" s="18" t="s">
        <v>18</v>
      </c>
      <c r="C4" s="13">
        <v>4967.1357461357102</v>
      </c>
      <c r="D4" s="12">
        <v>179.48362507127308</v>
      </c>
      <c r="E4" s="12">
        <v>677.0854688060831</v>
      </c>
    </row>
    <row r="5" spans="1:5">
      <c r="A5" s="23" t="s">
        <v>102</v>
      </c>
      <c r="B5" s="18" t="s">
        <v>19</v>
      </c>
      <c r="C5" s="13">
        <v>3057.5978065401323</v>
      </c>
      <c r="D5" s="12">
        <v>347.83554019982193</v>
      </c>
      <c r="E5" s="12">
        <v>249.59440758491849</v>
      </c>
    </row>
    <row r="6" spans="1:5">
      <c r="A6" s="23" t="s">
        <v>100</v>
      </c>
      <c r="B6" s="18" t="s">
        <v>94</v>
      </c>
      <c r="C6" s="13">
        <v>4234.891719591089</v>
      </c>
      <c r="D6" s="15">
        <v>155.99287454253906</v>
      </c>
      <c r="E6" s="12">
        <v>403.51367086330316</v>
      </c>
    </row>
    <row r="7" spans="1:5">
      <c r="A7" s="23" t="s">
        <v>99</v>
      </c>
      <c r="B7" s="18" t="s">
        <v>20</v>
      </c>
      <c r="C7" s="13">
        <v>9852.418404456037</v>
      </c>
      <c r="D7" s="12">
        <v>694.95549062984946</v>
      </c>
      <c r="E7" s="12">
        <v>519.5100746465497</v>
      </c>
    </row>
    <row r="8" spans="1:5">
      <c r="A8" s="23" t="s">
        <v>103</v>
      </c>
      <c r="B8" s="18" t="s">
        <v>21</v>
      </c>
      <c r="C8" s="13">
        <v>2696.8696172383288</v>
      </c>
      <c r="D8" s="12">
        <v>168.77030626095015</v>
      </c>
      <c r="E8" s="12">
        <v>437.59599420339327</v>
      </c>
    </row>
    <row r="9" spans="1:5">
      <c r="A9" s="23" t="s">
        <v>102</v>
      </c>
      <c r="B9" s="18" t="s">
        <v>22</v>
      </c>
      <c r="C9" s="13">
        <v>4246.6805841768764</v>
      </c>
      <c r="D9" s="12">
        <v>256.98574783795669</v>
      </c>
      <c r="E9" s="12">
        <v>411.9091800806612</v>
      </c>
    </row>
    <row r="10" spans="1:5">
      <c r="A10" s="23" t="s">
        <v>103</v>
      </c>
      <c r="B10" s="18" t="s">
        <v>23</v>
      </c>
      <c r="C10" s="13">
        <v>5956.6184722071675</v>
      </c>
      <c r="D10" s="12">
        <v>297.04482250194803</v>
      </c>
      <c r="E10" s="12">
        <v>596.74310528353226</v>
      </c>
    </row>
    <row r="11" spans="1:5">
      <c r="A11" s="23" t="s">
        <v>104</v>
      </c>
      <c r="B11" s="19" t="s">
        <v>24</v>
      </c>
      <c r="C11" s="13">
        <v>4427.7580568778649</v>
      </c>
      <c r="D11" s="12">
        <v>391.35031149605243</v>
      </c>
      <c r="E11" s="12">
        <v>262.93867563821306</v>
      </c>
    </row>
    <row r="12" spans="1:5">
      <c r="A12" s="23" t="s">
        <v>103</v>
      </c>
      <c r="B12" s="20" t="s">
        <v>25</v>
      </c>
      <c r="C12" s="13">
        <v>4345.9848879038673</v>
      </c>
      <c r="D12" s="12">
        <v>210.27946953917737</v>
      </c>
      <c r="E12" s="12">
        <v>520.19115990999217</v>
      </c>
    </row>
    <row r="13" spans="1:5">
      <c r="A13" s="23" t="s">
        <v>102</v>
      </c>
      <c r="B13" s="20" t="s">
        <v>26</v>
      </c>
      <c r="C13" s="13">
        <v>4569.198158759159</v>
      </c>
      <c r="D13" s="12">
        <v>196.74422613942266</v>
      </c>
      <c r="E13" s="12">
        <v>689.79450679316847</v>
      </c>
    </row>
    <row r="14" spans="1:5">
      <c r="A14" s="23" t="s">
        <v>103</v>
      </c>
      <c r="B14" s="20" t="s">
        <v>27</v>
      </c>
      <c r="C14" s="13">
        <v>3435.7375377026515</v>
      </c>
      <c r="D14" s="12">
        <v>202.44307210488878</v>
      </c>
      <c r="E14" s="12">
        <v>443.13376349335812</v>
      </c>
    </row>
    <row r="15" spans="1:5">
      <c r="A15" s="23" t="s">
        <v>102</v>
      </c>
      <c r="B15" s="20" t="s">
        <v>28</v>
      </c>
      <c r="C15" s="13">
        <v>6482.9181841421496</v>
      </c>
      <c r="D15" s="12">
        <v>337.78187864163795</v>
      </c>
      <c r="E15" s="12">
        <v>947.03947720107362</v>
      </c>
    </row>
    <row r="16" spans="1:5">
      <c r="A16" s="23" t="s">
        <v>103</v>
      </c>
      <c r="B16" s="20" t="s">
        <v>29</v>
      </c>
      <c r="C16" s="13">
        <v>4409.5724429013026</v>
      </c>
      <c r="D16" s="12">
        <v>242.38259693381272</v>
      </c>
      <c r="E16" s="12">
        <v>391.78680747517899</v>
      </c>
    </row>
    <row r="17" spans="1:5">
      <c r="A17" s="23" t="s">
        <v>101</v>
      </c>
      <c r="B17" s="20" t="s">
        <v>30</v>
      </c>
      <c r="C17" s="13">
        <v>7567.8004204593926</v>
      </c>
      <c r="D17" s="12">
        <v>187.41042573039857</v>
      </c>
      <c r="E17" s="12">
        <v>734.64882106648042</v>
      </c>
    </row>
    <row r="18" spans="1:5">
      <c r="A18" s="23" t="s">
        <v>102</v>
      </c>
      <c r="B18" s="20" t="s">
        <v>31</v>
      </c>
      <c r="C18" s="13">
        <v>5056.2291332910854</v>
      </c>
      <c r="D18" s="12">
        <v>597.33747059461803</v>
      </c>
      <c r="E18" s="12">
        <v>289.55121650482624</v>
      </c>
    </row>
    <row r="19" spans="1:5">
      <c r="A19" s="23" t="s">
        <v>99</v>
      </c>
      <c r="B19" s="21" t="s">
        <v>32</v>
      </c>
      <c r="C19" s="13">
        <v>6339.6295045492498</v>
      </c>
      <c r="D19" s="12">
        <v>299.90956055017909</v>
      </c>
      <c r="E19" s="12">
        <v>493.12974602846725</v>
      </c>
    </row>
    <row r="20" spans="1:5">
      <c r="A20" s="23" t="s">
        <v>103</v>
      </c>
      <c r="B20" s="11" t="s">
        <v>33</v>
      </c>
      <c r="C20" s="13">
        <v>4364.5422749205436</v>
      </c>
      <c r="D20" s="12">
        <v>255.31942869620948</v>
      </c>
      <c r="E20" s="12">
        <v>488.77771259186591</v>
      </c>
    </row>
    <row r="21" spans="1:5">
      <c r="A21" s="23" t="s">
        <v>103</v>
      </c>
      <c r="B21" s="11" t="s">
        <v>34</v>
      </c>
      <c r="C21" s="13">
        <v>5339.9087984313483</v>
      </c>
      <c r="D21" s="12">
        <v>246.98656564797281</v>
      </c>
      <c r="E21" s="12">
        <v>644.69113353421039</v>
      </c>
    </row>
    <row r="22" spans="1:5">
      <c r="A22" s="23" t="s">
        <v>100</v>
      </c>
      <c r="B22" s="11" t="s">
        <v>35</v>
      </c>
      <c r="C22" s="13">
        <v>4807.1217555170806</v>
      </c>
      <c r="D22" s="12">
        <v>315.97024661206194</v>
      </c>
      <c r="E22" s="12">
        <v>273.02085154286175</v>
      </c>
    </row>
    <row r="23" spans="1:5">
      <c r="A23" s="23" t="s">
        <v>103</v>
      </c>
      <c r="B23" s="11" t="s">
        <v>36</v>
      </c>
      <c r="C23" s="13">
        <v>2234.3867818473864</v>
      </c>
      <c r="D23" s="12">
        <v>239.50916615523298</v>
      </c>
      <c r="E23" s="12">
        <v>229.58224318284817</v>
      </c>
    </row>
    <row r="24" spans="1:5">
      <c r="A24" s="23" t="s">
        <v>102</v>
      </c>
      <c r="B24" s="11" t="s">
        <v>37</v>
      </c>
      <c r="C24" s="13">
        <v>2315.1894082753643</v>
      </c>
      <c r="D24" s="12">
        <v>152.43016953744507</v>
      </c>
      <c r="E24" s="12">
        <v>343.55460163022747</v>
      </c>
    </row>
    <row r="25" spans="1:5">
      <c r="A25" s="24" t="s">
        <v>101</v>
      </c>
      <c r="B25" s="11" t="s">
        <v>38</v>
      </c>
      <c r="C25" s="13">
        <v>6161.6996867662338</v>
      </c>
      <c r="D25" s="12">
        <v>700.62039589547658</v>
      </c>
      <c r="E25" s="12">
        <v>488.02406656318408</v>
      </c>
    </row>
    <row r="26" spans="1:5">
      <c r="A26" s="24" t="s">
        <v>102</v>
      </c>
      <c r="B26" s="11" t="s">
        <v>39</v>
      </c>
      <c r="C26" s="13">
        <v>4127.6453820529878</v>
      </c>
      <c r="D26" s="12">
        <v>535.1171822885176</v>
      </c>
      <c r="E26" s="12">
        <v>339.73561855598979</v>
      </c>
    </row>
    <row r="27" spans="1:5">
      <c r="A27" s="24" t="s">
        <v>103</v>
      </c>
      <c r="B27" s="21" t="s">
        <v>40</v>
      </c>
      <c r="C27" s="13">
        <v>4496.7499494745489</v>
      </c>
      <c r="D27" s="12">
        <v>256.54862304704181</v>
      </c>
      <c r="E27" s="12">
        <v>670.09480912844492</v>
      </c>
    </row>
    <row r="28" spans="1:5">
      <c r="A28" s="24" t="s">
        <v>102</v>
      </c>
      <c r="B28" s="11" t="s">
        <v>41</v>
      </c>
      <c r="C28" s="13">
        <v>3218.5413694212889</v>
      </c>
      <c r="D28" s="12">
        <v>378.29995649145167</v>
      </c>
      <c r="E28" s="12">
        <v>211.1157136370644</v>
      </c>
    </row>
    <row r="29" spans="1:5">
      <c r="A29" s="24" t="s">
        <v>103</v>
      </c>
      <c r="B29" s="11" t="s">
        <v>42</v>
      </c>
      <c r="C29" s="13">
        <v>3165.4723865731276</v>
      </c>
      <c r="D29" s="12">
        <v>175.14024193739266</v>
      </c>
      <c r="E29" s="12">
        <v>560.62265439870202</v>
      </c>
    </row>
    <row r="30" spans="1:5">
      <c r="A30" s="24" t="s">
        <v>103</v>
      </c>
      <c r="B30" s="11" t="s">
        <v>43</v>
      </c>
      <c r="C30" s="13">
        <v>4947.5874810929445</v>
      </c>
      <c r="D30" s="12">
        <v>234.79376961432388</v>
      </c>
      <c r="E30" s="12">
        <v>471.92145656259072</v>
      </c>
    </row>
    <row r="31" spans="1:5">
      <c r="A31" s="24" t="s">
        <v>100</v>
      </c>
      <c r="B31" s="11" t="s">
        <v>44</v>
      </c>
      <c r="C31" s="13">
        <v>3721.6453504099736</v>
      </c>
      <c r="D31" s="12">
        <v>394.70558754291648</v>
      </c>
      <c r="E31" s="12">
        <v>197.29887960332687</v>
      </c>
    </row>
    <row r="32" spans="1:5">
      <c r="A32" s="24" t="s">
        <v>100</v>
      </c>
      <c r="B32" s="11" t="s">
        <v>45</v>
      </c>
      <c r="C32" s="13">
        <v>4188.2243442937079</v>
      </c>
      <c r="D32" s="12">
        <v>595.69170042460587</v>
      </c>
      <c r="E32" s="12">
        <v>335.27505538663524</v>
      </c>
    </row>
    <row r="33" spans="1:5">
      <c r="A33" s="24" t="s">
        <v>100</v>
      </c>
      <c r="B33" s="11" t="s">
        <v>46</v>
      </c>
      <c r="C33" s="13">
        <v>5319.2620807298363</v>
      </c>
      <c r="D33" s="12">
        <v>705.48277183573737</v>
      </c>
      <c r="E33" s="12">
        <v>317.44457864991409</v>
      </c>
    </row>
    <row r="34" spans="1:5">
      <c r="A34" s="24" t="s">
        <v>102</v>
      </c>
      <c r="B34" s="11" t="s">
        <v>47</v>
      </c>
      <c r="C34" s="13">
        <v>6589.9027969216322</v>
      </c>
      <c r="D34" s="12">
        <v>333.56142087351361</v>
      </c>
      <c r="E34" s="12">
        <v>494.25830009448345</v>
      </c>
    </row>
    <row r="35" spans="1:5">
      <c r="A35" s="24" t="s">
        <v>102</v>
      </c>
      <c r="B35" s="21" t="s">
        <v>48</v>
      </c>
      <c r="C35" s="13">
        <v>3553.080646393983</v>
      </c>
      <c r="D35" s="12">
        <v>361.5665768101394</v>
      </c>
      <c r="E35" s="12">
        <v>302.6300542958038</v>
      </c>
    </row>
    <row r="36" spans="1:5">
      <c r="A36" s="24" t="s">
        <v>99</v>
      </c>
      <c r="B36" s="11" t="s">
        <v>49</v>
      </c>
      <c r="C36" s="13">
        <v>8679.5960221364385</v>
      </c>
      <c r="D36" s="12">
        <v>574.3840768477603</v>
      </c>
      <c r="E36" s="12">
        <v>525.6372940130434</v>
      </c>
    </row>
    <row r="37" spans="1:5">
      <c r="A37" s="24" t="s">
        <v>103</v>
      </c>
      <c r="B37" s="11" t="s">
        <v>50</v>
      </c>
      <c r="C37" s="13">
        <v>7122.8315611070811</v>
      </c>
      <c r="D37" s="12">
        <v>348.82829754078841</v>
      </c>
      <c r="E37" s="12">
        <v>707.11337892018491</v>
      </c>
    </row>
    <row r="38" spans="1:5">
      <c r="A38" s="24" t="s">
        <v>100</v>
      </c>
      <c r="B38" s="11" t="s">
        <v>51</v>
      </c>
      <c r="C38" s="13">
        <v>3770.8841408373742</v>
      </c>
      <c r="D38" s="12">
        <v>423.90175141705595</v>
      </c>
      <c r="E38" s="12">
        <v>234.53555799004675</v>
      </c>
    </row>
    <row r="39" spans="1:5">
      <c r="A39" s="24" t="s">
        <v>104</v>
      </c>
      <c r="B39" s="11" t="s">
        <v>52</v>
      </c>
      <c r="C39" s="13">
        <v>5864.0875774407705</v>
      </c>
      <c r="D39" s="12">
        <v>680.94929552603003</v>
      </c>
      <c r="E39" s="12">
        <v>434.9117729643055</v>
      </c>
    </row>
    <row r="40" spans="1:5">
      <c r="A40" s="24" t="s">
        <v>103</v>
      </c>
      <c r="B40" s="17" t="s">
        <v>53</v>
      </c>
      <c r="C40" s="13">
        <v>2106.7015736385474</v>
      </c>
      <c r="D40" s="15">
        <v>403.47675377235691</v>
      </c>
      <c r="E40" s="12">
        <v>820.29837643075075</v>
      </c>
    </row>
    <row r="41" spans="1:5">
      <c r="A41" s="24" t="s">
        <v>103</v>
      </c>
      <c r="B41" s="11" t="s">
        <v>54</v>
      </c>
      <c r="C41" s="13">
        <v>2232.4253729064612</v>
      </c>
      <c r="D41" s="12">
        <v>183.56358194843131</v>
      </c>
      <c r="E41" s="12">
        <v>372.53661396914788</v>
      </c>
    </row>
    <row r="42" spans="1:5">
      <c r="A42" s="24" t="s">
        <v>100</v>
      </c>
      <c r="B42" s="18" t="s">
        <v>55</v>
      </c>
      <c r="C42" s="13">
        <v>760.69801467642503</v>
      </c>
      <c r="D42" s="15">
        <v>175.32041912119416</v>
      </c>
      <c r="E42" s="12">
        <v>170.00019221762756</v>
      </c>
    </row>
    <row r="43" spans="1:5">
      <c r="A43" s="24" t="s">
        <v>100</v>
      </c>
      <c r="B43" s="11" t="s">
        <v>56</v>
      </c>
      <c r="C43" s="13">
        <v>3215.3474371610323</v>
      </c>
      <c r="D43" s="12">
        <v>383.1254640639562</v>
      </c>
      <c r="E43" s="12">
        <v>214.86150983471657</v>
      </c>
    </row>
    <row r="44" spans="1:5">
      <c r="A44" s="24" t="s">
        <v>100</v>
      </c>
      <c r="B44" s="18" t="s">
        <v>57</v>
      </c>
      <c r="C44" s="13">
        <v>1356.5609151299836</v>
      </c>
      <c r="D44" s="15">
        <v>220.99218376908632</v>
      </c>
      <c r="E44" s="12">
        <v>534.32372011267307</v>
      </c>
    </row>
    <row r="45" spans="1:5">
      <c r="A45" s="25" t="s">
        <v>104</v>
      </c>
      <c r="B45" s="18" t="s">
        <v>58</v>
      </c>
      <c r="C45" s="13">
        <v>593.01300447762287</v>
      </c>
      <c r="D45" s="15">
        <v>313.46099707081407</v>
      </c>
      <c r="E45" s="12">
        <v>188.31207884243918</v>
      </c>
    </row>
    <row r="46" spans="1:5">
      <c r="A46" s="25" t="s">
        <v>100</v>
      </c>
      <c r="B46" s="18" t="s">
        <v>59</v>
      </c>
      <c r="C46" s="13">
        <v>1323.6837884911015</v>
      </c>
      <c r="D46" s="15">
        <v>598.47037935402022</v>
      </c>
      <c r="E46" s="12">
        <v>311.24925696132948</v>
      </c>
    </row>
    <row r="47" spans="1:5">
      <c r="A47" s="25" t="s">
        <v>100</v>
      </c>
      <c r="B47" s="18" t="s">
        <v>60</v>
      </c>
      <c r="C47" s="13">
        <v>1316.3475425085164</v>
      </c>
      <c r="D47" s="15">
        <v>607.31950922578471</v>
      </c>
      <c r="E47" s="12">
        <v>487.65651420233343</v>
      </c>
    </row>
    <row r="48" spans="1:5">
      <c r="A48" s="25" t="s">
        <v>100</v>
      </c>
      <c r="B48" s="18" t="s">
        <v>61</v>
      </c>
      <c r="C48" s="13">
        <v>1447.3022309478827</v>
      </c>
      <c r="D48" s="15">
        <v>765.34536385336241</v>
      </c>
      <c r="E48" s="12">
        <v>350.31133071832312</v>
      </c>
    </row>
    <row r="49" spans="1:5">
      <c r="A49" s="25" t="s">
        <v>100</v>
      </c>
      <c r="B49" s="18" t="s">
        <v>62</v>
      </c>
      <c r="C49" s="13">
        <v>1602.8775286019572</v>
      </c>
      <c r="D49" s="15">
        <v>713.63248179011555</v>
      </c>
      <c r="E49" s="12">
        <v>322.88096359406819</v>
      </c>
    </row>
    <row r="50" spans="1:5">
      <c r="A50" s="25" t="s">
        <v>100</v>
      </c>
      <c r="B50" s="19" t="s">
        <v>63</v>
      </c>
      <c r="C50" s="13">
        <v>2753.8306482452535</v>
      </c>
      <c r="D50" s="15">
        <v>475.98328941939087</v>
      </c>
      <c r="E50" s="12">
        <v>536.25971960124923</v>
      </c>
    </row>
    <row r="51" spans="1:5">
      <c r="A51" s="25" t="s">
        <v>100</v>
      </c>
      <c r="B51" s="20" t="s">
        <v>64</v>
      </c>
      <c r="C51" s="13">
        <v>5536.828737898868</v>
      </c>
      <c r="D51" s="15">
        <v>291.30898442268483</v>
      </c>
      <c r="E51" s="12">
        <v>200.76068763540457</v>
      </c>
    </row>
    <row r="52" spans="1:5">
      <c r="A52" s="25" t="s">
        <v>100</v>
      </c>
      <c r="B52" s="20" t="s">
        <v>65</v>
      </c>
      <c r="C52" s="13">
        <v>4830.23022163313</v>
      </c>
      <c r="D52" s="15">
        <v>599.08125695410558</v>
      </c>
      <c r="E52" s="12">
        <v>245.88104060630957</v>
      </c>
    </row>
    <row r="53" spans="1:5">
      <c r="A53" s="25" t="s">
        <v>100</v>
      </c>
      <c r="B53" s="20" t="s">
        <v>66</v>
      </c>
      <c r="C53" s="13">
        <v>4157.6840779848244</v>
      </c>
      <c r="D53" s="15">
        <v>849.91022672679856</v>
      </c>
      <c r="E53" s="12">
        <v>254.53972499110449</v>
      </c>
    </row>
    <row r="54" spans="1:5">
      <c r="A54" s="25" t="s">
        <v>100</v>
      </c>
      <c r="B54" s="20" t="s">
        <v>67</v>
      </c>
      <c r="C54" s="13">
        <v>4953.4954451207541</v>
      </c>
      <c r="D54" s="15">
        <v>366.91514711514355</v>
      </c>
      <c r="E54" s="12">
        <v>239.29170527160943</v>
      </c>
    </row>
    <row r="55" spans="1:5">
      <c r="A55" s="25" t="s">
        <v>99</v>
      </c>
      <c r="B55" s="20" t="s">
        <v>68</v>
      </c>
      <c r="C55" s="13">
        <v>1964.8967797702319</v>
      </c>
      <c r="D55" s="15">
        <v>208.52665617669913</v>
      </c>
      <c r="E55" s="12">
        <v>315.92666062457056</v>
      </c>
    </row>
    <row r="56" spans="1:5">
      <c r="A56" s="25" t="s">
        <v>100</v>
      </c>
      <c r="B56" s="20" t="s">
        <v>69</v>
      </c>
      <c r="C56" s="13">
        <v>3666.0914955220114</v>
      </c>
      <c r="D56" s="15">
        <v>434.59038894205207</v>
      </c>
      <c r="E56" s="12">
        <v>303.69654650473399</v>
      </c>
    </row>
    <row r="57" spans="1:5">
      <c r="A57" s="25" t="s">
        <v>101</v>
      </c>
      <c r="B57" s="20" t="s">
        <v>70</v>
      </c>
      <c r="C57" s="13">
        <v>3122.8408418035378</v>
      </c>
      <c r="D57" s="15">
        <v>268.4278033297976</v>
      </c>
      <c r="E57" s="12">
        <v>351.29159467677812</v>
      </c>
    </row>
    <row r="58" spans="1:5">
      <c r="A58" s="25" t="s">
        <v>100</v>
      </c>
      <c r="B58" s="21" t="s">
        <v>71</v>
      </c>
      <c r="C58" s="13">
        <v>8685.5344371051797</v>
      </c>
      <c r="D58" s="15">
        <v>855.20491107656926</v>
      </c>
      <c r="E58" s="12">
        <v>486.31536363960265</v>
      </c>
    </row>
    <row r="59" spans="1:5">
      <c r="A59" s="25" t="s">
        <v>99</v>
      </c>
      <c r="B59" s="11" t="s">
        <v>72</v>
      </c>
      <c r="C59" s="13">
        <v>5536.828737898868</v>
      </c>
      <c r="D59" s="15">
        <v>291.30898442268483</v>
      </c>
      <c r="E59" s="12">
        <v>679.57697845732287</v>
      </c>
    </row>
    <row r="60" spans="1:5">
      <c r="A60" s="25" t="s">
        <v>100</v>
      </c>
      <c r="B60" s="11" t="s">
        <v>73</v>
      </c>
      <c r="C60" s="13">
        <v>4830.23022163313</v>
      </c>
      <c r="D60" s="15">
        <v>599.08125695410558</v>
      </c>
      <c r="E60" s="12">
        <v>379.46399625277752</v>
      </c>
    </row>
    <row r="61" spans="1:5">
      <c r="A61" s="25" t="s">
        <v>100</v>
      </c>
      <c r="B61" s="11" t="s">
        <v>74</v>
      </c>
      <c r="C61" s="13">
        <v>4157.6840779848244</v>
      </c>
      <c r="D61" s="15">
        <v>849.91022672679856</v>
      </c>
      <c r="E61" s="12">
        <v>358.06126351065666</v>
      </c>
    </row>
    <row r="62" spans="1:5">
      <c r="A62" s="25" t="s">
        <v>104</v>
      </c>
      <c r="B62" s="11" t="s">
        <v>75</v>
      </c>
      <c r="C62" s="13">
        <v>4953.4954451207541</v>
      </c>
      <c r="D62" s="15">
        <v>366.91514711514355</v>
      </c>
      <c r="E62" s="12">
        <v>396.75365373387092</v>
      </c>
    </row>
    <row r="63" spans="1:5">
      <c r="A63" s="25" t="s">
        <v>100</v>
      </c>
      <c r="B63" s="11" t="s">
        <v>76</v>
      </c>
      <c r="C63" s="13">
        <v>1964.8967797702319</v>
      </c>
      <c r="D63" s="15">
        <v>208.52665617669913</v>
      </c>
      <c r="E63" s="12">
        <v>161.94039933976637</v>
      </c>
    </row>
    <row r="64" spans="1:5">
      <c r="A64" s="25" t="s">
        <v>100</v>
      </c>
      <c r="B64" s="11" t="s">
        <v>77</v>
      </c>
      <c r="C64" s="13">
        <v>3666.0914955220114</v>
      </c>
      <c r="D64" s="15">
        <v>434.59038894205207</v>
      </c>
      <c r="E64" s="12">
        <v>245.50295560898439</v>
      </c>
    </row>
    <row r="65" spans="1:5">
      <c r="A65" s="25" t="s">
        <v>99</v>
      </c>
      <c r="B65" s="11" t="s">
        <v>78</v>
      </c>
      <c r="C65" s="13">
        <v>3122.8408418035378</v>
      </c>
      <c r="D65" s="15">
        <v>268.4278033297976</v>
      </c>
      <c r="E65" s="12">
        <v>244.09356382969528</v>
      </c>
    </row>
    <row r="66" spans="1:5">
      <c r="A66" s="25" t="s">
        <v>100</v>
      </c>
      <c r="B66" s="21" t="s">
        <v>79</v>
      </c>
      <c r="C66" s="13">
        <v>4634.3422396594451</v>
      </c>
      <c r="D66" s="15">
        <v>423.94722467467693</v>
      </c>
      <c r="E66" s="12">
        <v>187.14197320241166</v>
      </c>
    </row>
    <row r="67" spans="1:5">
      <c r="A67" s="25" t="s">
        <v>100</v>
      </c>
      <c r="B67" s="11" t="s">
        <v>80</v>
      </c>
      <c r="C67" s="13">
        <v>6390.0457336344261</v>
      </c>
      <c r="D67" s="15">
        <v>336.58857964403865</v>
      </c>
      <c r="E67" s="12">
        <v>900.90441740335393</v>
      </c>
    </row>
    <row r="68" spans="1:5">
      <c r="A68" s="25" t="s">
        <v>100</v>
      </c>
      <c r="B68" s="11" t="s">
        <v>81</v>
      </c>
      <c r="C68" s="13">
        <v>7504.759121069601</v>
      </c>
      <c r="D68" s="15">
        <v>1295.8547733801072</v>
      </c>
      <c r="E68" s="12">
        <v>553.95020389767387</v>
      </c>
    </row>
    <row r="69" spans="1:5">
      <c r="A69" s="25" t="s">
        <v>100</v>
      </c>
      <c r="B69" s="11" t="s">
        <v>82</v>
      </c>
      <c r="C69" s="13">
        <v>2706.2612168045862</v>
      </c>
      <c r="D69" s="15">
        <v>555.54629355957877</v>
      </c>
      <c r="E69" s="12">
        <v>190.29539149917838</v>
      </c>
    </row>
    <row r="70" spans="1:5">
      <c r="A70" s="25" t="s">
        <v>99</v>
      </c>
      <c r="B70" s="11" t="s">
        <v>83</v>
      </c>
      <c r="C70" s="13">
        <v>2388.8166477154882</v>
      </c>
      <c r="D70" s="15">
        <v>185.6079697144832</v>
      </c>
      <c r="E70" s="12">
        <v>286.52885791797206</v>
      </c>
    </row>
    <row r="71" spans="1:5">
      <c r="A71" s="25" t="s">
        <v>100</v>
      </c>
      <c r="B71" s="11" t="s">
        <v>84</v>
      </c>
      <c r="C71" s="13">
        <v>5377.8594108443449</v>
      </c>
      <c r="D71" s="15">
        <v>482.14686624674488</v>
      </c>
      <c r="E71" s="12">
        <v>999.19190915036609</v>
      </c>
    </row>
    <row r="72" spans="1:5">
      <c r="A72" s="25" t="s">
        <v>99</v>
      </c>
      <c r="B72" s="11" t="s">
        <v>85</v>
      </c>
      <c r="C72" s="13">
        <v>2270.2932239114425</v>
      </c>
      <c r="D72" s="15">
        <v>277.83424091502934</v>
      </c>
      <c r="E72" s="12">
        <v>368.36168883887694</v>
      </c>
    </row>
    <row r="73" spans="1:5">
      <c r="A73" s="25" t="s">
        <v>99</v>
      </c>
      <c r="B73" s="11" t="s">
        <v>86</v>
      </c>
      <c r="C73" s="13">
        <v>5576.757435396873</v>
      </c>
      <c r="D73" s="15">
        <v>234.09513701492489</v>
      </c>
      <c r="E73" s="12">
        <v>843.66920883059913</v>
      </c>
    </row>
    <row r="74" spans="1:5">
      <c r="A74" s="25" t="s">
        <v>99</v>
      </c>
      <c r="B74" s="21" t="s">
        <v>87</v>
      </c>
      <c r="C74" s="13">
        <v>11158.311171307145</v>
      </c>
      <c r="D74" s="15">
        <v>1325.694393700659</v>
      </c>
      <c r="E74" s="12">
        <v>624.09882369265949</v>
      </c>
    </row>
    <row r="75" spans="1:5">
      <c r="A75" s="25" t="s">
        <v>100</v>
      </c>
      <c r="B75" s="11" t="s">
        <v>88</v>
      </c>
      <c r="C75" s="13">
        <v>4163.0971398286065</v>
      </c>
      <c r="D75" s="15">
        <v>502.49166589448544</v>
      </c>
      <c r="E75" s="12">
        <v>327.41663916734228</v>
      </c>
    </row>
    <row r="76" spans="1:5">
      <c r="A76" s="25" t="s">
        <v>103</v>
      </c>
      <c r="B76" s="11" t="s">
        <v>89</v>
      </c>
      <c r="C76" s="13">
        <v>8112.9820727543829</v>
      </c>
      <c r="D76" s="15">
        <v>352.79698842645951</v>
      </c>
      <c r="E76" s="12">
        <v>1181.2801757366665</v>
      </c>
    </row>
    <row r="77" spans="1:5">
      <c r="A77" s="25" t="s">
        <v>99</v>
      </c>
      <c r="B77" s="11" t="s">
        <v>90</v>
      </c>
      <c r="C77" s="13">
        <v>2921.3863401670756</v>
      </c>
      <c r="D77" s="15">
        <v>408.39681184164567</v>
      </c>
      <c r="E77" s="12">
        <v>278.24540376024947</v>
      </c>
    </row>
    <row r="78" spans="1:5">
      <c r="A78" s="25" t="s">
        <v>99</v>
      </c>
      <c r="B78" s="11" t="s">
        <v>91</v>
      </c>
      <c r="C78" s="13">
        <v>3446.5708103458269</v>
      </c>
      <c r="D78" s="15">
        <v>545.50479104062151</v>
      </c>
      <c r="E78" s="12">
        <v>309.63320134145306</v>
      </c>
    </row>
    <row r="79" spans="1:5">
      <c r="A79" s="25" t="s">
        <v>99</v>
      </c>
      <c r="B79" s="11" t="s">
        <v>92</v>
      </c>
      <c r="C79" s="13">
        <v>5270.4296161898055</v>
      </c>
      <c r="D79" s="15">
        <v>619.30604234419729</v>
      </c>
      <c r="E79" s="12">
        <v>417.38266591385838</v>
      </c>
    </row>
    <row r="80" spans="1:5">
      <c r="A80" s="25" t="s">
        <v>100</v>
      </c>
      <c r="B80" s="11" t="s">
        <v>93</v>
      </c>
      <c r="C80" s="13">
        <v>3739.6991302760966</v>
      </c>
      <c r="D80" s="15">
        <v>624.32554224003184</v>
      </c>
      <c r="E80" s="12">
        <v>312.90502632805692</v>
      </c>
    </row>
  </sheetData>
  <conditionalFormatting sqref="D2:D40">
    <cfRule type="cellIs" dxfId="3" priority="8" operator="notBetween">
      <formula>#REF!</formula>
      <formula>#REF!</formula>
    </cfRule>
  </conditionalFormatting>
  <conditionalFormatting sqref="E2:E40">
    <cfRule type="cellIs" dxfId="2" priority="7" operator="notBetween">
      <formula>#REF!</formula>
      <formula>#REF!</formula>
    </cfRule>
  </conditionalFormatting>
  <conditionalFormatting sqref="E41:E80">
    <cfRule type="cellIs" dxfId="1" priority="5" operator="notBetween">
      <formula>#REF!</formula>
      <formula>#REF!</formula>
    </cfRule>
  </conditionalFormatting>
  <conditionalFormatting sqref="D41:D80">
    <cfRule type="cellIs" dxfId="0" priority="4" operator="notBetween">
      <formula>#REF!</formula>
      <formula>#REF!</formula>
    </cfRule>
  </conditionalFormatting>
  <conditionalFormatting sqref="C2">
    <cfRule type="colorScale" priority="2">
      <colorScale>
        <cfvo type="min"/>
        <cfvo type="max"/>
        <color rgb="FFCCFFCC"/>
        <color theme="3" tint="0.39997558519241921"/>
      </colorScale>
    </cfRule>
  </conditionalFormatting>
  <conditionalFormatting sqref="C3:C80">
    <cfRule type="colorScale" priority="215">
      <colorScale>
        <cfvo type="min"/>
        <cfvo type="max"/>
        <color rgb="FFCCFFCC"/>
        <color theme="3" tint="0.39997558519241921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IDOR obtained data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 Vanderborght</dc:creator>
  <cp:keywords/>
  <dc:description/>
  <cp:lastModifiedBy>Fernanda Hansen</cp:lastModifiedBy>
  <dcterms:created xsi:type="dcterms:W3CDTF">2016-08-02T15:31:22Z</dcterms:created>
  <dcterms:modified xsi:type="dcterms:W3CDTF">2019-09-24T09:58:25Z</dcterms:modified>
  <cp:category/>
</cp:coreProperties>
</file>