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xre\Desktop\"/>
    </mc:Choice>
  </mc:AlternateContent>
  <xr:revisionPtr revIDLastSave="0" documentId="13_ncr:1_{4B54BA4B-9884-42F6-98E7-DADB56E32578}" xr6:coauthVersionLast="47" xr6:coauthVersionMax="47" xr10:uidLastSave="{00000000-0000-0000-0000-000000000000}"/>
  <bookViews>
    <workbookView showHorizontalScroll="0" showVerticalScroll="0" xWindow="24690" yWindow="4500" windowWidth="27375" windowHeight="18285" xr2:uid="{00000000-000D-0000-FFFF-FFFF00000000}"/>
  </bookViews>
  <sheets>
    <sheet name="일정산출(WBS)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AB7" i="2"/>
  <c r="AB8" i="2"/>
  <c r="AB9" i="2"/>
  <c r="AB10" i="2"/>
  <c r="AB6" i="2"/>
  <c r="AB11" i="2" l="1"/>
  <c r="AB12" i="2" s="1"/>
  <c r="AB13" i="2" l="1"/>
</calcChain>
</file>

<file path=xl/sharedStrings.xml><?xml version="1.0" encoding="utf-8"?>
<sst xmlns="http://schemas.openxmlformats.org/spreadsheetml/2006/main" count="109" uniqueCount="97">
  <si>
    <t>기획</t>
    <phoneticPr fontId="1" type="noConversion"/>
  </si>
  <si>
    <t>디자인</t>
    <phoneticPr fontId="1" type="noConversion"/>
  </si>
  <si>
    <t>개발</t>
    <phoneticPr fontId="1" type="noConversion"/>
  </si>
  <si>
    <t>테스트</t>
    <phoneticPr fontId="1" type="noConversion"/>
  </si>
  <si>
    <t>업무 List Up</t>
    <phoneticPr fontId="1" type="noConversion"/>
  </si>
  <si>
    <t>자료 및 통계 조사</t>
    <phoneticPr fontId="1" type="noConversion"/>
  </si>
  <si>
    <t>밴치마킹</t>
    <phoneticPr fontId="1" type="noConversion"/>
  </si>
  <si>
    <t>업무 공유 및 아이디어 회의</t>
    <phoneticPr fontId="1" type="noConversion"/>
  </si>
  <si>
    <t>기능 및 정책 정의서 작성</t>
    <phoneticPr fontId="1" type="noConversion"/>
  </si>
  <si>
    <t>일정 산출 회의</t>
    <phoneticPr fontId="1" type="noConversion"/>
  </si>
  <si>
    <t>일정 산출</t>
    <phoneticPr fontId="1" type="noConversion"/>
  </si>
  <si>
    <t>스토리보드 작성</t>
    <phoneticPr fontId="1" type="noConversion"/>
  </si>
  <si>
    <t>기능 및 정책 정의서 작성 보완</t>
    <phoneticPr fontId="1" type="noConversion"/>
  </si>
  <si>
    <t>요구사항 분석</t>
    <phoneticPr fontId="1" type="noConversion"/>
  </si>
  <si>
    <t>메인</t>
    <phoneticPr fontId="1" type="noConversion"/>
  </si>
  <si>
    <t>회원가입</t>
    <phoneticPr fontId="1" type="noConversion"/>
  </si>
  <si>
    <t>회사소개</t>
    <phoneticPr fontId="1" type="noConversion"/>
  </si>
  <si>
    <t>1일</t>
    <phoneticPr fontId="1" type="noConversion"/>
  </si>
  <si>
    <t>2일</t>
    <phoneticPr fontId="1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</si>
  <si>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</si>
  <si>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</si>
  <si>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</si>
  <si>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</si>
  <si>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</si>
  <si>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</si>
  <si>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</si>
  <si>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</si>
  <si>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</si>
  <si>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이용자화면 테스트</t>
    <phoneticPr fontId="1" type="noConversion"/>
  </si>
  <si>
    <t>관리자 화면 테스트</t>
    <phoneticPr fontId="1" type="noConversion"/>
  </si>
  <si>
    <t>27일</t>
  </si>
  <si>
    <t>퍼블리싱</t>
    <phoneticPr fontId="1" type="noConversion"/>
  </si>
  <si>
    <t>메인</t>
    <phoneticPr fontId="1" type="noConversion"/>
  </si>
  <si>
    <t>Dress Changes Style 구축 일정 (WBS)</t>
    <phoneticPr fontId="1" type="noConversion"/>
  </si>
  <si>
    <t>파트</t>
    <phoneticPr fontId="1" type="noConversion"/>
  </si>
  <si>
    <t>업무</t>
    <phoneticPr fontId="1" type="noConversion"/>
  </si>
  <si>
    <t>시작일</t>
    <phoneticPr fontId="1" type="noConversion"/>
  </si>
  <si>
    <t>완료일</t>
    <phoneticPr fontId="1" type="noConversion"/>
  </si>
  <si>
    <t>2월</t>
    <phoneticPr fontId="1" type="noConversion"/>
  </si>
  <si>
    <t>3월</t>
    <phoneticPr fontId="1" type="noConversion"/>
  </si>
  <si>
    <t>14일</t>
    <phoneticPr fontId="1" type="noConversion"/>
  </si>
  <si>
    <t>15일</t>
    <phoneticPr fontId="1" type="noConversion"/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</si>
  <si>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</si>
  <si>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</si>
  <si>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</si>
  <si>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</si>
  <si>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</si>
  <si>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</si>
  <si>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</si>
  <si>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</si>
  <si>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</si>
  <si>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</si>
  <si>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</si>
  <si>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  <phoneticPr fontId="1" type="noConversion"/>
  </si>
  <si>
    <t>글로벌 네비바</t>
    <phoneticPr fontId="1" type="noConversion"/>
  </si>
  <si>
    <t>고객센터 &gt; FAQ</t>
    <phoneticPr fontId="1" type="noConversion"/>
  </si>
  <si>
    <t xml:space="preserve">IT 트랜드 </t>
    <phoneticPr fontId="1" type="noConversion"/>
  </si>
  <si>
    <t>IT 기술</t>
    <phoneticPr fontId="1" type="noConversion"/>
  </si>
  <si>
    <t>커뮤니티</t>
    <phoneticPr fontId="1" type="noConversion"/>
  </si>
  <si>
    <t>모임 찾기</t>
    <phoneticPr fontId="1" type="noConversion"/>
  </si>
  <si>
    <t>회원가입 / 로그인</t>
    <phoneticPr fontId="1" type="noConversion"/>
  </si>
  <si>
    <t>글로벌 네비바</t>
    <phoneticPr fontId="1" type="noConversion"/>
  </si>
  <si>
    <t>고객센터 / AI</t>
    <phoneticPr fontId="1" type="noConversion"/>
  </si>
  <si>
    <t>확인</t>
    <phoneticPr fontId="1" type="noConversion"/>
  </si>
  <si>
    <t>Project Title : IT News</t>
    <phoneticPr fontId="1" type="noConversion"/>
  </si>
  <si>
    <t>ITP(Information Technology Page)_Final_Project_5조_(2022)</t>
    <phoneticPr fontId="1" type="noConversion"/>
  </si>
  <si>
    <t xml:space="preserve">팀원 : 안정배 임종현 임주영 김다은 신민종 이예진 </t>
    <phoneticPr fontId="1" type="noConversion"/>
  </si>
  <si>
    <t>구분</t>
    <phoneticPr fontId="1" type="noConversion"/>
  </si>
  <si>
    <t>개발기간</t>
    <phoneticPr fontId="1" type="noConversion"/>
  </si>
  <si>
    <t>구현</t>
    <phoneticPr fontId="1" type="noConversion"/>
  </si>
  <si>
    <t>테스트 및 보수</t>
    <phoneticPr fontId="1" type="noConversion"/>
  </si>
  <si>
    <t>인수/설치</t>
    <phoneticPr fontId="1" type="noConversion"/>
  </si>
  <si>
    <t>계획</t>
    <phoneticPr fontId="1" type="noConversion"/>
  </si>
  <si>
    <t>요구 분석, 설계</t>
    <phoneticPr fontId="1" type="noConversion"/>
  </si>
  <si>
    <t>3일</t>
    <phoneticPr fontId="1" type="noConversion"/>
  </si>
  <si>
    <t>21일</t>
    <phoneticPr fontId="1" type="noConversion"/>
  </si>
  <si>
    <t>순서</t>
    <phoneticPr fontId="1" type="noConversion"/>
  </si>
  <si>
    <t>02월 11일 ~ 02월 14일</t>
    <phoneticPr fontId="1" type="noConversion"/>
  </si>
  <si>
    <t>02월 15일 ~ 03월 07일</t>
    <phoneticPr fontId="1" type="noConversion"/>
  </si>
  <si>
    <t>03월 08일 ~ 03월 11일</t>
    <phoneticPr fontId="1" type="noConversion"/>
  </si>
  <si>
    <t>기획자</t>
    <phoneticPr fontId="1" type="noConversion"/>
  </si>
  <si>
    <t>UI디자이너</t>
    <phoneticPr fontId="1" type="noConversion"/>
  </si>
  <si>
    <t>UI개발자</t>
    <phoneticPr fontId="1" type="noConversion"/>
  </si>
  <si>
    <t>시스템 SW개발자</t>
    <phoneticPr fontId="1" type="noConversion"/>
  </si>
  <si>
    <t>IT 테스터</t>
    <phoneticPr fontId="1" type="noConversion"/>
  </si>
  <si>
    <t>구분</t>
    <phoneticPr fontId="1" type="noConversion"/>
  </si>
  <si>
    <t>개발기간</t>
    <phoneticPr fontId="1" type="noConversion"/>
  </si>
  <si>
    <t>개발비용</t>
    <phoneticPr fontId="1" type="noConversion"/>
  </si>
  <si>
    <t>개발구분</t>
    <phoneticPr fontId="1" type="noConversion"/>
  </si>
  <si>
    <t>직접인건비</t>
    <phoneticPr fontId="1" type="noConversion"/>
  </si>
  <si>
    <t>제경비</t>
    <phoneticPr fontId="1" type="noConversion"/>
  </si>
  <si>
    <t>기술료</t>
    <phoneticPr fontId="1" type="noConversion"/>
  </si>
  <si>
    <t>직접인건비 * 100%</t>
    <phoneticPr fontId="1" type="noConversion"/>
  </si>
  <si>
    <t>(직접인건비 + 제경비) * 20%</t>
    <phoneticPr fontId="1" type="noConversion"/>
  </si>
  <si>
    <t>합계 금액(직접인건비+제경비+기술료)</t>
    <phoneticPr fontId="1" type="noConversion"/>
  </si>
  <si>
    <t>금액</t>
    <phoneticPr fontId="1" type="noConversion"/>
  </si>
  <si>
    <t>개발인원(명)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</si>
</sst>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m&quot;월&quot;\ d&quot;일&quot;;@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한양중고딕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함초롬돋움"/>
      <family val="3"/>
      <charset val="129"/>
    </font>
    <font>
      <b/>
      <sz val="10"/>
      <color rgb="FF9C5700"/>
      <name val="함초롬돋움"/>
      <family val="3"/>
      <charset val="129"/>
    </font>
    <font>
      <b/>
      <sz val="10"/>
      <color rgb="FF006100"/>
      <name val="함초롬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4" xfId="0" applyFont="1" applyBorder="1" applyAlignment="1">
      <alignment vertical="center" wrapText="1"/>
    </xf>
    <xf numFmtId="0" fontId="0" fillId="0" borderId="4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3" fillId="0" borderId="13" xfId="0" applyFont="1" applyBorder="1" applyAlignment="1">
      <alignment vertical="center" wrapText="1"/>
    </xf>
    <xf numFmtId="0" fontId="0" fillId="0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2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5" xfId="0" applyBorder="1">
      <alignment vertical="center"/>
    </xf>
    <xf numFmtId="0" fontId="0" fillId="0" borderId="2" xfId="0" applyBorder="1">
      <alignment vertical="center"/>
    </xf>
    <xf numFmtId="0" fontId="2" fillId="0" borderId="4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2" fillId="0" borderId="17" xfId="0" applyFont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0" fillId="0" borderId="21" xfId="0" applyFill="1" applyBorder="1">
      <alignment vertical="center"/>
    </xf>
    <xf numFmtId="0" fontId="8" fillId="0" borderId="6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0" fillId="4" borderId="17" xfId="1" applyBorder="1">
      <alignment vertical="center"/>
    </xf>
    <xf numFmtId="0" fontId="10" fillId="4" borderId="1" xfId="1" applyBorder="1">
      <alignment vertical="center"/>
    </xf>
    <xf numFmtId="0" fontId="10" fillId="4" borderId="13" xfId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0" fillId="4" borderId="4" xfId="1" applyBorder="1">
      <alignment vertical="center"/>
    </xf>
    <xf numFmtId="41" fontId="0" fillId="0" borderId="0" xfId="2" applyFont="1">
      <alignment vertical="center"/>
    </xf>
    <xf numFmtId="41" fontId="0" fillId="0" borderId="0" xfId="0" applyNumberFormat="1">
      <alignment vertical="center"/>
    </xf>
    <xf numFmtId="3" fontId="13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3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2" xfId="0" applyFill="1" applyBorder="1">
      <alignment vertical="center"/>
    </xf>
    <xf numFmtId="0" fontId="11" fillId="3" borderId="9" xfId="0" applyFont="1" applyFill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10" fillId="4" borderId="11" xfId="1" applyBorder="1">
      <alignment vertical="center"/>
    </xf>
    <xf numFmtId="0" fontId="14" fillId="5" borderId="26" xfId="3" applyBorder="1">
      <alignment vertical="center"/>
    </xf>
    <xf numFmtId="0" fontId="14" fillId="5" borderId="1" xfId="3" applyBorder="1">
      <alignment vertical="center"/>
    </xf>
    <xf numFmtId="0" fontId="14" fillId="5" borderId="11" xfId="3" applyBorder="1">
      <alignment vertical="center"/>
    </xf>
    <xf numFmtId="0" fontId="14" fillId="5" borderId="25" xfId="3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14" fillId="5" borderId="23" xfId="3" applyBorder="1">
      <alignment vertical="center"/>
    </xf>
    <xf numFmtId="0" fontId="14" fillId="5" borderId="18" xfId="3" applyBorder="1">
      <alignment vertical="center"/>
    </xf>
    <xf numFmtId="0" fontId="14" fillId="5" borderId="19" xfId="3" applyBorder="1">
      <alignment vertical="center"/>
    </xf>
    <xf numFmtId="0" fontId="14" fillId="5" borderId="17" xfId="3" applyBorder="1">
      <alignment vertical="center"/>
    </xf>
    <xf numFmtId="0" fontId="14" fillId="5" borderId="7" xfId="3" applyBorder="1">
      <alignment vertical="center"/>
    </xf>
    <xf numFmtId="0" fontId="14" fillId="5" borderId="5" xfId="3" applyBorder="1">
      <alignment vertical="center"/>
    </xf>
    <xf numFmtId="0" fontId="14" fillId="5" borderId="21" xfId="3" applyBorder="1">
      <alignment vertical="center"/>
    </xf>
    <xf numFmtId="0" fontId="14" fillId="5" borderId="14" xfId="3" applyBorder="1">
      <alignment vertical="center"/>
    </xf>
    <xf numFmtId="0" fontId="14" fillId="5" borderId="13" xfId="3" applyBorder="1">
      <alignment vertical="center"/>
    </xf>
    <xf numFmtId="0" fontId="10" fillId="4" borderId="23" xfId="1" applyBorder="1">
      <alignment vertical="center"/>
    </xf>
    <xf numFmtId="0" fontId="10" fillId="4" borderId="22" xfId="1" applyBorder="1">
      <alignment vertical="center"/>
    </xf>
    <xf numFmtId="0" fontId="15" fillId="0" borderId="0" xfId="0" applyNumberFormat="1" applyFont="1">
      <alignment vertical="center"/>
    </xf>
    <xf numFmtId="0" fontId="16" fillId="0" borderId="28" xfId="0" applyNumberFormat="1" applyFont="1" applyBorder="1" applyAlignment="1">
      <alignment horizontal="center" vertical="center"/>
    </xf>
    <xf numFmtId="0" fontId="16" fillId="0" borderId="29" xfId="0" applyNumberFormat="1" applyFont="1" applyBorder="1" applyAlignment="1">
      <alignment horizontal="center" vertical="center"/>
    </xf>
    <xf numFmtId="0" fontId="16" fillId="0" borderId="29" xfId="0" applyNumberFormat="1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right" vertical="center"/>
    </xf>
    <xf numFmtId="0" fontId="17" fillId="5" borderId="30" xfId="3" applyNumberFormat="1" applyFont="1" applyBorder="1">
      <alignment vertical="center"/>
    </xf>
    <xf numFmtId="0" fontId="16" fillId="0" borderId="31" xfId="0" applyNumberFormat="1" applyFont="1" applyBorder="1">
      <alignment vertical="center"/>
    </xf>
    <xf numFmtId="0" fontId="16" fillId="0" borderId="32" xfId="0" applyNumberFormat="1" applyFont="1" applyBorder="1">
      <alignment vertical="center"/>
    </xf>
    <xf numFmtId="0" fontId="16" fillId="0" borderId="33" xfId="0" applyNumberFormat="1" applyFont="1" applyBorder="1">
      <alignment vertical="center"/>
    </xf>
    <xf numFmtId="0" fontId="18" fillId="4" borderId="0" xfId="1" applyNumberFormat="1" applyFont="1" applyBorder="1">
      <alignment vertical="center"/>
    </xf>
    <xf numFmtId="0" fontId="16" fillId="0" borderId="0" xfId="0" applyNumberFormat="1" applyFont="1" applyBorder="1">
      <alignment vertical="center"/>
    </xf>
    <xf numFmtId="0" fontId="16" fillId="0" borderId="34" xfId="0" applyNumberFormat="1" applyFont="1" applyBorder="1">
      <alignment vertical="center"/>
    </xf>
    <xf numFmtId="0" fontId="17" fillId="5" borderId="0" xfId="3" applyNumberFormat="1" applyFont="1" applyBorder="1">
      <alignment vertical="center"/>
    </xf>
    <xf numFmtId="0" fontId="16" fillId="0" borderId="26" xfId="0" applyNumberFormat="1" applyFont="1" applyBorder="1">
      <alignment vertical="center"/>
    </xf>
    <xf numFmtId="0" fontId="16" fillId="0" borderId="6" xfId="0" applyNumberFormat="1" applyFont="1" applyBorder="1">
      <alignment vertical="center"/>
    </xf>
    <xf numFmtId="0" fontId="17" fillId="5" borderId="8" xfId="3" applyNumberFormat="1" applyFont="1" applyBorder="1">
      <alignment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6" fillId="0" borderId="28" xfId="0" applyNumberFormat="1" applyFont="1" applyBorder="1" applyAlignment="1">
      <alignment horizontal="center" vertical="center"/>
    </xf>
    <xf numFmtId="41" fontId="15" fillId="0" borderId="0" xfId="0" applyNumberFormat="1" applyFont="1">
      <alignment vertical="center"/>
    </xf>
    <xf numFmtId="0" fontId="15" fillId="0" borderId="1" xfId="0" applyNumberFormat="1" applyFont="1" applyBorder="1" applyAlignment="1">
      <alignment horizontal="center" vertical="center"/>
    </xf>
    <xf numFmtId="41" fontId="15" fillId="0" borderId="1" xfId="2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>
      <alignment vertical="center"/>
    </xf>
    <xf numFmtId="41" fontId="15" fillId="0" borderId="1" xfId="2" applyFont="1" applyBorder="1">
      <alignment vertical="center"/>
    </xf>
    <xf numFmtId="41" fontId="15" fillId="0" borderId="1" xfId="0" applyNumberFormat="1" applyFont="1" applyBorder="1">
      <alignment vertical="center"/>
    </xf>
  </cellXfs>
  <cellStyles count="4">
    <cellStyle name="보통" xfId="3" builtinId="28"/>
    <cellStyle name="쉼표 [0]" xfId="2" builtinId="6"/>
    <cellStyle name="좋음" xfId="1" builtinId="2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43"/>
  <sheetViews>
    <sheetView showGridLines="0" tabSelected="1" topLeftCell="A2" zoomScale="115" zoomScaleNormal="115" workbookViewId="0">
      <pane xSplit="6" ySplit="3" topLeftCell="G5" activePane="bottomRight" state="frozen"/>
      <selection activeCell="A2" sqref="A2"/>
      <selection pane="topRight" activeCell="H2" sqref="H2"/>
      <selection pane="bottomLeft" activeCell="A5" sqref="A5"/>
      <selection pane="bottomRight" activeCell="C22" sqref="C22"/>
    </sheetView>
  </sheetViews>
  <sheetFormatPr defaultRowHeight="16.5"/>
  <cols>
    <col min="1" max="1" width="1.25" customWidth="1"/>
    <col min="3" max="3" width="23.25" bestFit="1" customWidth="1"/>
    <col min="4" max="4" width="9" bestFit="1" customWidth="1"/>
    <col min="5" max="5" width="9.75" bestFit="1" customWidth="1"/>
    <col min="6" max="6" width="7.75" customWidth="1"/>
    <col min="7" max="10" width="4.375" bestFit="1" customWidth="1"/>
    <col min="11" max="20" width="4.375" customWidth="1"/>
    <col min="21" max="21" width="4.375" bestFit="1" customWidth="1"/>
    <col min="22" max="30" width="3.625" bestFit="1" customWidth="1"/>
    <col min="31" max="32" width="4.375" bestFit="1" customWidth="1"/>
    <col min="33" max="33" width="9.375" bestFit="1" customWidth="1"/>
    <col min="35" max="35" width="10.875" bestFit="1" customWidth="1"/>
    <col min="37" max="37" width="12" bestFit="1" customWidth="1"/>
  </cols>
  <sheetData>
    <row r="1" spans="2:37" ht="40.5" hidden="1" customHeight="1">
      <c r="B1" s="29" t="s">
        <v>33</v>
      </c>
      <c r="C1" s="29"/>
      <c r="D1" s="29"/>
      <c r="E1" s="29"/>
      <c r="F1" s="29"/>
    </row>
    <row r="2" spans="2:37" ht="27.75" customHeight="1">
      <c r="B2" s="106" t="s">
        <v>65</v>
      </c>
      <c r="C2" s="106"/>
      <c r="D2" s="106"/>
      <c r="E2" s="106"/>
      <c r="F2" s="106"/>
      <c r="G2" s="96" t="s">
        <v>66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</row>
    <row r="3" spans="2:37">
      <c r="B3" s="107" t="s">
        <v>64</v>
      </c>
      <c r="C3" s="108"/>
      <c r="D3" s="108"/>
      <c r="E3" s="108"/>
      <c r="F3" s="108"/>
      <c r="G3" s="97" t="s">
        <v>38</v>
      </c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8"/>
      <c r="V3" s="93" t="s">
        <v>39</v>
      </c>
      <c r="W3" s="94"/>
      <c r="X3" s="94"/>
      <c r="Y3" s="94"/>
      <c r="Z3" s="94"/>
      <c r="AA3" s="94"/>
      <c r="AB3" s="94"/>
      <c r="AC3" s="94"/>
      <c r="AD3" s="94"/>
      <c r="AE3" s="94"/>
      <c r="AF3" s="95"/>
    </row>
    <row r="4" spans="2:37" ht="17.25" thickBot="1">
      <c r="B4" s="30" t="s">
        <v>34</v>
      </c>
      <c r="C4" s="30" t="s">
        <v>35</v>
      </c>
      <c r="D4" s="30" t="s">
        <v>36</v>
      </c>
      <c r="E4" s="30" t="s">
        <v>37</v>
      </c>
      <c r="F4" s="36" t="s">
        <v>63</v>
      </c>
      <c r="G4" s="32" t="s">
        <v>40</v>
      </c>
      <c r="H4" s="32" t="s">
        <v>41</v>
      </c>
      <c r="I4" s="32" t="s">
        <v>42</v>
      </c>
      <c r="J4" s="32" t="s">
        <v>43</v>
      </c>
      <c r="K4" s="32" t="s">
        <v>44</v>
      </c>
      <c r="L4" s="32" t="s">
        <v>45</v>
      </c>
      <c r="M4" s="31" t="s">
        <v>46</v>
      </c>
      <c r="N4" s="32" t="s">
        <v>47</v>
      </c>
      <c r="O4" s="32" t="s">
        <v>48</v>
      </c>
      <c r="P4" s="32" t="s">
        <v>49</v>
      </c>
      <c r="Q4" s="32" t="s">
        <v>50</v>
      </c>
      <c r="R4" s="32" t="s">
        <v>51</v>
      </c>
      <c r="S4" s="32" t="s">
        <v>52</v>
      </c>
      <c r="T4" s="31" t="s">
        <v>30</v>
      </c>
      <c r="U4" s="54" t="s">
        <v>53</v>
      </c>
      <c r="V4" s="33" t="s">
        <v>17</v>
      </c>
      <c r="W4" s="43" t="s">
        <v>18</v>
      </c>
      <c r="X4" s="32" t="s">
        <v>19</v>
      </c>
      <c r="Y4" s="32" t="s">
        <v>20</v>
      </c>
      <c r="Z4" s="32" t="s">
        <v>21</v>
      </c>
      <c r="AA4" s="31" t="s">
        <v>22</v>
      </c>
      <c r="AB4" s="32" t="s">
        <v>23</v>
      </c>
      <c r="AC4" s="43" t="s">
        <v>24</v>
      </c>
      <c r="AD4" s="31" t="s">
        <v>25</v>
      </c>
      <c r="AE4" s="32" t="s">
        <v>26</v>
      </c>
      <c r="AF4" s="32" t="s">
        <v>27</v>
      </c>
      <c r="AK4" s="48"/>
    </row>
    <row r="5" spans="2:37" ht="17.25" thickTop="1">
      <c r="B5" s="104" t="s">
        <v>0</v>
      </c>
      <c r="C5" s="23" t="s">
        <v>13</v>
      </c>
      <c r="D5" s="55">
        <v>44606</v>
      </c>
      <c r="E5" s="55">
        <v>44607</v>
      </c>
      <c r="F5" s="34"/>
      <c r="G5" s="40"/>
      <c r="H5" s="40"/>
      <c r="I5" s="24"/>
      <c r="J5" s="24"/>
      <c r="K5" s="49"/>
      <c r="L5" s="49"/>
      <c r="M5" s="49"/>
      <c r="N5" s="49"/>
      <c r="O5" s="49"/>
      <c r="P5" s="49"/>
      <c r="Q5" s="49"/>
      <c r="R5" s="49"/>
      <c r="S5" s="49"/>
      <c r="T5" s="49"/>
      <c r="U5" s="25"/>
      <c r="V5" s="26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2:37">
      <c r="B6" s="100"/>
      <c r="C6" s="3" t="s">
        <v>4</v>
      </c>
      <c r="D6" s="56">
        <v>44606</v>
      </c>
      <c r="E6" s="56">
        <v>44607</v>
      </c>
      <c r="F6" s="35"/>
      <c r="G6" s="41"/>
      <c r="H6" s="41"/>
      <c r="I6" s="6"/>
      <c r="J6" s="6"/>
      <c r="K6" s="50"/>
      <c r="L6" s="50"/>
      <c r="M6" s="50"/>
      <c r="N6" s="50"/>
      <c r="O6" s="50"/>
      <c r="P6" s="50"/>
      <c r="Q6" s="50"/>
      <c r="R6" s="50"/>
      <c r="S6" s="50"/>
      <c r="T6" s="50"/>
      <c r="U6" s="7"/>
      <c r="V6" s="5"/>
      <c r="W6" s="2"/>
      <c r="X6" s="2"/>
      <c r="Y6" s="2"/>
      <c r="Z6" s="2"/>
      <c r="AA6" s="2"/>
      <c r="AB6" s="2"/>
      <c r="AC6" s="2"/>
      <c r="AD6" s="2"/>
      <c r="AE6" s="2"/>
      <c r="AF6" s="2"/>
      <c r="AG6" s="45"/>
      <c r="AI6" s="45"/>
      <c r="AK6" s="46"/>
    </row>
    <row r="7" spans="2:37">
      <c r="B7" s="100"/>
      <c r="C7" s="3" t="s">
        <v>5</v>
      </c>
      <c r="D7" s="56">
        <v>44607</v>
      </c>
      <c r="E7" s="56">
        <v>44608</v>
      </c>
      <c r="F7" s="35"/>
      <c r="G7" s="6"/>
      <c r="H7" s="59"/>
      <c r="I7" s="59"/>
      <c r="J7" s="6"/>
      <c r="K7" s="50"/>
      <c r="L7" s="50"/>
      <c r="M7" s="50"/>
      <c r="N7" s="50"/>
      <c r="O7" s="50"/>
      <c r="P7" s="50"/>
      <c r="Q7" s="50"/>
      <c r="R7" s="50"/>
      <c r="S7" s="50"/>
      <c r="T7" s="50"/>
      <c r="U7" s="7"/>
      <c r="V7" s="5"/>
      <c r="W7" s="2"/>
      <c r="X7" s="2"/>
      <c r="Y7" s="2"/>
      <c r="Z7" s="2"/>
      <c r="AA7" s="2"/>
      <c r="AB7" s="2"/>
      <c r="AC7" s="2"/>
      <c r="AD7" s="2"/>
      <c r="AE7" s="2"/>
      <c r="AF7" s="2"/>
      <c r="AK7" s="46"/>
    </row>
    <row r="8" spans="2:37">
      <c r="B8" s="100"/>
      <c r="C8" s="3" t="s">
        <v>6</v>
      </c>
      <c r="D8" s="56">
        <v>44607</v>
      </c>
      <c r="E8" s="56">
        <v>44608</v>
      </c>
      <c r="F8" s="35"/>
      <c r="G8" s="6"/>
      <c r="H8" s="59"/>
      <c r="I8" s="59"/>
      <c r="J8" s="6"/>
      <c r="K8" s="50"/>
      <c r="L8" s="50"/>
      <c r="M8" s="50"/>
      <c r="N8" s="50"/>
      <c r="O8" s="50"/>
      <c r="P8" s="50"/>
      <c r="Q8" s="50"/>
      <c r="R8" s="50"/>
      <c r="S8" s="50"/>
      <c r="T8" s="50"/>
      <c r="U8" s="7"/>
      <c r="V8" s="5"/>
      <c r="W8" s="2"/>
      <c r="X8" s="2"/>
      <c r="Y8" s="2"/>
      <c r="Z8" s="2"/>
      <c r="AA8" s="2"/>
      <c r="AB8" s="2"/>
      <c r="AC8" s="2"/>
      <c r="AD8" s="2"/>
      <c r="AE8" s="2"/>
      <c r="AF8" s="2"/>
      <c r="AK8" s="46"/>
    </row>
    <row r="9" spans="2:37">
      <c r="B9" s="100"/>
      <c r="C9" s="3" t="s">
        <v>7</v>
      </c>
      <c r="D9" s="56">
        <v>44609</v>
      </c>
      <c r="E9" s="56">
        <v>44609</v>
      </c>
      <c r="F9" s="35"/>
      <c r="G9" s="6"/>
      <c r="H9" s="41"/>
      <c r="I9" s="59"/>
      <c r="J9" s="6"/>
      <c r="K9" s="50"/>
      <c r="L9" s="50"/>
      <c r="M9" s="50"/>
      <c r="N9" s="50"/>
      <c r="O9" s="50"/>
      <c r="P9" s="50"/>
      <c r="Q9" s="50"/>
      <c r="R9" s="50"/>
      <c r="S9" s="50"/>
      <c r="T9" s="50"/>
      <c r="U9" s="7"/>
      <c r="V9" s="5"/>
      <c r="W9" s="2"/>
      <c r="X9" s="2"/>
      <c r="Y9" s="2"/>
      <c r="Z9" s="2"/>
      <c r="AA9" s="2"/>
      <c r="AB9" s="2"/>
      <c r="AC9" s="2"/>
      <c r="AD9" s="2"/>
      <c r="AE9" s="2"/>
      <c r="AF9" s="2"/>
      <c r="AK9" s="46"/>
    </row>
    <row r="10" spans="2:37">
      <c r="B10" s="100"/>
      <c r="C10" s="3" t="s">
        <v>8</v>
      </c>
      <c r="D10" s="56">
        <v>44609</v>
      </c>
      <c r="E10" s="56">
        <v>44610</v>
      </c>
      <c r="F10" s="35"/>
      <c r="G10" s="6"/>
      <c r="H10" s="41"/>
      <c r="I10" s="59"/>
      <c r="J10" s="6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7"/>
      <c r="V10" s="5"/>
      <c r="W10" s="2"/>
      <c r="X10" s="2"/>
      <c r="Y10" s="2"/>
      <c r="Z10" s="2"/>
      <c r="AA10" s="2"/>
      <c r="AB10" s="2"/>
      <c r="AC10" s="2"/>
      <c r="AD10" s="2"/>
      <c r="AE10" s="2"/>
      <c r="AF10" s="2"/>
      <c r="AK10" s="46"/>
    </row>
    <row r="11" spans="2:37">
      <c r="B11" s="100"/>
      <c r="C11" s="3" t="s">
        <v>9</v>
      </c>
      <c r="D11" s="56">
        <v>44610</v>
      </c>
      <c r="E11" s="56">
        <v>44611</v>
      </c>
      <c r="F11" s="35"/>
      <c r="G11" s="6"/>
      <c r="H11" s="41"/>
      <c r="I11" s="41"/>
      <c r="J11" s="50"/>
      <c r="K11" s="6"/>
      <c r="L11" s="50"/>
      <c r="M11" s="50"/>
      <c r="N11" s="50"/>
      <c r="O11" s="50"/>
      <c r="P11" s="50"/>
      <c r="Q11" s="50"/>
      <c r="R11" s="50"/>
      <c r="S11" s="50"/>
      <c r="T11" s="50"/>
      <c r="U11" s="7"/>
      <c r="V11" s="5"/>
      <c r="W11" s="2"/>
      <c r="X11" s="2"/>
      <c r="Y11" s="2"/>
      <c r="Z11" s="2"/>
      <c r="AA11" s="2"/>
      <c r="AB11" s="2"/>
      <c r="AC11" s="2"/>
      <c r="AD11" s="2"/>
      <c r="AE11" s="2"/>
      <c r="AF11" s="2"/>
      <c r="AK11" s="46"/>
    </row>
    <row r="12" spans="2:37">
      <c r="B12" s="100"/>
      <c r="C12" s="3" t="s">
        <v>10</v>
      </c>
      <c r="D12" s="56">
        <v>44610</v>
      </c>
      <c r="E12" s="56">
        <v>44611</v>
      </c>
      <c r="F12" s="35"/>
      <c r="G12" s="6"/>
      <c r="H12" s="41"/>
      <c r="I12" s="41"/>
      <c r="J12" s="50"/>
      <c r="K12" s="6"/>
      <c r="L12" s="50"/>
      <c r="M12" s="50"/>
      <c r="N12" s="50"/>
      <c r="O12" s="50"/>
      <c r="P12" s="50"/>
      <c r="Q12" s="50"/>
      <c r="R12" s="50"/>
      <c r="S12" s="50"/>
      <c r="T12" s="50"/>
      <c r="U12" s="7"/>
      <c r="V12" s="5"/>
      <c r="W12" s="2"/>
      <c r="X12" s="2"/>
      <c r="Y12" s="2"/>
      <c r="Z12" s="2"/>
      <c r="AA12" s="2"/>
      <c r="AB12" s="2"/>
      <c r="AC12" s="2"/>
      <c r="AD12" s="2"/>
      <c r="AE12" s="2"/>
      <c r="AF12" s="2"/>
      <c r="AK12" s="46"/>
    </row>
    <row r="13" spans="2:37">
      <c r="B13" s="100"/>
      <c r="C13" s="3" t="s">
        <v>11</v>
      </c>
      <c r="D13" s="56">
        <v>44610</v>
      </c>
      <c r="E13" s="56">
        <v>44611</v>
      </c>
      <c r="F13" s="35"/>
      <c r="G13" s="6"/>
      <c r="H13" s="41"/>
      <c r="I13" s="41"/>
      <c r="J13" s="50"/>
      <c r="K13" s="6"/>
      <c r="L13" s="50"/>
      <c r="M13" s="50"/>
      <c r="N13" s="50"/>
      <c r="O13" s="50"/>
      <c r="P13" s="50"/>
      <c r="Q13" s="50"/>
      <c r="R13" s="50"/>
      <c r="S13" s="50"/>
      <c r="T13" s="50"/>
      <c r="U13" s="7"/>
      <c r="V13" s="5"/>
      <c r="W13" s="2"/>
      <c r="X13" s="2"/>
      <c r="Y13" s="2"/>
      <c r="Z13" s="2"/>
      <c r="AA13" s="2"/>
      <c r="AB13" s="2"/>
      <c r="AC13" s="2"/>
      <c r="AD13" s="2"/>
      <c r="AE13" s="2"/>
      <c r="AF13" s="2"/>
      <c r="AK13" s="46"/>
    </row>
    <row r="14" spans="2:37" ht="17.25" thickBot="1">
      <c r="B14" s="105"/>
      <c r="C14" s="13" t="s">
        <v>12</v>
      </c>
      <c r="D14" s="57">
        <v>44611</v>
      </c>
      <c r="E14" s="57">
        <v>44612</v>
      </c>
      <c r="F14" s="37"/>
      <c r="G14" s="15"/>
      <c r="H14" s="42"/>
      <c r="I14" s="42"/>
      <c r="J14" s="16"/>
      <c r="K14" s="16"/>
      <c r="L14" s="16"/>
      <c r="M14" s="15"/>
      <c r="N14" s="16"/>
      <c r="O14" s="16"/>
      <c r="P14" s="16"/>
      <c r="Q14" s="15"/>
      <c r="R14" s="16"/>
      <c r="S14" s="16"/>
      <c r="T14" s="16"/>
      <c r="U14" s="18"/>
      <c r="V14" s="15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K14" s="46"/>
    </row>
    <row r="15" spans="2:37" ht="17.25" thickTop="1">
      <c r="B15" s="102" t="s">
        <v>1</v>
      </c>
      <c r="C15" s="8" t="s">
        <v>32</v>
      </c>
      <c r="D15" s="58">
        <v>44611</v>
      </c>
      <c r="E15" s="58">
        <v>44613</v>
      </c>
      <c r="F15" s="34"/>
      <c r="G15" s="9"/>
      <c r="H15" s="9"/>
      <c r="I15" s="9"/>
      <c r="J15" s="60"/>
      <c r="K15" s="60"/>
      <c r="L15" s="60"/>
      <c r="M15" s="51"/>
      <c r="N15" s="51"/>
      <c r="O15" s="51"/>
      <c r="P15" s="51"/>
      <c r="Q15" s="51"/>
      <c r="R15" s="51"/>
      <c r="S15" s="51"/>
      <c r="T15" s="51"/>
      <c r="U15" s="25"/>
      <c r="V15" s="26"/>
      <c r="W15" s="27"/>
      <c r="X15" s="12"/>
      <c r="Y15" s="12"/>
      <c r="Z15" s="12"/>
      <c r="AA15" s="12"/>
      <c r="AB15" s="12"/>
      <c r="AC15" s="12"/>
      <c r="AD15" s="12"/>
      <c r="AE15" s="12"/>
      <c r="AF15" s="12"/>
      <c r="AK15" s="46"/>
    </row>
    <row r="16" spans="2:37">
      <c r="B16" s="102"/>
      <c r="C16" s="3" t="s">
        <v>60</v>
      </c>
      <c r="D16" s="58">
        <v>44611</v>
      </c>
      <c r="E16" s="58">
        <v>44613</v>
      </c>
      <c r="F16" s="35"/>
      <c r="G16" s="6"/>
      <c r="H16" s="6"/>
      <c r="I16" s="6"/>
      <c r="J16" s="60"/>
      <c r="K16" s="60"/>
      <c r="L16" s="62"/>
      <c r="M16" s="50"/>
      <c r="N16" s="50"/>
      <c r="O16" s="50"/>
      <c r="P16" s="50"/>
      <c r="Q16" s="50"/>
      <c r="R16" s="50"/>
      <c r="S16" s="50"/>
      <c r="T16" s="50"/>
      <c r="U16" s="7"/>
      <c r="V16" s="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45"/>
      <c r="AI16" s="46"/>
      <c r="AK16" s="46"/>
    </row>
    <row r="17" spans="2:37">
      <c r="B17" s="102"/>
      <c r="C17" s="3" t="s">
        <v>16</v>
      </c>
      <c r="D17" s="58">
        <v>44611</v>
      </c>
      <c r="E17" s="58">
        <v>44613</v>
      </c>
      <c r="F17" s="35"/>
      <c r="G17" s="6"/>
      <c r="H17" s="6"/>
      <c r="I17" s="6"/>
      <c r="J17" s="60"/>
      <c r="K17" s="60"/>
      <c r="L17" s="62"/>
      <c r="M17" s="50"/>
      <c r="N17" s="50"/>
      <c r="O17" s="50"/>
      <c r="P17" s="50"/>
      <c r="Q17" s="50"/>
      <c r="R17" s="50"/>
      <c r="S17" s="50"/>
      <c r="T17" s="50"/>
      <c r="U17" s="7"/>
      <c r="V17" s="5"/>
      <c r="W17" s="2"/>
      <c r="X17" s="2"/>
      <c r="Y17" s="2"/>
      <c r="Z17" s="2"/>
      <c r="AA17" s="2"/>
      <c r="AB17" s="2"/>
      <c r="AC17" s="2"/>
      <c r="AD17" s="2"/>
      <c r="AE17" s="2"/>
      <c r="AF17" s="2"/>
      <c r="AI17" s="46"/>
      <c r="AK17" s="46"/>
    </row>
    <row r="18" spans="2:37">
      <c r="B18" s="102"/>
      <c r="C18" s="1" t="s">
        <v>54</v>
      </c>
      <c r="D18" s="58">
        <v>44611</v>
      </c>
      <c r="E18" s="58">
        <v>44613</v>
      </c>
      <c r="F18" s="35"/>
      <c r="G18" s="6"/>
      <c r="H18" s="6"/>
      <c r="I18" s="6"/>
      <c r="J18" s="60"/>
      <c r="K18" s="60"/>
      <c r="L18" s="62"/>
      <c r="M18" s="50"/>
      <c r="N18" s="50"/>
      <c r="O18" s="50"/>
      <c r="P18" s="50"/>
      <c r="Q18" s="50"/>
      <c r="R18" s="50"/>
      <c r="S18" s="50"/>
      <c r="T18" s="50"/>
      <c r="U18" s="7"/>
      <c r="V18" s="5"/>
      <c r="W18" s="6"/>
      <c r="X18" s="2"/>
      <c r="Y18" s="2"/>
      <c r="Z18" s="2"/>
      <c r="AA18" s="2"/>
      <c r="AB18" s="2"/>
      <c r="AC18" s="2"/>
      <c r="AD18" s="2"/>
      <c r="AE18" s="2"/>
      <c r="AF18" s="2"/>
      <c r="AG18" s="45"/>
      <c r="AI18" s="46"/>
      <c r="AK18" s="46"/>
    </row>
    <row r="19" spans="2:37">
      <c r="B19" s="102"/>
      <c r="C19" s="1" t="s">
        <v>56</v>
      </c>
      <c r="D19" s="58">
        <v>44613</v>
      </c>
      <c r="E19" s="58">
        <v>44615</v>
      </c>
      <c r="F19" s="35"/>
      <c r="G19" s="17"/>
      <c r="H19" s="17"/>
      <c r="I19" s="17"/>
      <c r="J19" s="6"/>
      <c r="K19" s="50"/>
      <c r="L19" s="50"/>
      <c r="M19" s="62"/>
      <c r="N19" s="62"/>
      <c r="O19" s="62"/>
      <c r="P19" s="52"/>
      <c r="Q19" s="52"/>
      <c r="R19" s="52"/>
      <c r="S19" s="52"/>
      <c r="T19" s="52"/>
      <c r="U19" s="18"/>
      <c r="V19" s="5"/>
      <c r="W19" s="2"/>
      <c r="X19" s="2"/>
      <c r="Y19" s="2"/>
      <c r="Z19" s="2"/>
      <c r="AA19" s="2"/>
      <c r="AB19" s="2"/>
      <c r="AC19" s="2"/>
      <c r="AD19" s="2"/>
      <c r="AE19" s="2"/>
      <c r="AF19" s="2"/>
      <c r="AK19" s="46"/>
    </row>
    <row r="20" spans="2:37">
      <c r="B20" s="102"/>
      <c r="C20" s="1" t="s">
        <v>57</v>
      </c>
      <c r="D20" s="58">
        <v>44613</v>
      </c>
      <c r="E20" s="58">
        <v>44615</v>
      </c>
      <c r="F20" s="35"/>
      <c r="G20" s="6"/>
      <c r="H20" s="6"/>
      <c r="I20" s="6"/>
      <c r="J20" s="6"/>
      <c r="K20" s="50"/>
      <c r="L20" s="50"/>
      <c r="M20" s="62"/>
      <c r="N20" s="62"/>
      <c r="O20" s="62"/>
      <c r="P20" s="50"/>
      <c r="Q20" s="50"/>
      <c r="R20" s="50"/>
      <c r="S20" s="50"/>
      <c r="T20" s="50"/>
      <c r="U20" s="7"/>
      <c r="V20" s="5"/>
      <c r="W20" s="2"/>
      <c r="X20" s="2"/>
      <c r="Y20" s="2"/>
      <c r="Z20" s="2"/>
      <c r="AA20" s="2"/>
      <c r="AB20" s="2"/>
      <c r="AC20" s="2"/>
      <c r="AD20" s="2"/>
      <c r="AE20" s="2"/>
      <c r="AF20" s="2"/>
      <c r="AK20" s="46"/>
    </row>
    <row r="21" spans="2:37">
      <c r="B21" s="102"/>
      <c r="C21" s="1" t="s">
        <v>58</v>
      </c>
      <c r="D21" s="58">
        <v>44613</v>
      </c>
      <c r="E21" s="58">
        <v>44615</v>
      </c>
      <c r="F21" s="38"/>
      <c r="G21" s="6"/>
      <c r="H21" s="6"/>
      <c r="I21" s="6"/>
      <c r="J21" s="6"/>
      <c r="K21" s="50"/>
      <c r="L21" s="50"/>
      <c r="M21" s="62"/>
      <c r="N21" s="62"/>
      <c r="O21" s="62"/>
      <c r="P21" s="50"/>
      <c r="Q21" s="50"/>
      <c r="R21" s="50"/>
      <c r="S21" s="50"/>
      <c r="T21" s="50"/>
      <c r="U21" s="7"/>
      <c r="V21" s="5"/>
      <c r="W21" s="2"/>
      <c r="X21" s="2"/>
      <c r="Y21" s="2"/>
      <c r="Z21" s="2"/>
      <c r="AA21" s="2"/>
      <c r="AB21" s="2"/>
      <c r="AC21" s="2"/>
      <c r="AD21" s="2"/>
      <c r="AE21" s="2"/>
      <c r="AF21" s="2"/>
      <c r="AK21" s="46"/>
    </row>
    <row r="22" spans="2:37">
      <c r="B22" s="102"/>
      <c r="C22" s="1" t="s">
        <v>59</v>
      </c>
      <c r="D22" s="58">
        <v>44613</v>
      </c>
      <c r="E22" s="58">
        <v>44615</v>
      </c>
      <c r="F22" s="38"/>
      <c r="G22" s="6"/>
      <c r="H22" s="6"/>
      <c r="I22" s="6"/>
      <c r="J22" s="6"/>
      <c r="K22" s="50"/>
      <c r="L22" s="50"/>
      <c r="M22" s="62"/>
      <c r="N22" s="62"/>
      <c r="O22" s="62"/>
      <c r="P22" s="50"/>
      <c r="Q22" s="50"/>
      <c r="R22" s="50"/>
      <c r="S22" s="50"/>
      <c r="T22" s="50"/>
      <c r="U22" s="7"/>
      <c r="V22" s="5"/>
      <c r="W22" s="2"/>
      <c r="X22" s="2"/>
      <c r="Y22" s="2"/>
      <c r="Z22" s="2"/>
      <c r="AA22" s="2"/>
      <c r="AB22" s="2"/>
      <c r="AC22" s="2"/>
      <c r="AD22" s="2"/>
      <c r="AE22" s="2"/>
      <c r="AF22" s="2"/>
      <c r="AK22" s="46"/>
    </row>
    <row r="23" spans="2:37" ht="17.25" thickBot="1">
      <c r="B23" s="102"/>
      <c r="C23" s="1" t="s">
        <v>55</v>
      </c>
      <c r="D23" s="58">
        <v>44613</v>
      </c>
      <c r="E23" s="58">
        <v>44615</v>
      </c>
      <c r="F23" s="37"/>
      <c r="G23" s="17"/>
      <c r="H23" s="17"/>
      <c r="I23" s="17"/>
      <c r="J23" s="17"/>
      <c r="K23" s="52"/>
      <c r="L23" s="52"/>
      <c r="M23" s="63"/>
      <c r="N23" s="63"/>
      <c r="O23" s="63"/>
      <c r="P23" s="52"/>
      <c r="Q23" s="52"/>
      <c r="R23" s="52"/>
      <c r="S23" s="52"/>
      <c r="T23" s="52"/>
      <c r="U23" s="18"/>
      <c r="V23" s="19"/>
      <c r="W23" s="20"/>
      <c r="X23" s="2"/>
      <c r="Y23" s="2"/>
      <c r="Z23" s="2"/>
      <c r="AA23" s="20"/>
      <c r="AB23" s="20"/>
      <c r="AC23" s="20"/>
      <c r="AD23" s="20"/>
      <c r="AE23" s="20"/>
      <c r="AF23" s="20"/>
      <c r="AK23" s="46"/>
    </row>
    <row r="24" spans="2:37" ht="17.25" thickTop="1">
      <c r="B24" s="101" t="s">
        <v>31</v>
      </c>
      <c r="C24" s="22" t="s">
        <v>14</v>
      </c>
      <c r="D24" s="55">
        <v>44615</v>
      </c>
      <c r="E24" s="55">
        <v>44617</v>
      </c>
      <c r="F24" s="34"/>
      <c r="G24" s="24"/>
      <c r="H24" s="24"/>
      <c r="I24" s="24"/>
      <c r="J24" s="24"/>
      <c r="K24" s="49"/>
      <c r="L24" s="49"/>
      <c r="M24" s="49"/>
      <c r="N24" s="49"/>
      <c r="O24" s="49"/>
      <c r="P24" s="74"/>
      <c r="Q24" s="74"/>
      <c r="R24" s="74"/>
      <c r="S24" s="49"/>
      <c r="T24" s="49"/>
      <c r="U24" s="25"/>
      <c r="V24" s="26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I24" s="46"/>
      <c r="AK24" s="46"/>
    </row>
    <row r="25" spans="2:37">
      <c r="B25" s="102"/>
      <c r="C25" s="3" t="s">
        <v>15</v>
      </c>
      <c r="D25" s="56">
        <v>44615</v>
      </c>
      <c r="E25" s="56">
        <v>44617</v>
      </c>
      <c r="F25" s="35"/>
      <c r="G25" s="6"/>
      <c r="H25" s="6"/>
      <c r="I25" s="6"/>
      <c r="J25" s="6"/>
      <c r="K25" s="50"/>
      <c r="L25" s="50"/>
      <c r="M25" s="50"/>
      <c r="N25" s="50"/>
      <c r="O25" s="50"/>
      <c r="P25" s="59"/>
      <c r="Q25" s="59"/>
      <c r="R25" s="59"/>
      <c r="S25" s="50"/>
      <c r="T25" s="50"/>
      <c r="U25" s="7"/>
      <c r="V25" s="5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45"/>
      <c r="AI25" s="46"/>
      <c r="AK25" s="46"/>
    </row>
    <row r="26" spans="2:37">
      <c r="B26" s="102"/>
      <c r="C26" s="3" t="s">
        <v>16</v>
      </c>
      <c r="D26" s="56">
        <v>44615</v>
      </c>
      <c r="E26" s="56">
        <v>44617</v>
      </c>
      <c r="F26" s="35"/>
      <c r="G26" s="6"/>
      <c r="H26" s="6"/>
      <c r="I26" s="6"/>
      <c r="J26" s="6"/>
      <c r="K26" s="50"/>
      <c r="L26" s="50"/>
      <c r="M26" s="50"/>
      <c r="N26" s="50"/>
      <c r="O26" s="50"/>
      <c r="P26" s="59"/>
      <c r="Q26" s="59"/>
      <c r="R26" s="59"/>
      <c r="S26" s="50"/>
      <c r="T26" s="50"/>
      <c r="U26" s="7"/>
      <c r="V26" s="5"/>
      <c r="W26" s="2"/>
      <c r="X26" s="2"/>
      <c r="Y26" s="2"/>
      <c r="Z26" s="2"/>
      <c r="AA26" s="2"/>
      <c r="AB26" s="2"/>
      <c r="AC26" s="2"/>
      <c r="AD26" s="2"/>
      <c r="AE26" s="2"/>
      <c r="AF26" s="2"/>
      <c r="AK26" s="46"/>
    </row>
    <row r="27" spans="2:37">
      <c r="B27" s="102"/>
      <c r="C27" s="1" t="s">
        <v>54</v>
      </c>
      <c r="D27" s="56">
        <v>44617</v>
      </c>
      <c r="E27" s="56">
        <v>44617</v>
      </c>
      <c r="F27" s="35"/>
      <c r="G27" s="6"/>
      <c r="H27" s="6"/>
      <c r="I27" s="6"/>
      <c r="J27" s="6"/>
      <c r="K27" s="50"/>
      <c r="L27" s="50"/>
      <c r="M27" s="50"/>
      <c r="N27" s="50"/>
      <c r="O27" s="50"/>
      <c r="P27" s="50"/>
      <c r="Q27" s="50"/>
      <c r="R27" s="59"/>
      <c r="S27" s="50"/>
      <c r="T27" s="50"/>
      <c r="U27" s="7"/>
      <c r="V27" s="5"/>
      <c r="W27" s="6"/>
      <c r="X27" s="2"/>
      <c r="Y27" s="2"/>
      <c r="Z27" s="2"/>
      <c r="AA27" s="6"/>
      <c r="AB27" s="2"/>
      <c r="AC27" s="2"/>
      <c r="AD27" s="2"/>
      <c r="AE27" s="2"/>
      <c r="AF27" s="2"/>
      <c r="AK27" s="46"/>
    </row>
    <row r="28" spans="2:37">
      <c r="B28" s="102"/>
      <c r="C28" s="1" t="s">
        <v>56</v>
      </c>
      <c r="D28" s="56">
        <v>44617</v>
      </c>
      <c r="E28" s="56">
        <v>44619</v>
      </c>
      <c r="F28" s="35"/>
      <c r="G28" s="6"/>
      <c r="H28" s="6"/>
      <c r="I28" s="6"/>
      <c r="J28" s="6"/>
      <c r="K28" s="50"/>
      <c r="L28" s="50"/>
      <c r="M28" s="50"/>
      <c r="N28" s="50"/>
      <c r="O28" s="50"/>
      <c r="P28" s="50"/>
      <c r="Q28" s="50"/>
      <c r="R28" s="59"/>
      <c r="S28" s="59"/>
      <c r="T28" s="59"/>
      <c r="U28" s="7"/>
      <c r="V28" s="5"/>
      <c r="W28" s="6"/>
      <c r="X28" s="6"/>
      <c r="Y28" s="6"/>
      <c r="Z28" s="2"/>
      <c r="AA28" s="6"/>
      <c r="AB28" s="6"/>
      <c r="AC28" s="6"/>
      <c r="AD28" s="2"/>
      <c r="AE28" s="2"/>
      <c r="AF28" s="2"/>
      <c r="AK28" s="46"/>
    </row>
    <row r="29" spans="2:37">
      <c r="B29" s="102"/>
      <c r="C29" s="1" t="s">
        <v>57</v>
      </c>
      <c r="D29" s="56">
        <v>44617</v>
      </c>
      <c r="E29" s="56">
        <v>44619</v>
      </c>
      <c r="F29" s="35"/>
      <c r="G29" s="6"/>
      <c r="H29" s="6"/>
      <c r="I29" s="6"/>
      <c r="J29" s="6"/>
      <c r="K29" s="50"/>
      <c r="L29" s="50"/>
      <c r="M29" s="50"/>
      <c r="N29" s="50"/>
      <c r="O29" s="50"/>
      <c r="P29" s="50"/>
      <c r="Q29" s="50"/>
      <c r="R29" s="59"/>
      <c r="S29" s="59"/>
      <c r="T29" s="59"/>
      <c r="U29" s="7"/>
      <c r="V29" s="5"/>
      <c r="W29" s="6"/>
      <c r="X29" s="6"/>
      <c r="Y29" s="6"/>
      <c r="Z29" s="2"/>
      <c r="AA29" s="6"/>
      <c r="AB29" s="6"/>
      <c r="AC29" s="6"/>
      <c r="AD29" s="2"/>
      <c r="AE29" s="2"/>
      <c r="AF29" s="2"/>
      <c r="AG29" s="47"/>
      <c r="AK29" s="46"/>
    </row>
    <row r="30" spans="2:37">
      <c r="B30" s="102"/>
      <c r="C30" s="1" t="s">
        <v>58</v>
      </c>
      <c r="D30" s="56">
        <v>44617</v>
      </c>
      <c r="E30" s="56">
        <v>44619</v>
      </c>
      <c r="F30" s="38"/>
      <c r="G30" s="6"/>
      <c r="H30" s="6"/>
      <c r="I30" s="6"/>
      <c r="J30" s="6"/>
      <c r="K30" s="50"/>
      <c r="L30" s="50"/>
      <c r="M30" s="50"/>
      <c r="N30" s="50"/>
      <c r="O30" s="50"/>
      <c r="P30" s="50"/>
      <c r="Q30" s="50"/>
      <c r="R30" s="59"/>
      <c r="S30" s="59"/>
      <c r="T30" s="59"/>
      <c r="U30" s="7"/>
      <c r="V30" s="5"/>
      <c r="W30" s="6"/>
      <c r="X30" s="6"/>
      <c r="Y30" s="6"/>
      <c r="Z30" s="2"/>
      <c r="AA30" s="6"/>
      <c r="AB30" s="6"/>
      <c r="AC30" s="6"/>
      <c r="AD30" s="2"/>
      <c r="AE30" s="2"/>
      <c r="AF30" s="2"/>
      <c r="AK30" s="46"/>
    </row>
    <row r="31" spans="2:37">
      <c r="B31" s="102"/>
      <c r="C31" s="1" t="s">
        <v>59</v>
      </c>
      <c r="D31" s="56">
        <v>44617</v>
      </c>
      <c r="E31" s="56">
        <v>44619</v>
      </c>
      <c r="F31" s="38"/>
      <c r="G31" s="6"/>
      <c r="H31" s="6"/>
      <c r="I31" s="6"/>
      <c r="J31" s="6"/>
      <c r="K31" s="50"/>
      <c r="L31" s="50"/>
      <c r="M31" s="50"/>
      <c r="N31" s="50"/>
      <c r="O31" s="50"/>
      <c r="P31" s="50"/>
      <c r="Q31" s="50"/>
      <c r="R31" s="59"/>
      <c r="S31" s="59"/>
      <c r="T31" s="59"/>
      <c r="U31" s="7"/>
      <c r="V31" s="5"/>
      <c r="W31" s="6"/>
      <c r="X31" s="6"/>
      <c r="Y31" s="6"/>
      <c r="Z31" s="2"/>
      <c r="AA31" s="6"/>
      <c r="AB31" s="6"/>
      <c r="AC31" s="6"/>
      <c r="AD31" s="6"/>
      <c r="AE31" s="2"/>
      <c r="AF31" s="2"/>
      <c r="AK31" s="46"/>
    </row>
    <row r="32" spans="2:37" ht="17.25" thickBot="1">
      <c r="B32" s="103"/>
      <c r="C32" s="1" t="s">
        <v>55</v>
      </c>
      <c r="D32" s="56">
        <v>44617</v>
      </c>
      <c r="E32" s="56">
        <v>44619</v>
      </c>
      <c r="F32" s="37"/>
      <c r="G32" s="14"/>
      <c r="H32" s="14"/>
      <c r="I32" s="14"/>
      <c r="J32" s="14"/>
      <c r="K32" s="53"/>
      <c r="L32" s="53"/>
      <c r="M32" s="53"/>
      <c r="N32" s="53"/>
      <c r="O32" s="53"/>
      <c r="P32" s="53"/>
      <c r="Q32" s="53"/>
      <c r="R32" s="75"/>
      <c r="S32" s="75"/>
      <c r="T32" s="75"/>
      <c r="U32" s="28"/>
      <c r="V32" s="15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K32" s="46"/>
    </row>
    <row r="33" spans="2:37" ht="17.25" thickTop="1">
      <c r="B33" s="104" t="s">
        <v>2</v>
      </c>
      <c r="C33" s="22" t="s">
        <v>14</v>
      </c>
      <c r="D33" s="55">
        <v>44618</v>
      </c>
      <c r="E33" s="55">
        <v>44622</v>
      </c>
      <c r="F33" s="34"/>
      <c r="G33" s="24"/>
      <c r="H33" s="24"/>
      <c r="I33" s="24"/>
      <c r="J33" s="24"/>
      <c r="K33" s="49"/>
      <c r="L33" s="49"/>
      <c r="M33" s="49"/>
      <c r="N33" s="49"/>
      <c r="O33" s="49"/>
      <c r="P33" s="49"/>
      <c r="Q33" s="49"/>
      <c r="R33" s="49"/>
      <c r="S33" s="65"/>
      <c r="T33" s="65"/>
      <c r="U33" s="66"/>
      <c r="V33" s="67"/>
      <c r="W33" s="68"/>
      <c r="X33" s="49"/>
      <c r="Y33" s="49"/>
      <c r="Z33" s="49"/>
      <c r="AA33" s="49"/>
      <c r="AB33" s="49"/>
      <c r="AC33" s="49"/>
      <c r="AD33" s="27"/>
      <c r="AE33" s="27"/>
      <c r="AF33" s="27"/>
      <c r="AK33" s="46"/>
    </row>
    <row r="34" spans="2:37">
      <c r="B34" s="100"/>
      <c r="C34" s="3" t="s">
        <v>60</v>
      </c>
      <c r="D34" s="56">
        <v>44618</v>
      </c>
      <c r="E34" s="56">
        <v>44622</v>
      </c>
      <c r="F34" s="35"/>
      <c r="G34" s="6"/>
      <c r="H34" s="6"/>
      <c r="I34" s="6"/>
      <c r="J34" s="6"/>
      <c r="K34" s="50"/>
      <c r="L34" s="50"/>
      <c r="M34" s="50"/>
      <c r="N34" s="50"/>
      <c r="O34" s="50"/>
      <c r="P34" s="50"/>
      <c r="Q34" s="50"/>
      <c r="R34" s="50"/>
      <c r="S34" s="62"/>
      <c r="T34" s="62"/>
      <c r="U34" s="69"/>
      <c r="V34" s="70"/>
      <c r="W34" s="61"/>
      <c r="X34" s="50"/>
      <c r="Y34" s="50"/>
      <c r="Z34" s="50"/>
      <c r="AA34" s="50"/>
      <c r="AB34" s="50"/>
      <c r="AC34" s="50"/>
      <c r="AD34" s="2"/>
      <c r="AE34" s="2"/>
      <c r="AF34" s="2"/>
      <c r="AG34" s="47"/>
      <c r="AI34" s="45"/>
      <c r="AK34" s="46"/>
    </row>
    <row r="35" spans="2:37">
      <c r="B35" s="100"/>
      <c r="C35" s="3" t="s">
        <v>61</v>
      </c>
      <c r="D35" s="56">
        <v>44620</v>
      </c>
      <c r="E35" s="56">
        <v>44630</v>
      </c>
      <c r="F35" s="35"/>
      <c r="G35" s="6"/>
      <c r="H35" s="2"/>
      <c r="I35" s="6"/>
      <c r="J35" s="6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69"/>
      <c r="V35" s="70"/>
      <c r="W35" s="61"/>
      <c r="X35" s="61"/>
      <c r="Y35" s="61"/>
      <c r="Z35" s="61"/>
      <c r="AA35" s="61"/>
      <c r="AB35" s="61"/>
      <c r="AC35" s="61"/>
      <c r="AD35" s="61"/>
      <c r="AE35" s="61"/>
      <c r="AF35" s="2"/>
      <c r="AK35" s="46"/>
    </row>
    <row r="36" spans="2:37" ht="17.25" thickBot="1">
      <c r="B36" s="105"/>
      <c r="C36" s="13" t="s">
        <v>62</v>
      </c>
      <c r="D36" s="57">
        <v>44620</v>
      </c>
      <c r="E36" s="57">
        <v>44630</v>
      </c>
      <c r="F36" s="39"/>
      <c r="G36" s="14"/>
      <c r="H36" s="14"/>
      <c r="I36" s="14"/>
      <c r="J36" s="14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71"/>
      <c r="V36" s="72"/>
      <c r="W36" s="73"/>
      <c r="X36" s="73"/>
      <c r="Y36" s="73"/>
      <c r="Z36" s="73"/>
      <c r="AA36" s="73"/>
      <c r="AB36" s="73"/>
      <c r="AC36" s="73"/>
      <c r="AD36" s="73"/>
      <c r="AE36" s="73"/>
      <c r="AF36" s="16"/>
      <c r="AK36" s="46"/>
    </row>
    <row r="37" spans="2:37" ht="17.25" thickTop="1">
      <c r="B37" s="99" t="s">
        <v>3</v>
      </c>
      <c r="C37" s="21" t="s">
        <v>28</v>
      </c>
      <c r="D37" s="58">
        <v>44630</v>
      </c>
      <c r="E37" s="58">
        <v>44631</v>
      </c>
      <c r="F37" s="34"/>
      <c r="G37" s="9"/>
      <c r="H37" s="9"/>
      <c r="I37" s="9"/>
      <c r="J37" s="9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10"/>
      <c r="V37" s="11"/>
      <c r="W37" s="12"/>
      <c r="X37" s="12"/>
      <c r="Y37" s="12"/>
      <c r="Z37" s="12"/>
      <c r="AA37" s="12"/>
      <c r="AB37" s="12"/>
      <c r="AC37" s="12"/>
      <c r="AD37" s="12"/>
      <c r="AE37" s="44"/>
      <c r="AF37" s="44"/>
      <c r="AK37" s="46"/>
    </row>
    <row r="38" spans="2:37">
      <c r="B38" s="100"/>
      <c r="C38" s="4" t="s">
        <v>29</v>
      </c>
      <c r="D38" s="56">
        <v>44630</v>
      </c>
      <c r="E38" s="56">
        <v>44631</v>
      </c>
      <c r="F38" s="35"/>
      <c r="G38" s="6"/>
      <c r="H38" s="6"/>
      <c r="I38" s="6"/>
      <c r="J38" s="6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7"/>
      <c r="V38" s="5"/>
      <c r="W38" s="2"/>
      <c r="X38" s="2"/>
      <c r="Y38" s="2"/>
      <c r="Z38" s="2"/>
      <c r="AA38" s="2"/>
      <c r="AB38" s="2"/>
      <c r="AC38" s="2"/>
      <c r="AD38" s="2"/>
      <c r="AE38" s="41"/>
      <c r="AF38" s="41"/>
      <c r="AI38" s="45"/>
      <c r="AK38" s="46"/>
    </row>
    <row r="40" spans="2:37">
      <c r="C40" s="64"/>
    </row>
    <row r="41" spans="2:37">
      <c r="C41" s="64"/>
      <c r="AK41" s="46"/>
    </row>
    <row r="42" spans="2:37">
      <c r="C42" s="64"/>
    </row>
    <row r="43" spans="2:37">
      <c r="C43" s="64"/>
    </row>
  </sheetData>
  <mergeCells count="10">
    <mergeCell ref="V3:AF3"/>
    <mergeCell ref="G2:AF2"/>
    <mergeCell ref="G3:U3"/>
    <mergeCell ref="B37:B38"/>
    <mergeCell ref="B24:B32"/>
    <mergeCell ref="B33:B36"/>
    <mergeCell ref="B2:F2"/>
    <mergeCell ref="B5:B14"/>
    <mergeCell ref="B15:B23"/>
    <mergeCell ref="B3:F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0E42-9112-46AC-8A29-C943FDBB28D7}">
  <dimension ref="B4:AB15"/>
  <sheetViews>
    <sheetView zoomScaleNormal="100" workbookViewId="0">
      <selection activeCell="W13" sqref="W13:AA13"/>
    </sheetView>
  </sheetViews>
  <sheetFormatPr defaultColWidth="9.125" defaultRowHeight="24.75" customHeight="1"/>
  <cols>
    <col min="1" max="1" width="9.125" style="76"/>
    <col min="2" max="2" width="4.75" style="76" bestFit="1" customWidth="1"/>
    <col min="3" max="3" width="12.875" style="76" bestFit="1" customWidth="1"/>
    <col min="4" max="4" width="8" style="76" bestFit="1" customWidth="1"/>
    <col min="5" max="20" width="4.75" style="76" customWidth="1"/>
    <col min="21" max="22" width="9.125" style="76"/>
    <col min="23" max="23" width="10.875" style="76" customWidth="1"/>
    <col min="24" max="24" width="17.125" style="76" customWidth="1"/>
    <col min="25" max="27" width="9.125" style="76"/>
    <col min="28" max="28" width="10.5" style="76" bestFit="1" customWidth="1"/>
    <col min="29" max="16384" width="9.125" style="76"/>
  </cols>
  <sheetData>
    <row r="4" spans="2:28" ht="24.75" customHeight="1" thickBot="1"/>
    <row r="5" spans="2:28" ht="24.75" customHeight="1" thickTop="1" thickBot="1">
      <c r="B5" s="77" t="s">
        <v>76</v>
      </c>
      <c r="C5" s="77" t="s">
        <v>67</v>
      </c>
      <c r="D5" s="77" t="s">
        <v>68</v>
      </c>
      <c r="E5" s="109" t="s">
        <v>77</v>
      </c>
      <c r="F5" s="109"/>
      <c r="G5" s="109"/>
      <c r="H5" s="109"/>
      <c r="I5" s="109" t="s">
        <v>78</v>
      </c>
      <c r="J5" s="109"/>
      <c r="K5" s="109"/>
      <c r="L5" s="109"/>
      <c r="M5" s="109"/>
      <c r="N5" s="109"/>
      <c r="O5" s="109"/>
      <c r="P5" s="109"/>
      <c r="Q5" s="109" t="s">
        <v>79</v>
      </c>
      <c r="R5" s="109"/>
      <c r="S5" s="109"/>
      <c r="T5" s="109"/>
      <c r="W5" s="111" t="s">
        <v>85</v>
      </c>
      <c r="X5" s="111" t="s">
        <v>88</v>
      </c>
      <c r="Y5" s="112" t="s">
        <v>87</v>
      </c>
      <c r="Z5" s="111" t="s">
        <v>96</v>
      </c>
      <c r="AA5" s="111" t="s">
        <v>86</v>
      </c>
      <c r="AB5" s="111" t="s">
        <v>95</v>
      </c>
    </row>
    <row r="6" spans="2:28" ht="24.75" customHeight="1" thickTop="1">
      <c r="B6" s="78">
        <v>1</v>
      </c>
      <c r="C6" s="78" t="s">
        <v>72</v>
      </c>
      <c r="D6" s="79" t="s">
        <v>17</v>
      </c>
      <c r="E6" s="82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4"/>
      <c r="W6" s="113" t="s">
        <v>89</v>
      </c>
      <c r="X6" s="114" t="s">
        <v>80</v>
      </c>
      <c r="Y6" s="115">
        <v>388724</v>
      </c>
      <c r="Z6" s="114">
        <v>1</v>
      </c>
      <c r="AA6" s="114">
        <v>4</v>
      </c>
      <c r="AB6" s="116">
        <f>Y6*Z6*AA6</f>
        <v>1554896</v>
      </c>
    </row>
    <row r="7" spans="2:28" ht="24.75" customHeight="1">
      <c r="B7" s="80">
        <v>2</v>
      </c>
      <c r="C7" s="80" t="s">
        <v>73</v>
      </c>
      <c r="D7" s="81" t="s">
        <v>74</v>
      </c>
      <c r="E7" s="85"/>
      <c r="F7" s="86"/>
      <c r="G7" s="86"/>
      <c r="H7" s="86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8"/>
      <c r="W7" s="113"/>
      <c r="X7" s="114" t="s">
        <v>81</v>
      </c>
      <c r="Y7" s="115">
        <v>250345</v>
      </c>
      <c r="Z7" s="114">
        <v>1</v>
      </c>
      <c r="AA7" s="114">
        <v>4</v>
      </c>
      <c r="AB7" s="116">
        <f t="shared" ref="AB7:AB10" si="0">Y7*Z7*AA7</f>
        <v>1001380</v>
      </c>
    </row>
    <row r="8" spans="2:28" ht="24.75" customHeight="1">
      <c r="B8" s="80">
        <v>3</v>
      </c>
      <c r="C8" s="80" t="s">
        <v>69</v>
      </c>
      <c r="D8" s="81" t="s">
        <v>75</v>
      </c>
      <c r="E8" s="85"/>
      <c r="F8" s="87"/>
      <c r="G8" s="87"/>
      <c r="H8" s="87"/>
      <c r="I8" s="89"/>
      <c r="J8" s="89"/>
      <c r="K8" s="89"/>
      <c r="L8" s="89"/>
      <c r="M8" s="89"/>
      <c r="N8" s="89"/>
      <c r="O8" s="89"/>
      <c r="P8" s="89"/>
      <c r="Q8" s="87"/>
      <c r="R8" s="87"/>
      <c r="S8" s="87"/>
      <c r="T8" s="88"/>
      <c r="W8" s="113"/>
      <c r="X8" s="114" t="s">
        <v>82</v>
      </c>
      <c r="Y8" s="115">
        <v>302033</v>
      </c>
      <c r="Z8" s="114">
        <v>1</v>
      </c>
      <c r="AA8" s="114">
        <v>4</v>
      </c>
      <c r="AB8" s="116">
        <f t="shared" si="0"/>
        <v>1208132</v>
      </c>
    </row>
    <row r="9" spans="2:28" ht="24.75" customHeight="1">
      <c r="B9" s="80">
        <v>4</v>
      </c>
      <c r="C9" s="80" t="s">
        <v>70</v>
      </c>
      <c r="D9" s="81" t="s">
        <v>74</v>
      </c>
      <c r="E9" s="85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6"/>
      <c r="R9" s="86"/>
      <c r="S9" s="86"/>
      <c r="T9" s="88"/>
      <c r="W9" s="113"/>
      <c r="X9" s="114" t="s">
        <v>83</v>
      </c>
      <c r="Y9" s="115">
        <v>253051</v>
      </c>
      <c r="Z9" s="114">
        <v>3</v>
      </c>
      <c r="AA9" s="114">
        <v>14</v>
      </c>
      <c r="AB9" s="116">
        <f t="shared" si="0"/>
        <v>10628142</v>
      </c>
    </row>
    <row r="10" spans="2:28" ht="24.75" customHeight="1">
      <c r="B10" s="80">
        <v>5</v>
      </c>
      <c r="C10" s="80" t="s">
        <v>71</v>
      </c>
      <c r="D10" s="81" t="s">
        <v>17</v>
      </c>
      <c r="E10" s="90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2"/>
      <c r="W10" s="113"/>
      <c r="X10" s="114" t="s">
        <v>84</v>
      </c>
      <c r="Y10" s="115">
        <v>207793</v>
      </c>
      <c r="Z10" s="114">
        <v>1</v>
      </c>
      <c r="AA10" s="114">
        <v>3</v>
      </c>
      <c r="AB10" s="116">
        <f t="shared" si="0"/>
        <v>623379</v>
      </c>
    </row>
    <row r="11" spans="2:28" ht="24.75" customHeight="1">
      <c r="W11" s="111" t="s">
        <v>90</v>
      </c>
      <c r="X11" s="113" t="s">
        <v>92</v>
      </c>
      <c r="Y11" s="113"/>
      <c r="Z11" s="113"/>
      <c r="AA11" s="113"/>
      <c r="AB11" s="116">
        <f>SUM(AB6:AB10)</f>
        <v>15015929</v>
      </c>
    </row>
    <row r="12" spans="2:28" ht="24.75" customHeight="1">
      <c r="W12" s="111" t="s">
        <v>91</v>
      </c>
      <c r="X12" s="113" t="s">
        <v>93</v>
      </c>
      <c r="Y12" s="113"/>
      <c r="Z12" s="113"/>
      <c r="AA12" s="113"/>
      <c r="AB12" s="116">
        <f>SUM(AB6:AB11)*0.2</f>
        <v>6006371.6000000006</v>
      </c>
    </row>
    <row r="13" spans="2:28" ht="24.75" customHeight="1">
      <c r="W13" s="113" t="s">
        <v>94</v>
      </c>
      <c r="X13" s="113"/>
      <c r="Y13" s="113"/>
      <c r="Z13" s="113"/>
      <c r="AA13" s="113"/>
      <c r="AB13" s="116">
        <f>SUM(AB6:AB12)</f>
        <v>36038229.600000001</v>
      </c>
    </row>
    <row r="14" spans="2:28" ht="24.75" customHeight="1">
      <c r="D14" s="76">
        <f>1+3+21+3+1</f>
        <v>29</v>
      </c>
    </row>
    <row r="15" spans="2:28" ht="24.75" customHeight="1">
      <c r="AB15" s="110"/>
    </row>
  </sheetData>
  <mergeCells count="7">
    <mergeCell ref="X12:AA12"/>
    <mergeCell ref="W13:AA13"/>
    <mergeCell ref="E5:H5"/>
    <mergeCell ref="I5:P5"/>
    <mergeCell ref="Q5:T5"/>
    <mergeCell ref="W6:W10"/>
    <mergeCell ref="X11:AA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일정산출(WBS)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jungbae ahn</cp:lastModifiedBy>
  <dcterms:created xsi:type="dcterms:W3CDTF">2016-05-07T09:04:04Z</dcterms:created>
  <dcterms:modified xsi:type="dcterms:W3CDTF">2022-02-15T02:54:46Z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3ab8d8ef-130c-40bb-8ff3-e417529a73a9</vt:lpwstr>
  </property>
</Properties>
</file>