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9200" windowHeight="7460" tabRatio="863" firstSheet="1" activeTab="1"/>
  </bookViews>
  <sheets>
    <sheet name="目次＿" sheetId="264" state="hidden" r:id="rId1"/>
    <sheet name="性能検証報告1" sheetId="261" r:id="rId2"/>
    <sheet name="性能検証報告2" sheetId="262" r:id="rId3"/>
  </sheets>
  <definedNames>
    <definedName name="_xlnm.Print_Area" localSheetId="1">性能検証報告1!$A$1:$M$53</definedName>
    <definedName name="_xlnm.Print_Area" localSheetId="2">性能検証報告2!$A$1:$M$53</definedName>
    <definedName name="_xlnm.Print_Area" localSheetId="0">目次＿!$A$1:$L$23</definedName>
    <definedName name="任意" localSheetId="1">#REF!</definedName>
    <definedName name="任意" localSheetId="2">#REF!</definedName>
    <definedName name="任意" localSheetId="0">#REF!</definedName>
    <definedName name="任意">#REF!</definedName>
  </definedNames>
  <calcPr calcId="152511"/>
</workbook>
</file>

<file path=xl/calcChain.xml><?xml version="1.0" encoding="utf-8"?>
<calcChain xmlns="http://schemas.openxmlformats.org/spreadsheetml/2006/main">
  <c r="D21" i="264" l="1"/>
  <c r="D20" i="264"/>
  <c r="D19" i="264"/>
  <c r="D18" i="264"/>
  <c r="D17" i="264"/>
  <c r="D16" i="264"/>
  <c r="D15" i="264"/>
  <c r="D14" i="264"/>
  <c r="D13" i="264"/>
  <c r="D12" i="264"/>
  <c r="D11" i="264"/>
  <c r="D10" i="264"/>
  <c r="D9" i="264"/>
  <c r="D8" i="264"/>
  <c r="D7" i="264"/>
  <c r="D6" i="264"/>
  <c r="D5" i="264"/>
  <c r="D4" i="264"/>
  <c r="D3" i="264"/>
  <c r="M7" i="262" l="1"/>
  <c r="L7" i="262"/>
  <c r="K7" i="262"/>
  <c r="J7" i="262"/>
  <c r="I7" i="262"/>
  <c r="H7" i="262"/>
  <c r="G7" i="262"/>
  <c r="F7" i="262"/>
  <c r="E7" i="262"/>
  <c r="D7" i="262"/>
  <c r="C7" i="262"/>
  <c r="M7" i="261"/>
  <c r="L7" i="261"/>
  <c r="K7" i="261"/>
  <c r="J7" i="261"/>
  <c r="I7" i="261"/>
  <c r="H7" i="261"/>
  <c r="G7" i="261"/>
  <c r="F7" i="261"/>
  <c r="E7" i="261"/>
  <c r="D7" i="261"/>
  <c r="C7" i="261"/>
</calcChain>
</file>

<file path=xl/sharedStrings.xml><?xml version="1.0" encoding="utf-8"?>
<sst xmlns="http://schemas.openxmlformats.org/spreadsheetml/2006/main" count="42" uniqueCount="28">
  <si>
    <t>製品名</t>
    <rPh sb="0" eb="2">
      <t>セイヒン</t>
    </rPh>
    <rPh sb="2" eb="3">
      <t>メイ</t>
    </rPh>
    <phoneticPr fontId="8"/>
  </si>
  <si>
    <t>テスト対象機能名</t>
    <rPh sb="3" eb="5">
      <t>タイショウ</t>
    </rPh>
    <rPh sb="5" eb="7">
      <t>キノウ</t>
    </rPh>
    <rPh sb="7" eb="8">
      <t>メイ</t>
    </rPh>
    <phoneticPr fontId="8"/>
  </si>
  <si>
    <t>テスト概要</t>
    <rPh sb="3" eb="5">
      <t>ガイヨウ</t>
    </rPh>
    <phoneticPr fontId="8"/>
  </si>
  <si>
    <t>見解
(テスト結果)</t>
    <rPh sb="0" eb="2">
      <t>ケンカイ</t>
    </rPh>
    <rPh sb="7" eb="9">
      <t>ケッカ</t>
    </rPh>
    <phoneticPr fontId="8"/>
  </si>
  <si>
    <t>utfバリア通信機能</t>
    <rPh sb="6" eb="10">
      <t>ツウシンキノウ</t>
    </rPh>
    <phoneticPr fontId="8"/>
  </si>
  <si>
    <t>MPICH-TOFU</t>
    <phoneticPr fontId="8"/>
  </si>
  <si>
    <t>X</t>
    <phoneticPr fontId="6"/>
  </si>
  <si>
    <t>Y</t>
    <phoneticPr fontId="6"/>
  </si>
  <si>
    <t>Z</t>
    <phoneticPr fontId="6"/>
  </si>
  <si>
    <t>MPICH-TOFU：Reduce</t>
    <phoneticPr fontId="6"/>
  </si>
  <si>
    <t>MPICH-TOFU：Barrier</t>
    <phoneticPr fontId="6"/>
  </si>
  <si>
    <t>富士通MPI：Barrier</t>
    <rPh sb="0" eb="3">
      <t>フジツウ</t>
    </rPh>
    <phoneticPr fontId="6"/>
  </si>
  <si>
    <t>富士通MPI：Reduce</t>
    <rPh sb="0" eb="3">
      <t>フジツウ</t>
    </rPh>
    <phoneticPr fontId="6"/>
  </si>
  <si>
    <t>テスト結果</t>
    <rPh sb="3" eb="5">
      <t>ケッカ</t>
    </rPh>
    <phoneticPr fontId="8"/>
  </si>
  <si>
    <t>procs</t>
    <phoneticPr fontId="6"/>
  </si>
  <si>
    <t>procs</t>
    <phoneticPr fontId="6"/>
  </si>
  <si>
    <t>テスト結果報告書 - 性能検証(繰り返し回数：1000回)</t>
    <rPh sb="3" eb="5">
      <t>ケッカ</t>
    </rPh>
    <rPh sb="5" eb="8">
      <t>ホウコクショ</t>
    </rPh>
    <rPh sb="7" eb="8">
      <t>ショ</t>
    </rPh>
    <rPh sb="11" eb="13">
      <t>セイノウ</t>
    </rPh>
    <rPh sb="13" eb="15">
      <t>ケンショウ</t>
    </rPh>
    <phoneticPr fontId="8"/>
  </si>
  <si>
    <t>テスト結果報告書 - 性能検証(繰り返し回数：100000回)</t>
    <rPh sb="3" eb="5">
      <t>ケッカ</t>
    </rPh>
    <rPh sb="5" eb="8">
      <t>ホウコクショ</t>
    </rPh>
    <rPh sb="7" eb="8">
      <t>ショ</t>
    </rPh>
    <rPh sb="11" eb="13">
      <t>セイノウ</t>
    </rPh>
    <rPh sb="13" eb="15">
      <t>ケンショウ</t>
    </rPh>
    <phoneticPr fontId="8"/>
  </si>
  <si>
    <t>＜テストプログラム＞
検証プログラムは、動作検証で利用したテストプログラムを使用。プログラムの引数に以下を指定し測定を実施。
Barrier：--func Barrier --comm WORLD --iter 1000
Reduce ：--func Reduce --comm WORLD --op MPI_SUM --datatype MPI_DOUBLE --count 1 --iter 1000</t>
    <rPh sb="11" eb="13">
      <t>ケンショウ</t>
    </rPh>
    <rPh sb="20" eb="22">
      <t>ドウサ</t>
    </rPh>
    <rPh sb="22" eb="24">
      <t>ケンショウ</t>
    </rPh>
    <rPh sb="25" eb="27">
      <t>リヨウ</t>
    </rPh>
    <rPh sb="38" eb="40">
      <t>シヨウ</t>
    </rPh>
    <rPh sb="47" eb="49">
      <t>ヒキスウ</t>
    </rPh>
    <rPh sb="50" eb="52">
      <t>イカ</t>
    </rPh>
    <rPh sb="53" eb="55">
      <t>シテイ</t>
    </rPh>
    <rPh sb="56" eb="58">
      <t>ソクテイ</t>
    </rPh>
    <rPh sb="59" eb="61">
      <t>ジッシ</t>
    </rPh>
    <phoneticPr fontId="6"/>
  </si>
  <si>
    <t>＜テストプログラム＞
検証プログラムは、動作検証で利用したテストプログラムを使用。プログラムの引数に以下を指定し測定を実施。
Barrier：--func Barrier --comm WORLD --iter 100000
Reduce ：--func Reduce --comm WORLD --op MPI_SUM --datatype MPI_DOUBLE --count 1 --iter 100000</t>
    <phoneticPr fontId="6"/>
  </si>
  <si>
    <t>utfバリア通信機能を用いて、以下のMPI関数に対する大規模環境での性能検証を行った。
・MPI_Barrier
・MPI_Reduce
＜検証条件＞
・MPI_COMM_WORLD
・ノード内4プロセス
・ノード数は12～12288(32ラック)、ネットワーク形状は「テスト結果」を参照
・MPI_Reduceは以下で計測
　　演算タイプ：MPI_SUM
　　データ型　：MPI_DOUBLE
　　要素数　　：1
・繰り返し回数は1000回
・MPICH-TOFUは、mpich-exp：2月1日(月)提供版、utf：2月25日(木)構築版を使用(翻訳オプション：-03)
・富士通MPIは'4.4.0a tcsds-1.2.30'版を使用（翻訳時オプション：-O3 -Nclang -Nnofjprof -Nnoline）</t>
    <rPh sb="6" eb="8">
      <t>ツウシン</t>
    </rPh>
    <rPh sb="8" eb="10">
      <t>キノウ</t>
    </rPh>
    <rPh sb="11" eb="12">
      <t>モチ</t>
    </rPh>
    <rPh sb="15" eb="17">
      <t>イカ</t>
    </rPh>
    <rPh sb="21" eb="23">
      <t>カンスウ</t>
    </rPh>
    <rPh sb="24" eb="25">
      <t>タイ</t>
    </rPh>
    <rPh sb="27" eb="30">
      <t>ダイキボ</t>
    </rPh>
    <rPh sb="30" eb="32">
      <t>カンキョウ</t>
    </rPh>
    <rPh sb="34" eb="36">
      <t>セイノウ</t>
    </rPh>
    <rPh sb="36" eb="38">
      <t>ケンショウ</t>
    </rPh>
    <rPh sb="39" eb="40">
      <t>オコナ</t>
    </rPh>
    <rPh sb="71" eb="73">
      <t>ケンショウ</t>
    </rPh>
    <rPh sb="73" eb="75">
      <t>ジョウケン</t>
    </rPh>
    <rPh sb="97" eb="98">
      <t>ナイ</t>
    </rPh>
    <rPh sb="158" eb="160">
      <t>イカ</t>
    </rPh>
    <rPh sb="161" eb="163">
      <t>ケイソク</t>
    </rPh>
    <rPh sb="166" eb="168">
      <t>エンザン</t>
    </rPh>
    <rPh sb="185" eb="186">
      <t>ガタ</t>
    </rPh>
    <rPh sb="201" eb="203">
      <t>ヨウソ</t>
    </rPh>
    <rPh sb="203" eb="204">
      <t>スウ</t>
    </rPh>
    <rPh sb="210" eb="211">
      <t>ク</t>
    </rPh>
    <rPh sb="212" eb="213">
      <t>カエ</t>
    </rPh>
    <rPh sb="214" eb="216">
      <t>カイスウ</t>
    </rPh>
    <rPh sb="221" eb="222">
      <t>カイ</t>
    </rPh>
    <rPh sb="253" eb="255">
      <t>テイキョウ</t>
    </rPh>
    <rPh sb="273" eb="275">
      <t>シヨウ</t>
    </rPh>
    <rPh sb="276" eb="278">
      <t>ホンヤク</t>
    </rPh>
    <rPh sb="290" eb="293">
      <t>フジツウ</t>
    </rPh>
    <rPh sb="320" eb="322">
      <t>シヨウ</t>
    </rPh>
    <rPh sb="323" eb="325">
      <t>ホンヤク</t>
    </rPh>
    <rPh sb="325" eb="326">
      <t>ジ</t>
    </rPh>
    <phoneticPr fontId="8"/>
  </si>
  <si>
    <r>
      <t xml:space="preserve">utfバリア通信機能を用いて、以下のMPI関数に対する大規模環境での性能検証を行った。
・MPI_Barrier
・MPI_Reduce
＜検証条件＞   </t>
    </r>
    <r>
      <rPr>
        <sz val="9"/>
        <color theme="1"/>
        <rFont val="ＭＳ ゴシック"/>
        <family val="3"/>
        <charset val="128"/>
      </rPr>
      <t>※繰り返し回数以外は「繰り返し回数：1000回」と同様。</t>
    </r>
    <r>
      <rPr>
        <sz val="10"/>
        <color theme="1"/>
        <rFont val="ＭＳ ゴシック"/>
        <family val="3"/>
        <charset val="128"/>
      </rPr>
      <t xml:space="preserve">
・MPI_COMM_WORLD
・ノード内4プロセス
・ノード数は12～12288(32ラック)、ネットワーク形状はテスト結果を参照
・MPI_Reduceは以下で計測
　　演算タイプ：MPI_SUM
　　データ型　：MPI_DOUBLE
　　要素数　　：1
・繰り返し回数は100000回
・MPICH-TOFUは、mpich-exp：2月1日(月)提供版、utf：2月25日(木)構築版を使用(翻訳オプション：-03)
・富士通MPIは'4.4.0a tcsds-1.2.30'版を使用（翻訳時オプション：-O3 -Nclang -Nnofjprof -Nnoline）</t>
    </r>
    <rPh sb="6" eb="8">
      <t>ツウシン</t>
    </rPh>
    <rPh sb="8" eb="10">
      <t>キノウ</t>
    </rPh>
    <rPh sb="11" eb="12">
      <t>モチ</t>
    </rPh>
    <rPh sb="15" eb="17">
      <t>イカ</t>
    </rPh>
    <rPh sb="21" eb="23">
      <t>カンスウ</t>
    </rPh>
    <rPh sb="24" eb="25">
      <t>タイ</t>
    </rPh>
    <rPh sb="27" eb="30">
      <t>ダイキボ</t>
    </rPh>
    <rPh sb="30" eb="32">
      <t>カンキョウ</t>
    </rPh>
    <rPh sb="34" eb="36">
      <t>セイノウ</t>
    </rPh>
    <rPh sb="36" eb="38">
      <t>ケンショウ</t>
    </rPh>
    <rPh sb="39" eb="40">
      <t>オコナ</t>
    </rPh>
    <rPh sb="71" eb="73">
      <t>ケンショウ</t>
    </rPh>
    <rPh sb="73" eb="75">
      <t>ジョウケン</t>
    </rPh>
    <rPh sb="80" eb="81">
      <t>ク</t>
    </rPh>
    <rPh sb="82" eb="83">
      <t>カエ</t>
    </rPh>
    <rPh sb="84" eb="86">
      <t>カイスウ</t>
    </rPh>
    <rPh sb="86" eb="88">
      <t>イガイ</t>
    </rPh>
    <rPh sb="90" eb="91">
      <t>ク</t>
    </rPh>
    <rPh sb="92" eb="93">
      <t>カエ</t>
    </rPh>
    <rPh sb="94" eb="96">
      <t>カイスウ</t>
    </rPh>
    <rPh sb="101" eb="102">
      <t>カイ</t>
    </rPh>
    <rPh sb="104" eb="106">
      <t>ドウヨウ</t>
    </rPh>
    <rPh sb="128" eb="129">
      <t>ナイ</t>
    </rPh>
    <rPh sb="187" eb="189">
      <t>イカ</t>
    </rPh>
    <rPh sb="190" eb="192">
      <t>ケイソク</t>
    </rPh>
    <rPh sb="195" eb="197">
      <t>エンザン</t>
    </rPh>
    <rPh sb="214" eb="215">
      <t>ガタ</t>
    </rPh>
    <rPh sb="230" eb="232">
      <t>ヨウソ</t>
    </rPh>
    <rPh sb="232" eb="233">
      <t>スウ</t>
    </rPh>
    <rPh sb="284" eb="286">
      <t>テイキョウ</t>
    </rPh>
    <rPh sb="321" eb="324">
      <t>フジツウ</t>
    </rPh>
    <rPh sb="351" eb="353">
      <t>シヨウ</t>
    </rPh>
    <rPh sb="354" eb="356">
      <t>ホンヤク</t>
    </rPh>
    <rPh sb="356" eb="357">
      <t>ジ</t>
    </rPh>
    <phoneticPr fontId="8"/>
  </si>
  <si>
    <t>＜実行ログ＞
圧縮ファイルを参照。構成については「テスト結果報告書 - 性能検証(繰り返し回数：1000回)」に記載。</t>
    <rPh sb="28" eb="30">
      <t>ケッカ</t>
    </rPh>
    <rPh sb="30" eb="33">
      <t>ホウコクショ</t>
    </rPh>
    <rPh sb="36" eb="38">
      <t>セイノウ</t>
    </rPh>
    <rPh sb="38" eb="40">
      <t>ケンショウ</t>
    </rPh>
    <rPh sb="41" eb="42">
      <t>ク</t>
    </rPh>
    <rPh sb="43" eb="44">
      <t>カエ</t>
    </rPh>
    <rPh sb="45" eb="47">
      <t>カイスウ</t>
    </rPh>
    <rPh sb="52" eb="53">
      <t>カイ</t>
    </rPh>
    <rPh sb="56" eb="58">
      <t>キサイ</t>
    </rPh>
    <phoneticPr fontId="6"/>
  </si>
  <si>
    <t>＜実行ログ＞
圧縮ファイルを参照。構成は以下の通り。（繰り返し回数100000回の実行ログについても併せて記載。）
PerformanceLogs
　　├ FJMPI（富士通MPIの実行ログ）
　　｜ ├ PerformanceLogs_FJMPI_iter1000.tar.gzip2   （繰り返し回数1000回の実行ログ一式）
　　｜ └ PerformanceLogs_FJMPI_iter100000.tar.gzip2 （繰り返し回数100000回の実行ログ一式）
　　｜
　　└ MPICH-TOFU（MPICH-TOFUの実行ログ）
       ├ PerformanceLogs_MPICH-TOFU_iter1000.tar.gzip2   （繰り返し回数1000回の実行ログ一式）
       └ PerformanceLogs_MPICH-TOFU_iter100000.tar.gzip2 （繰り返し回数100000回の実行ログ一式）</t>
    <rPh sb="27" eb="28">
      <t>ク</t>
    </rPh>
    <rPh sb="29" eb="30">
      <t>カエ</t>
    </rPh>
    <rPh sb="31" eb="33">
      <t>カイスウ</t>
    </rPh>
    <rPh sb="39" eb="40">
      <t>カイ</t>
    </rPh>
    <rPh sb="41" eb="43">
      <t>ジッコウ</t>
    </rPh>
    <rPh sb="50" eb="51">
      <t>アワ</t>
    </rPh>
    <rPh sb="53" eb="55">
      <t>キサイ</t>
    </rPh>
    <rPh sb="85" eb="88">
      <t>フジツウ</t>
    </rPh>
    <rPh sb="148" eb="149">
      <t>ク</t>
    </rPh>
    <rPh sb="150" eb="151">
      <t>カエ</t>
    </rPh>
    <rPh sb="152" eb="154">
      <t>カイスウ</t>
    </rPh>
    <rPh sb="158" eb="159">
      <t>カイ</t>
    </rPh>
    <rPh sb="160" eb="162">
      <t>ジッコウ</t>
    </rPh>
    <rPh sb="164" eb="166">
      <t>イッシキ</t>
    </rPh>
    <phoneticPr fontId="6"/>
  </si>
  <si>
    <t xml:space="preserve">今回の性能検証において、utfバリア通信機能を用いたMPICH-TOFUの性能は、富士通MPIと同等以上であることを確認した。
ただし、富士通MPIは性能値が安定していないため、繰り返し回数を100000回に増やして再検証を実施した。その結果については「テスト結果報告書 - 性能検証（繰り返し回数：100000）」を参照のこと。
なお、48～1536プロセスまではMPICH-TOFUも性能にばらつきがあるが、測定に使用したリソース(eap-small)がnoncont環境でありノードの割り当てが連続でないため、性能値が安定しないことは妥当と判断した。
</t>
    <rPh sb="130" eb="132">
      <t>ケッカ</t>
    </rPh>
    <rPh sb="132" eb="135">
      <t>ホウコクショ</t>
    </rPh>
    <phoneticPr fontId="6"/>
  </si>
  <si>
    <t>今回の性能検証において、utfバリア通信機能を用いたMPICH-TOFUの性能は、富士通MPIと同等以上であることを確認した。
繰り返し回数が1000回の場合と比べて、富士通MPIの性能値は安定した結果が得られている。
なお、繰り返し回数が1000回の場合と同様に、48～1536プロセスまでは性能にばらつきが見られた。測定に使用したリソース(eap-small)がnoncont環境でありノードの割り当てが連続でないため、性能値が安定しないことは妥当と判断した。</t>
    <rPh sb="64" eb="65">
      <t>ク</t>
    </rPh>
    <rPh sb="66" eb="67">
      <t>カエ</t>
    </rPh>
    <rPh sb="68" eb="70">
      <t>カイスウ</t>
    </rPh>
    <rPh sb="75" eb="76">
      <t>カイ</t>
    </rPh>
    <rPh sb="77" eb="79">
      <t>バアイ</t>
    </rPh>
    <rPh sb="80" eb="81">
      <t>クラ</t>
    </rPh>
    <rPh sb="84" eb="87">
      <t>フジツウ</t>
    </rPh>
    <rPh sb="91" eb="93">
      <t>セイノウ</t>
    </rPh>
    <rPh sb="93" eb="94">
      <t>チ</t>
    </rPh>
    <rPh sb="95" eb="97">
      <t>アンテイ</t>
    </rPh>
    <rPh sb="99" eb="101">
      <t>ケッカ</t>
    </rPh>
    <rPh sb="102" eb="103">
      <t>エ</t>
    </rPh>
    <rPh sb="113" eb="114">
      <t>ク</t>
    </rPh>
    <rPh sb="115" eb="116">
      <t>カエ</t>
    </rPh>
    <rPh sb="117" eb="119">
      <t>カイスウ</t>
    </rPh>
    <rPh sb="124" eb="125">
      <t>カイ</t>
    </rPh>
    <rPh sb="126" eb="128">
      <t>バアイ</t>
    </rPh>
    <rPh sb="155" eb="156">
      <t>ミ</t>
    </rPh>
    <phoneticPr fontId="6"/>
  </si>
  <si>
    <t>目次</t>
    <rPh sb="0" eb="2">
      <t>モクジ</t>
    </rPh>
    <phoneticPr fontId="8"/>
  </si>
  <si>
    <t>★ハイパーリンク付き</t>
    <rPh sb="8" eb="9">
      <t>ツ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</si>
</sst>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.000_ "/>
  </numFmts>
  <fonts count="19" x14ac:knownFonts="1">
    <font>
      <sz val="1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9"/>
      <name val="ＭＳ 明朝"/>
      <family val="1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49" fontId="4" fillId="0" borderId="0" applyBorder="0">
      <alignment horizontal="left" vertical="center"/>
    </xf>
    <xf numFmtId="0" fontId="5" fillId="0" borderId="0">
      <alignment vertical="top" wrapText="1"/>
    </xf>
    <xf numFmtId="0" fontId="7" fillId="0" borderId="0">
      <alignment vertical="center"/>
    </xf>
    <xf numFmtId="0" fontId="2" fillId="0" borderId="0">
      <alignment vertical="center"/>
    </xf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44">
    <xf numFmtId="0" fontId="0" fillId="0" borderId="0" xfId="0"/>
    <xf numFmtId="0" fontId="10" fillId="0" borderId="0" xfId="7" applyFont="1">
      <alignment vertical="center"/>
    </xf>
    <xf numFmtId="0" fontId="11" fillId="2" borderId="1" xfId="7" applyFont="1" applyFill="1" applyBorder="1" applyAlignment="1">
      <alignment vertical="center" wrapText="1"/>
    </xf>
    <xf numFmtId="0" fontId="11" fillId="3" borderId="1" xfId="7" applyFont="1" applyFill="1" applyBorder="1" applyAlignment="1">
      <alignment horizontal="center" vertical="center"/>
    </xf>
    <xf numFmtId="0" fontId="11" fillId="0" borderId="1" xfId="7" applyFont="1" applyBorder="1" applyAlignment="1">
      <alignment vertical="center" wrapText="1"/>
    </xf>
    <xf numFmtId="0" fontId="11" fillId="2" borderId="1" xfId="7" applyFont="1" applyFill="1" applyBorder="1">
      <alignment vertical="center"/>
    </xf>
    <xf numFmtId="0" fontId="11" fillId="3" borderId="2" xfId="7" applyFont="1" applyFill="1" applyBorder="1" applyAlignment="1">
      <alignment horizontal="center" vertical="center"/>
    </xf>
    <xf numFmtId="0" fontId="11" fillId="3" borderId="3" xfId="7" applyFont="1" applyFill="1" applyBorder="1" applyAlignment="1">
      <alignment horizontal="center" vertical="center"/>
    </xf>
    <xf numFmtId="0" fontId="11" fillId="0" borderId="2" xfId="7" applyFont="1" applyBorder="1" applyAlignment="1">
      <alignment vertical="center"/>
    </xf>
    <xf numFmtId="0" fontId="11" fillId="4" borderId="1" xfId="7" applyFont="1" applyFill="1" applyBorder="1" applyAlignment="1">
      <alignment vertical="center"/>
    </xf>
    <xf numFmtId="0" fontId="11" fillId="4" borderId="1" xfId="7" applyFont="1" applyFill="1" applyBorder="1" applyAlignment="1">
      <alignment vertical="center" wrapText="1"/>
    </xf>
    <xf numFmtId="0" fontId="14" fillId="0" borderId="0" xfId="7" applyFont="1">
      <alignment vertical="center"/>
    </xf>
    <xf numFmtId="0" fontId="15" fillId="0" borderId="0" xfId="7" applyFont="1">
      <alignment vertical="center"/>
    </xf>
    <xf numFmtId="0" fontId="11" fillId="3" borderId="1" xfId="7" applyFont="1" applyFill="1" applyBorder="1" applyAlignment="1">
      <alignment horizontal="center" vertical="center"/>
    </xf>
    <xf numFmtId="0" fontId="11" fillId="0" borderId="1" xfId="7" applyFont="1" applyBorder="1" applyAlignment="1">
      <alignment vertical="center" wrapText="1"/>
    </xf>
    <xf numFmtId="0" fontId="11" fillId="2" borderId="1" xfId="7" applyFont="1" applyFill="1" applyBorder="1">
      <alignment vertical="center"/>
    </xf>
    <xf numFmtId="0" fontId="11" fillId="3" borderId="3" xfId="7" quotePrefix="1" applyFont="1" applyFill="1" applyBorder="1" applyAlignment="1">
      <alignment horizontal="center" vertical="center"/>
    </xf>
    <xf numFmtId="182" fontId="11" fillId="0" borderId="1" xfId="7" applyNumberFormat="1" applyFont="1" applyBorder="1" applyAlignment="1">
      <alignment vertical="center" wrapText="1"/>
    </xf>
    <xf numFmtId="182" fontId="11" fillId="4" borderId="1" xfId="7" applyNumberFormat="1" applyFont="1" applyFill="1" applyBorder="1" applyAlignment="1">
      <alignment vertical="center" wrapText="1"/>
    </xf>
    <xf numFmtId="182" fontId="11" fillId="0" borderId="1" xfId="7" applyNumberFormat="1" applyFont="1" applyBorder="1" applyAlignment="1">
      <alignment horizontal="right" vertical="center" wrapText="1"/>
    </xf>
    <xf numFmtId="182" fontId="11" fillId="4" borderId="1" xfId="7" applyNumberFormat="1" applyFont="1" applyFill="1" applyBorder="1" applyAlignment="1">
      <alignment horizontal="right" vertical="center" wrapText="1"/>
    </xf>
    <xf numFmtId="182" fontId="11" fillId="0" borderId="2" xfId="7" applyNumberFormat="1" applyFont="1" applyBorder="1" applyAlignment="1">
      <alignment vertical="center" wrapText="1"/>
    </xf>
    <xf numFmtId="182" fontId="11" fillId="0" borderId="2" xfId="7" applyNumberFormat="1" applyFont="1" applyBorder="1" applyAlignment="1">
      <alignment horizontal="right" vertical="center" wrapText="1"/>
    </xf>
    <xf numFmtId="182" fontId="3" fillId="0" borderId="1" xfId="7" applyNumberFormat="1" applyFont="1" applyBorder="1" applyAlignment="1">
      <alignment horizontal="right" vertical="center" wrapText="1"/>
    </xf>
    <xf numFmtId="182" fontId="3" fillId="4" borderId="1" xfId="7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0" borderId="0" xfId="7" applyFont="1" applyBorder="1" applyAlignment="1">
      <alignment horizontal="left" vertical="center"/>
    </xf>
    <xf numFmtId="0" fontId="18" fillId="0" borderId="0" xfId="6" applyFont="1" applyAlignment="1" applyProtection="1">
      <alignment vertical="center"/>
    </xf>
    <xf numFmtId="0" fontId="11" fillId="0" borderId="1" xfId="7" applyFont="1" applyBorder="1" applyAlignment="1">
      <alignment horizontal="left" vertical="top" wrapText="1"/>
    </xf>
    <xf numFmtId="0" fontId="11" fillId="0" borderId="1" xfId="7" applyFont="1" applyBorder="1" applyAlignment="1">
      <alignment horizontal="left" vertical="top"/>
    </xf>
    <xf numFmtId="0" fontId="13" fillId="0" borderId="9" xfId="7" applyFont="1" applyBorder="1" applyAlignment="1">
      <alignment horizontal="left" vertical="center"/>
    </xf>
    <xf numFmtId="0" fontId="1" fillId="0" borderId="9" xfId="7" applyBorder="1" applyAlignment="1">
      <alignment vertical="center"/>
    </xf>
    <xf numFmtId="0" fontId="11" fillId="2" borderId="4" xfId="7" applyFont="1" applyFill="1" applyBorder="1">
      <alignment vertical="center"/>
    </xf>
    <xf numFmtId="0" fontId="11" fillId="2" borderId="5" xfId="7" applyFont="1" applyFill="1" applyBorder="1">
      <alignment vertical="center"/>
    </xf>
    <xf numFmtId="0" fontId="11" fillId="2" borderId="2" xfId="7" applyFont="1" applyFill="1" applyBorder="1">
      <alignment vertical="center"/>
    </xf>
    <xf numFmtId="0" fontId="11" fillId="0" borderId="4" xfId="7" applyFont="1" applyBorder="1" applyAlignment="1">
      <alignment horizontal="left" vertical="top" wrapText="1"/>
    </xf>
    <xf numFmtId="0" fontId="11" fillId="0" borderId="4" xfId="7" applyFont="1" applyBorder="1" applyAlignment="1">
      <alignment horizontal="left" vertical="top"/>
    </xf>
    <xf numFmtId="0" fontId="11" fillId="2" borderId="4" xfId="7" applyFont="1" applyFill="1" applyBorder="1" applyAlignment="1">
      <alignment horizontal="left" vertical="center"/>
    </xf>
    <xf numFmtId="0" fontId="11" fillId="2" borderId="5" xfId="7" applyFont="1" applyFill="1" applyBorder="1" applyAlignment="1">
      <alignment horizontal="left" vertical="center"/>
    </xf>
    <xf numFmtId="0" fontId="11" fillId="2" borderId="2" xfId="7" applyFont="1" applyFill="1" applyBorder="1" applyAlignment="1">
      <alignment horizontal="left" vertical="center"/>
    </xf>
    <xf numFmtId="0" fontId="11" fillId="0" borderId="7" xfId="7" applyFont="1" applyBorder="1" applyAlignment="1">
      <alignment vertical="top" wrapText="1"/>
    </xf>
    <xf numFmtId="0" fontId="11" fillId="0" borderId="8" xfId="7" applyFont="1" applyBorder="1" applyAlignment="1">
      <alignment vertical="top" wrapText="1"/>
    </xf>
    <xf numFmtId="0" fontId="11" fillId="0" borderId="6" xfId="7" applyFont="1" applyBorder="1" applyAlignment="1">
      <alignment vertical="top" wrapText="1"/>
    </xf>
  </cellXfs>
  <cellStyles count="8">
    <cellStyle name="コスモ" xfId="1"/>
    <cellStyle name="ドキュメント標準" xfId="2"/>
    <cellStyle name="ハイパーリンク" xfId="6" builtinId="8"/>
    <cellStyle name="標準" xfId="0" builtinId="0"/>
    <cellStyle name="標準 10 2" xfId="4"/>
    <cellStyle name="標準 2" xfId="3"/>
    <cellStyle name="標準 2 2" xfId="5"/>
    <cellStyle name="標準 3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1" i="0" baseline="0">
                <a:solidFill>
                  <a:sysClr val="windowText" lastClr="000000"/>
                </a:solidFill>
              </a:rPr>
              <a:t>富岳での</a:t>
            </a:r>
            <a:r>
              <a:rPr lang="en-US" altLang="ja-JP" sz="1400" b="1" i="0" baseline="0">
                <a:solidFill>
                  <a:sysClr val="windowText" lastClr="000000"/>
                </a:solidFill>
              </a:rPr>
              <a:t>Barrier/Reduce</a:t>
            </a:r>
            <a:r>
              <a:rPr lang="ja-JP" altLang="en-US" sz="1400" b="1" i="0" baseline="0">
                <a:solidFill>
                  <a:sysClr val="windowText" lastClr="000000"/>
                </a:solidFill>
              </a:rPr>
              <a:t>の性能検証結果（ノード内</a:t>
            </a:r>
            <a:r>
              <a:rPr lang="en-US" altLang="ja-JP" sz="1400" b="1" i="0" baseline="0">
                <a:solidFill>
                  <a:sysClr val="windowText" lastClr="000000"/>
                </a:solidFill>
              </a:rPr>
              <a:t>4</a:t>
            </a:r>
            <a:r>
              <a:rPr lang="ja-JP" altLang="en-US" sz="1400" b="1" i="0" baseline="0">
                <a:solidFill>
                  <a:sysClr val="windowText" lastClr="000000"/>
                </a:solidFill>
              </a:rPr>
              <a:t>プロセス、</a:t>
            </a:r>
            <a:r>
              <a:rPr lang="en-US" altLang="ja-JP" sz="1400" b="1" i="0" baseline="0">
                <a:solidFill>
                  <a:sysClr val="windowText" lastClr="000000"/>
                </a:solidFill>
              </a:rPr>
              <a:t>1000</a:t>
            </a:r>
            <a:r>
              <a:rPr lang="ja-JP" altLang="en-US" sz="1400" b="1" i="0" baseline="0">
                <a:solidFill>
                  <a:sysClr val="windowText" lastClr="000000"/>
                </a:solidFill>
              </a:rPr>
              <a:t>回繰返し）</a:t>
            </a:r>
            <a:endParaRPr lang="en-US" altLang="ja-JP" sz="1400" b="1" i="0" baseline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040012518231887"/>
          <c:y val="1.8583513047120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840324186344117E-2"/>
          <c:y val="9.3433194267880604E-2"/>
          <c:w val="0.8894805314852362"/>
          <c:h val="0.76791890817145725"/>
        </c:manualLayout>
      </c:layout>
      <c:lineChart>
        <c:grouping val="standard"/>
        <c:varyColors val="0"/>
        <c:ser>
          <c:idx val="4"/>
          <c:order val="0"/>
          <c:tx>
            <c:strRef>
              <c:f>性能検証報告1!$B$11</c:f>
              <c:strCache>
                <c:ptCount val="1"/>
                <c:pt idx="0">
                  <c:v>MPICH-TOFU：Barrier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性能検証報告1!$C$7:$M$7</c:f>
              <c:numCache>
                <c:formatCode>General</c:formatCode>
                <c:ptCount val="11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  <c:pt idx="3">
                  <c:v>384</c:v>
                </c:pt>
                <c:pt idx="4">
                  <c:v>768</c:v>
                </c:pt>
                <c:pt idx="5">
                  <c:v>1536</c:v>
                </c:pt>
                <c:pt idx="6">
                  <c:v>3072</c:v>
                </c:pt>
                <c:pt idx="7">
                  <c:v>6144</c:v>
                </c:pt>
                <c:pt idx="8">
                  <c:v>12288</c:v>
                </c:pt>
                <c:pt idx="9">
                  <c:v>24576</c:v>
                </c:pt>
                <c:pt idx="10">
                  <c:v>49152</c:v>
                </c:pt>
              </c:numCache>
            </c:numRef>
          </c:cat>
          <c:val>
            <c:numRef>
              <c:f>性能検証報告1!$C$11:$M$11</c:f>
              <c:numCache>
                <c:formatCode>0.000_ </c:formatCode>
                <c:ptCount val="11"/>
                <c:pt idx="0">
                  <c:v>2.61</c:v>
                </c:pt>
                <c:pt idx="1">
                  <c:v>3.4889999999999999</c:v>
                </c:pt>
                <c:pt idx="2">
                  <c:v>9.4160000000000004</c:v>
                </c:pt>
                <c:pt idx="3">
                  <c:v>11.766999999999999</c:v>
                </c:pt>
                <c:pt idx="4">
                  <c:v>5.9560000000000004</c:v>
                </c:pt>
                <c:pt idx="5">
                  <c:v>18.367999999999999</c:v>
                </c:pt>
                <c:pt idx="6">
                  <c:v>4.4749999999999996</c:v>
                </c:pt>
                <c:pt idx="7">
                  <c:v>7.1840000000000002</c:v>
                </c:pt>
                <c:pt idx="8">
                  <c:v>7.9429999999999996</c:v>
                </c:pt>
                <c:pt idx="9">
                  <c:v>8.3680000000000003</c:v>
                </c:pt>
                <c:pt idx="10">
                  <c:v>11.411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性能検証報告1!$B$12</c:f>
              <c:strCache>
                <c:ptCount val="1"/>
                <c:pt idx="0">
                  <c:v>MPICH-TOFU：Reduce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性能検証報告1!$C$7:$M$7</c:f>
              <c:numCache>
                <c:formatCode>General</c:formatCode>
                <c:ptCount val="11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  <c:pt idx="3">
                  <c:v>384</c:v>
                </c:pt>
                <c:pt idx="4">
                  <c:v>768</c:v>
                </c:pt>
                <c:pt idx="5">
                  <c:v>1536</c:v>
                </c:pt>
                <c:pt idx="6">
                  <c:v>3072</c:v>
                </c:pt>
                <c:pt idx="7">
                  <c:v>6144</c:v>
                </c:pt>
                <c:pt idx="8">
                  <c:v>12288</c:v>
                </c:pt>
                <c:pt idx="9">
                  <c:v>24576</c:v>
                </c:pt>
                <c:pt idx="10">
                  <c:v>49152</c:v>
                </c:pt>
              </c:numCache>
            </c:numRef>
          </c:cat>
          <c:val>
            <c:numRef>
              <c:f>性能検証報告1!$C$12:$M$12</c:f>
              <c:numCache>
                <c:formatCode>0.000_ </c:formatCode>
                <c:ptCount val="11"/>
                <c:pt idx="0">
                  <c:v>3.044</c:v>
                </c:pt>
                <c:pt idx="1">
                  <c:v>4.0780000000000003</c:v>
                </c:pt>
                <c:pt idx="2">
                  <c:v>9.4719999999999995</c:v>
                </c:pt>
                <c:pt idx="3">
                  <c:v>12.846</c:v>
                </c:pt>
                <c:pt idx="4">
                  <c:v>9.4350000000000005</c:v>
                </c:pt>
                <c:pt idx="5">
                  <c:v>19.472000000000001</c:v>
                </c:pt>
                <c:pt idx="6">
                  <c:v>4.74</c:v>
                </c:pt>
                <c:pt idx="7">
                  <c:v>7.226</c:v>
                </c:pt>
                <c:pt idx="8">
                  <c:v>8.7710000000000008</c:v>
                </c:pt>
                <c:pt idx="9">
                  <c:v>10.066000000000001</c:v>
                </c:pt>
                <c:pt idx="10">
                  <c:v>11.750999999999999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性能検証報告1!$B$13</c:f>
              <c:strCache>
                <c:ptCount val="1"/>
                <c:pt idx="0">
                  <c:v>富士通MPI：Barrier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numRef>
              <c:f>性能検証報告1!$C$7:$M$7</c:f>
              <c:numCache>
                <c:formatCode>General</c:formatCode>
                <c:ptCount val="11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  <c:pt idx="3">
                  <c:v>384</c:v>
                </c:pt>
                <c:pt idx="4">
                  <c:v>768</c:v>
                </c:pt>
                <c:pt idx="5">
                  <c:v>1536</c:v>
                </c:pt>
                <c:pt idx="6">
                  <c:v>3072</c:v>
                </c:pt>
                <c:pt idx="7">
                  <c:v>6144</c:v>
                </c:pt>
                <c:pt idx="8">
                  <c:v>12288</c:v>
                </c:pt>
                <c:pt idx="9">
                  <c:v>24576</c:v>
                </c:pt>
                <c:pt idx="10">
                  <c:v>49152</c:v>
                </c:pt>
              </c:numCache>
            </c:numRef>
          </c:cat>
          <c:val>
            <c:numRef>
              <c:f>性能検証報告1!$C$13:$M$13</c:f>
              <c:numCache>
                <c:formatCode>0.000_ </c:formatCode>
                <c:ptCount val="11"/>
                <c:pt idx="0">
                  <c:v>3.3490000000000002</c:v>
                </c:pt>
                <c:pt idx="1">
                  <c:v>6.9260000000000002</c:v>
                </c:pt>
                <c:pt idx="2">
                  <c:v>8.2360000000000007</c:v>
                </c:pt>
                <c:pt idx="3">
                  <c:v>12.09</c:v>
                </c:pt>
                <c:pt idx="4">
                  <c:v>25.033000000000001</c:v>
                </c:pt>
                <c:pt idx="5">
                  <c:v>46.393000000000001</c:v>
                </c:pt>
                <c:pt idx="6">
                  <c:v>30.466999999999999</c:v>
                </c:pt>
                <c:pt idx="7">
                  <c:v>37.061999999999998</c:v>
                </c:pt>
                <c:pt idx="8">
                  <c:v>34.835999999999999</c:v>
                </c:pt>
                <c:pt idx="9">
                  <c:v>99.22</c:v>
                </c:pt>
                <c:pt idx="10">
                  <c:v>51.508000000000003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性能検証報告1!$B$14</c:f>
              <c:strCache>
                <c:ptCount val="1"/>
                <c:pt idx="0">
                  <c:v>富士通MPI：Reduce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numRef>
              <c:f>性能検証報告1!$C$7:$M$7</c:f>
              <c:numCache>
                <c:formatCode>General</c:formatCode>
                <c:ptCount val="11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  <c:pt idx="3">
                  <c:v>384</c:v>
                </c:pt>
                <c:pt idx="4">
                  <c:v>768</c:v>
                </c:pt>
                <c:pt idx="5">
                  <c:v>1536</c:v>
                </c:pt>
                <c:pt idx="6">
                  <c:v>3072</c:v>
                </c:pt>
                <c:pt idx="7">
                  <c:v>6144</c:v>
                </c:pt>
                <c:pt idx="8">
                  <c:v>12288</c:v>
                </c:pt>
                <c:pt idx="9">
                  <c:v>24576</c:v>
                </c:pt>
                <c:pt idx="10">
                  <c:v>49152</c:v>
                </c:pt>
              </c:numCache>
            </c:numRef>
          </c:cat>
          <c:val>
            <c:numRef>
              <c:f>性能検証報告1!$C$14:$M$14</c:f>
              <c:numCache>
                <c:formatCode>0.000_ </c:formatCode>
                <c:ptCount val="11"/>
                <c:pt idx="0">
                  <c:v>3.347</c:v>
                </c:pt>
                <c:pt idx="1">
                  <c:v>7.5149999999999997</c:v>
                </c:pt>
                <c:pt idx="2">
                  <c:v>9.36</c:v>
                </c:pt>
                <c:pt idx="3">
                  <c:v>12.853</c:v>
                </c:pt>
                <c:pt idx="4">
                  <c:v>23.893000000000001</c:v>
                </c:pt>
                <c:pt idx="5">
                  <c:v>27.198</c:v>
                </c:pt>
                <c:pt idx="6">
                  <c:v>32.816000000000003</c:v>
                </c:pt>
                <c:pt idx="7">
                  <c:v>39.581000000000003</c:v>
                </c:pt>
                <c:pt idx="8">
                  <c:v>39.979999999999997</c:v>
                </c:pt>
                <c:pt idx="9">
                  <c:v>69.204999999999998</c:v>
                </c:pt>
                <c:pt idx="10">
                  <c:v>70.691999999999993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084768"/>
        <c:axId val="1598089664"/>
      </c:lineChart>
      <c:catAx>
        <c:axId val="15980847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solidFill>
                      <a:schemeClr val="tx1"/>
                    </a:solidFill>
                  </a:rPr>
                  <a:t>procs</a:t>
                </a:r>
                <a:endParaRPr lang="ja-JP" altLang="en-US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696277744951096"/>
              <c:y val="0.89495485673779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089664"/>
        <c:crosses val="autoZero"/>
        <c:auto val="1"/>
        <c:lblAlgn val="ctr"/>
        <c:lblOffset val="100"/>
        <c:tickMarkSkip val="2"/>
        <c:noMultiLvlLbl val="0"/>
      </c:catAx>
      <c:valAx>
        <c:axId val="1598089664"/>
        <c:scaling>
          <c:orientation val="minMax"/>
          <c:max val="50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0">
                    <a:solidFill>
                      <a:schemeClr val="tx1"/>
                    </a:solidFill>
                  </a:rPr>
                  <a:t>μsec</a:t>
                </a:r>
                <a:endParaRPr lang="ja-JP" altLang="en-US" sz="11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0886999508628778E-2"/>
              <c:y val="3.95635178111756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084768"/>
        <c:crosses val="autoZero"/>
        <c:crossBetween val="midCat"/>
      </c:valAx>
      <c:spPr>
        <a:noFill/>
        <a:ln w="15875">
          <a:noFill/>
        </a:ln>
        <a:effectLst/>
      </c:spPr>
    </c:plotArea>
    <c:legend>
      <c:legendPos val="t"/>
      <c:layout>
        <c:manualLayout>
          <c:xMode val="edge"/>
          <c:yMode val="edge"/>
          <c:x val="0.77736774701874212"/>
          <c:y val="0.38296541558158259"/>
          <c:w val="0.16066422639538713"/>
          <c:h val="0.18731446510908747"/>
        </c:manualLayout>
      </c:layout>
      <c:overlay val="1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1" i="0" baseline="0">
                <a:solidFill>
                  <a:sysClr val="windowText" lastClr="000000"/>
                </a:solidFill>
              </a:rPr>
              <a:t>富岳での</a:t>
            </a:r>
            <a:r>
              <a:rPr lang="en-US" altLang="ja-JP" sz="1400" b="1" i="0" baseline="0">
                <a:solidFill>
                  <a:sysClr val="windowText" lastClr="000000"/>
                </a:solidFill>
              </a:rPr>
              <a:t>Barrier/Reduce</a:t>
            </a:r>
            <a:r>
              <a:rPr lang="ja-JP" altLang="en-US" sz="1400" b="1" i="0" baseline="0">
                <a:solidFill>
                  <a:sysClr val="windowText" lastClr="000000"/>
                </a:solidFill>
              </a:rPr>
              <a:t>の性能検証結果（ノード内</a:t>
            </a:r>
            <a:r>
              <a:rPr lang="en-US" altLang="ja-JP" sz="1400" b="1" i="0" baseline="0">
                <a:solidFill>
                  <a:sysClr val="windowText" lastClr="000000"/>
                </a:solidFill>
              </a:rPr>
              <a:t>4</a:t>
            </a:r>
            <a:r>
              <a:rPr lang="ja-JP" altLang="en-US" sz="1400" b="1" i="0" baseline="0">
                <a:solidFill>
                  <a:sysClr val="windowText" lastClr="000000"/>
                </a:solidFill>
              </a:rPr>
              <a:t>プロセス</a:t>
            </a:r>
            <a:r>
              <a:rPr lang="ja-JP" altLang="ja-JP" sz="1400" b="1" i="0" u="none" strike="noStrike" baseline="0">
                <a:solidFill>
                  <a:schemeClr val="tx1"/>
                </a:solidFill>
                <a:effectLst/>
              </a:rPr>
              <a:t>、</a:t>
            </a:r>
            <a:r>
              <a:rPr lang="en-US" altLang="ja-JP" sz="1400" b="1" i="0" u="none" strike="noStrike" baseline="0">
                <a:solidFill>
                  <a:schemeClr val="tx1"/>
                </a:solidFill>
                <a:effectLst/>
              </a:rPr>
              <a:t>100000</a:t>
            </a:r>
            <a:r>
              <a:rPr lang="ja-JP" altLang="ja-JP" sz="1400" b="1" i="0" u="none" strike="noStrike" baseline="0">
                <a:solidFill>
                  <a:schemeClr val="tx1"/>
                </a:solidFill>
                <a:effectLst/>
              </a:rPr>
              <a:t>回繰返し</a:t>
            </a:r>
            <a:r>
              <a:rPr lang="ja-JP" altLang="en-US" sz="1400" b="1" i="0" baseline="0">
                <a:solidFill>
                  <a:sysClr val="windowText" lastClr="000000"/>
                </a:solidFill>
              </a:rPr>
              <a:t>）</a:t>
            </a:r>
            <a:endParaRPr lang="en-US" altLang="ja-JP" sz="1400" b="1" i="0" baseline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9821755791374607"/>
          <c:y val="2.0714572891979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840324186344117E-2"/>
          <c:y val="9.3433194267880604E-2"/>
          <c:w val="0.8894805314852362"/>
          <c:h val="0.76791890817145725"/>
        </c:manualLayout>
      </c:layout>
      <c:lineChart>
        <c:grouping val="standard"/>
        <c:varyColors val="0"/>
        <c:ser>
          <c:idx val="4"/>
          <c:order val="0"/>
          <c:tx>
            <c:strRef>
              <c:f>性能検証報告2!$B$11</c:f>
              <c:strCache>
                <c:ptCount val="1"/>
                <c:pt idx="0">
                  <c:v>MPICH-TOFU：Barrier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性能検証報告2!$C$7:$M$7</c:f>
              <c:numCache>
                <c:formatCode>General</c:formatCode>
                <c:ptCount val="11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  <c:pt idx="3">
                  <c:v>384</c:v>
                </c:pt>
                <c:pt idx="4">
                  <c:v>768</c:v>
                </c:pt>
                <c:pt idx="5">
                  <c:v>1536</c:v>
                </c:pt>
                <c:pt idx="6">
                  <c:v>3072</c:v>
                </c:pt>
                <c:pt idx="7">
                  <c:v>6144</c:v>
                </c:pt>
                <c:pt idx="8">
                  <c:v>12288</c:v>
                </c:pt>
                <c:pt idx="9">
                  <c:v>24576</c:v>
                </c:pt>
                <c:pt idx="10">
                  <c:v>49152</c:v>
                </c:pt>
              </c:numCache>
            </c:numRef>
          </c:cat>
          <c:val>
            <c:numRef>
              <c:f>性能検証報告2!$C$11:$M$11</c:f>
              <c:numCache>
                <c:formatCode>0.000_ </c:formatCode>
                <c:ptCount val="11"/>
                <c:pt idx="0">
                  <c:v>3.0070000000000001</c:v>
                </c:pt>
                <c:pt idx="1">
                  <c:v>7.2969999999999997</c:v>
                </c:pt>
                <c:pt idx="2">
                  <c:v>4.5570000000000004</c:v>
                </c:pt>
                <c:pt idx="3">
                  <c:v>12.763</c:v>
                </c:pt>
                <c:pt idx="4">
                  <c:v>15.711</c:v>
                </c:pt>
                <c:pt idx="5">
                  <c:v>15.629</c:v>
                </c:pt>
                <c:pt idx="6">
                  <c:v>4.4530000000000003</c:v>
                </c:pt>
                <c:pt idx="7">
                  <c:v>4.9770000000000003</c:v>
                </c:pt>
                <c:pt idx="8">
                  <c:v>6.3609999999999998</c:v>
                </c:pt>
                <c:pt idx="9">
                  <c:v>8.1289999999999996</c:v>
                </c:pt>
                <c:pt idx="10">
                  <c:v>8.2729999999999997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性能検証報告2!$B$12</c:f>
              <c:strCache>
                <c:ptCount val="1"/>
                <c:pt idx="0">
                  <c:v>MPICH-TOFU：Reduce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性能検証報告2!$C$7:$M$7</c:f>
              <c:numCache>
                <c:formatCode>General</c:formatCode>
                <c:ptCount val="11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  <c:pt idx="3">
                  <c:v>384</c:v>
                </c:pt>
                <c:pt idx="4">
                  <c:v>768</c:v>
                </c:pt>
                <c:pt idx="5">
                  <c:v>1536</c:v>
                </c:pt>
                <c:pt idx="6">
                  <c:v>3072</c:v>
                </c:pt>
                <c:pt idx="7">
                  <c:v>6144</c:v>
                </c:pt>
                <c:pt idx="8">
                  <c:v>12288</c:v>
                </c:pt>
                <c:pt idx="9">
                  <c:v>24576</c:v>
                </c:pt>
                <c:pt idx="10">
                  <c:v>49152</c:v>
                </c:pt>
              </c:numCache>
            </c:numRef>
          </c:cat>
          <c:val>
            <c:numRef>
              <c:f>性能検証報告2!$C$12:$M$12</c:f>
              <c:numCache>
                <c:formatCode>0.000_ </c:formatCode>
                <c:ptCount val="11"/>
                <c:pt idx="0">
                  <c:v>3.4449999999999998</c:v>
                </c:pt>
                <c:pt idx="1">
                  <c:v>7.5129999999999999</c:v>
                </c:pt>
                <c:pt idx="2">
                  <c:v>4.7270000000000003</c:v>
                </c:pt>
                <c:pt idx="3">
                  <c:v>13.278</c:v>
                </c:pt>
                <c:pt idx="4">
                  <c:v>15.813000000000001</c:v>
                </c:pt>
                <c:pt idx="5">
                  <c:v>16.727</c:v>
                </c:pt>
                <c:pt idx="6">
                  <c:v>4.7859999999999996</c:v>
                </c:pt>
                <c:pt idx="7">
                  <c:v>5.27</c:v>
                </c:pt>
                <c:pt idx="8">
                  <c:v>6.7149999999999999</c:v>
                </c:pt>
                <c:pt idx="9">
                  <c:v>8.3699999999999992</c:v>
                </c:pt>
                <c:pt idx="10">
                  <c:v>8.548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性能検証報告2!$B$13</c:f>
              <c:strCache>
                <c:ptCount val="1"/>
                <c:pt idx="0">
                  <c:v>富士通MPI：Barrier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numRef>
              <c:f>性能検証報告2!$C$7:$M$7</c:f>
              <c:numCache>
                <c:formatCode>General</c:formatCode>
                <c:ptCount val="11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  <c:pt idx="3">
                  <c:v>384</c:v>
                </c:pt>
                <c:pt idx="4">
                  <c:v>768</c:v>
                </c:pt>
                <c:pt idx="5">
                  <c:v>1536</c:v>
                </c:pt>
                <c:pt idx="6">
                  <c:v>3072</c:v>
                </c:pt>
                <c:pt idx="7">
                  <c:v>6144</c:v>
                </c:pt>
                <c:pt idx="8">
                  <c:v>12288</c:v>
                </c:pt>
                <c:pt idx="9">
                  <c:v>24576</c:v>
                </c:pt>
                <c:pt idx="10">
                  <c:v>49152</c:v>
                </c:pt>
              </c:numCache>
            </c:numRef>
          </c:cat>
          <c:val>
            <c:numRef>
              <c:f>性能検証報告2!$C$13:$M$13</c:f>
              <c:numCache>
                <c:formatCode>0.000_ </c:formatCode>
                <c:ptCount val="11"/>
                <c:pt idx="0">
                  <c:v>2.27</c:v>
                </c:pt>
                <c:pt idx="1">
                  <c:v>4.1130000000000004</c:v>
                </c:pt>
                <c:pt idx="2">
                  <c:v>7.9740000000000002</c:v>
                </c:pt>
                <c:pt idx="3">
                  <c:v>9.4770000000000003</c:v>
                </c:pt>
                <c:pt idx="4">
                  <c:v>15.039</c:v>
                </c:pt>
                <c:pt idx="5">
                  <c:v>26.123000000000001</c:v>
                </c:pt>
                <c:pt idx="6">
                  <c:v>5.0190000000000001</c:v>
                </c:pt>
                <c:pt idx="7">
                  <c:v>5.9009999999999998</c:v>
                </c:pt>
                <c:pt idx="8">
                  <c:v>7.165</c:v>
                </c:pt>
                <c:pt idx="9">
                  <c:v>9.4719999999999995</c:v>
                </c:pt>
                <c:pt idx="10">
                  <c:v>11.032999999999999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性能検証報告2!$B$14</c:f>
              <c:strCache>
                <c:ptCount val="1"/>
                <c:pt idx="0">
                  <c:v>富士通MPI：Reduce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cat>
            <c:numRef>
              <c:f>性能検証報告2!$C$7:$M$7</c:f>
              <c:numCache>
                <c:formatCode>General</c:formatCode>
                <c:ptCount val="11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  <c:pt idx="3">
                  <c:v>384</c:v>
                </c:pt>
                <c:pt idx="4">
                  <c:v>768</c:v>
                </c:pt>
                <c:pt idx="5">
                  <c:v>1536</c:v>
                </c:pt>
                <c:pt idx="6">
                  <c:v>3072</c:v>
                </c:pt>
                <c:pt idx="7">
                  <c:v>6144</c:v>
                </c:pt>
                <c:pt idx="8">
                  <c:v>12288</c:v>
                </c:pt>
                <c:pt idx="9">
                  <c:v>24576</c:v>
                </c:pt>
                <c:pt idx="10">
                  <c:v>49152</c:v>
                </c:pt>
              </c:numCache>
            </c:numRef>
          </c:cat>
          <c:val>
            <c:numRef>
              <c:f>性能検証報告2!$C$14:$M$14</c:f>
              <c:numCache>
                <c:formatCode>0.000_ </c:formatCode>
                <c:ptCount val="11"/>
                <c:pt idx="0">
                  <c:v>3.625</c:v>
                </c:pt>
                <c:pt idx="1">
                  <c:v>5.5250000000000004</c:v>
                </c:pt>
                <c:pt idx="2">
                  <c:v>8.0879999999999992</c:v>
                </c:pt>
                <c:pt idx="3">
                  <c:v>11.537000000000001</c:v>
                </c:pt>
                <c:pt idx="4">
                  <c:v>5.5590000000000002</c:v>
                </c:pt>
                <c:pt idx="5">
                  <c:v>34.884999999999998</c:v>
                </c:pt>
                <c:pt idx="6">
                  <c:v>5.3179999999999996</c:v>
                </c:pt>
                <c:pt idx="7">
                  <c:v>5.899</c:v>
                </c:pt>
                <c:pt idx="8">
                  <c:v>7.66</c:v>
                </c:pt>
                <c:pt idx="9">
                  <c:v>9.6639999999999997</c:v>
                </c:pt>
                <c:pt idx="10">
                  <c:v>11.458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090752"/>
        <c:axId val="1598091840"/>
      </c:lineChart>
      <c:catAx>
        <c:axId val="15980907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>
                    <a:solidFill>
                      <a:schemeClr val="tx1"/>
                    </a:solidFill>
                  </a:rPr>
                  <a:t>procs</a:t>
                </a:r>
                <a:endParaRPr lang="ja-JP" altLang="en-US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4814973346684728"/>
              <c:y val="0.8989785343543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091840"/>
        <c:crosses val="autoZero"/>
        <c:auto val="1"/>
        <c:lblAlgn val="ctr"/>
        <c:lblOffset val="100"/>
        <c:tickMarkSkip val="2"/>
        <c:noMultiLvlLbl val="0"/>
      </c:catAx>
      <c:valAx>
        <c:axId val="1598091840"/>
        <c:scaling>
          <c:orientation val="minMax"/>
          <c:max val="50"/>
          <c:min val="0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0">
                    <a:solidFill>
                      <a:schemeClr val="tx1"/>
                    </a:solidFill>
                  </a:rPr>
                  <a:t>μsec</a:t>
                </a:r>
                <a:endParaRPr lang="ja-JP" altLang="en-US" sz="11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0886999508628778E-2"/>
              <c:y val="3.95635178111756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090752"/>
        <c:crosses val="autoZero"/>
        <c:crossBetween val="midCat"/>
      </c:valAx>
      <c:spPr>
        <a:noFill/>
        <a:ln w="15875">
          <a:noFill/>
        </a:ln>
        <a:effectLst/>
      </c:spPr>
    </c:plotArea>
    <c:legend>
      <c:legendPos val="t"/>
      <c:layout>
        <c:manualLayout>
          <c:xMode val="edge"/>
          <c:yMode val="edge"/>
          <c:x val="0.77625631056114008"/>
          <c:y val="0.12198826082715725"/>
          <c:w val="0.16066422639538713"/>
          <c:h val="0.18731446510908747"/>
        </c:manualLayout>
      </c:layout>
      <c:overlay val="1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101599</xdr:colOff>
      <xdr:row>16</xdr:row>
      <xdr:rowOff>60324</xdr:rowOff>
    </xdr:from>
    <xdr:to>
      <xdr:col>13</xdr:col>
      <xdr:colOff>0</xdr:colOff>
      <xdr:row>52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48</xdr:row>
      <xdr:rowOff>104775</xdr:rowOff>
    </xdr:from>
    <xdr:to>
      <xdr:col>5</xdr:col>
      <xdr:colOff>219075</xdr:colOff>
      <xdr:row>50</xdr:row>
      <xdr:rowOff>38100</xdr:rowOff>
    </xdr:to>
    <xdr:sp macro="" textlink="">
      <xdr:nvSpPr>
        <xdr:cNvPr id="2" name="左右矢印 1"/>
        <xdr:cNvSpPr/>
      </xdr:nvSpPr>
      <xdr:spPr bwMode="auto">
        <a:xfrm>
          <a:off x="752475" y="10534650"/>
          <a:ext cx="4800600" cy="276225"/>
        </a:xfrm>
        <a:prstGeom prst="leftRightArrow">
          <a:avLst>
            <a:gd name="adj1" fmla="val 63793"/>
            <a:gd name="adj2" fmla="val 50000"/>
          </a:avLst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72000" tIns="0" rIns="0" bIns="0" rtlCol="0" anchor="ctr" anchorCtr="0" upright="1"/>
        <a:lstStyle/>
        <a:p>
          <a:pPr algn="ctr"/>
          <a:r>
            <a:rPr kumimoji="1" lang="en-US" altLang="ja-JP" sz="1100"/>
            <a:t>eap-small</a:t>
          </a:r>
          <a:r>
            <a:rPr kumimoji="1" lang="ja-JP" altLang="en-US" sz="1100"/>
            <a:t>（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noncont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環境</a:t>
          </a:r>
          <a:r>
            <a:rPr kumimoji="1" lang="ja-JP" altLang="en-US" sz="1100"/>
            <a:t>）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0.50447</cdr:x>
      <cdr:y>0.90316</cdr:y>
    </cdr:from>
    <cdr:to>
      <cdr:x>0.94033</cdr:x>
      <cdr:y>0.94666</cdr:y>
    </cdr:to>
    <cdr:sp macro="" textlink="">
      <cdr:nvSpPr>
        <cdr:cNvPr id="2" name="左右矢印 1"/>
        <cdr:cNvSpPr/>
      </cdr:nvSpPr>
      <cdr:spPr bwMode="auto">
        <a:xfrm xmlns:a="http://schemas.openxmlformats.org/drawingml/2006/main">
          <a:off x="5556250" y="5537200"/>
          <a:ext cx="4800600" cy="266700"/>
        </a:xfrm>
        <a:prstGeom xmlns:a="http://schemas.openxmlformats.org/drawingml/2006/main" prst="leftRightArrow">
          <a:avLst>
            <a:gd name="adj1" fmla="val 63793"/>
            <a:gd name="adj2" fmla="val 50000"/>
          </a:avLst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72000" tIns="0" rIns="0" bIns="0" rtlCol="0" anchor="ctr" anchorCtr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1100"/>
            <a:t>eap-large</a:t>
          </a:r>
          <a:r>
            <a:rPr kumimoji="1" lang="ja-JP" altLang="en-US" sz="1100"/>
            <a:t>（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strict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指定</a:t>
          </a:r>
          <a:r>
            <a:rPr kumimoji="1" lang="ja-JP" altLang="en-US" sz="1100"/>
            <a:t>）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101599</xdr:colOff>
      <xdr:row>16</xdr:row>
      <xdr:rowOff>60324</xdr:rowOff>
    </xdr:from>
    <xdr:to>
      <xdr:col>13</xdr:col>
      <xdr:colOff>0</xdr:colOff>
      <xdr:row>52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752475</xdr:colOff>
      <xdr:row>48</xdr:row>
      <xdr:rowOff>104775</xdr:rowOff>
    </xdr:from>
    <xdr:to>
      <xdr:col>5</xdr:col>
      <xdr:colOff>219075</xdr:colOff>
      <xdr:row>50</xdr:row>
      <xdr:rowOff>38100</xdr:rowOff>
    </xdr:to>
    <xdr:sp macro="" textlink="">
      <xdr:nvSpPr>
        <xdr:cNvPr id="3" name="左右矢印 2"/>
        <xdr:cNvSpPr/>
      </xdr:nvSpPr>
      <xdr:spPr bwMode="auto">
        <a:xfrm>
          <a:off x="752475" y="10534650"/>
          <a:ext cx="4800600" cy="276225"/>
        </a:xfrm>
        <a:prstGeom prst="leftRightArrow">
          <a:avLst>
            <a:gd name="adj1" fmla="val 63793"/>
            <a:gd name="adj2" fmla="val 50000"/>
          </a:avLst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72000" tIns="0" rIns="0" bIns="0" rtlCol="0" anchor="ctr" anchorCtr="0" upright="1"/>
        <a:lstStyle/>
        <a:p>
          <a:pPr algn="ctr"/>
          <a:r>
            <a:rPr kumimoji="1" lang="en-US" altLang="ja-JP" sz="1100"/>
            <a:t>eap-small</a:t>
          </a:r>
          <a:r>
            <a:rPr kumimoji="1" lang="ja-JP" altLang="en-US" sz="1100"/>
            <a:t>（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noncont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環境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5</xdr:col>
      <xdr:colOff>376237</xdr:colOff>
      <xdr:row>48</xdr:row>
      <xdr:rowOff>95250</xdr:rowOff>
    </xdr:from>
    <xdr:to>
      <xdr:col>12</xdr:col>
      <xdr:colOff>59531</xdr:colOff>
      <xdr:row>50</xdr:row>
      <xdr:rowOff>38100</xdr:rowOff>
    </xdr:to>
    <xdr:sp macro="" textlink="">
      <xdr:nvSpPr>
        <xdr:cNvPr id="4" name="左右矢印 3"/>
        <xdr:cNvSpPr/>
      </xdr:nvSpPr>
      <xdr:spPr bwMode="auto">
        <a:xfrm>
          <a:off x="4936331" y="11858625"/>
          <a:ext cx="4183856" cy="276225"/>
        </a:xfrm>
        <a:prstGeom prst="leftRightArrow">
          <a:avLst>
            <a:gd name="adj1" fmla="val 63793"/>
            <a:gd name="adj2" fmla="val 50000"/>
          </a:avLst>
        </a:prstGeom>
        <a:solidFill>
          <a:schemeClr val="accent6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72000" tIns="0" rIns="0" bIns="0" rtlCol="0" anchor="ctr" anchorCtr="0" upright="1"/>
        <a:lstStyle/>
        <a:p>
          <a:pPr algn="ctr"/>
          <a:r>
            <a:rPr kumimoji="1" lang="en-US" altLang="ja-JP" sz="1100"/>
            <a:t>eap-large</a:t>
          </a:r>
          <a:r>
            <a:rPr kumimoji="1" lang="ja-JP" altLang="en-US" sz="1100"/>
            <a:t>（</a:t>
          </a:r>
          <a:r>
            <a:rPr lang="en-US" altLang="ja-JP" sz="1100" b="0" i="0">
              <a:effectLst/>
              <a:latin typeface="+mn-lt"/>
              <a:ea typeface="+mn-ea"/>
              <a:cs typeface="+mn-cs"/>
            </a:rPr>
            <a:t>strict</a:t>
          </a:r>
          <a:r>
            <a:rPr lang="ja-JP" altLang="en-US" sz="1100" b="0" i="0">
              <a:effectLst/>
              <a:latin typeface="+mn-lt"/>
              <a:ea typeface="+mn-ea"/>
              <a:cs typeface="+mn-cs"/>
            </a:rPr>
            <a:t>指定</a:t>
          </a:r>
          <a:r>
            <a:rPr kumimoji="1" lang="ja-JP" altLang="en-US" sz="1100"/>
            <a:t>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sqref="A1:M1"/>
    </sheetView>
  </sheetViews>
  <sheetFormatPr defaultRowHeight="12" x14ac:dyDescent="0.2"/>
  <cols>
    <col min="1" max="1" width="6.69921875" customWidth="1"/>
    <col min="2" max="2" width="4" bestFit="1" customWidth="1"/>
    <col min="3" max="3" width="2.3984375" customWidth="1"/>
  </cols>
  <sheetData>
    <row r="1" spans="1:13" ht="16.5" x14ac:dyDescent="0.2">
      <c r="A1" s="27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20.149999999999999" customHeight="1" x14ac:dyDescent="0.2"/>
    <row r="3" spans="1:13" ht="20.149999999999999" customHeight="1" x14ac:dyDescent="0.2">
      <c r="B3" s="25">
        <v>1</v>
      </c>
      <c r="C3" s="25"/>
      <c r="D3" s="28" t="e">
        <f>#REF!</f>
        <v>#REF!</v>
      </c>
      <c r="E3" s="28"/>
      <c r="F3" s="28"/>
      <c r="G3" s="28"/>
      <c r="H3" s="28"/>
      <c r="I3" s="28"/>
      <c r="J3" s="28"/>
      <c r="K3" s="28"/>
      <c r="L3" s="28"/>
      <c r="M3" s="28"/>
    </row>
    <row r="4" spans="1:13" ht="20.149999999999999" customHeight="1" x14ac:dyDescent="0.2">
      <c r="B4" s="25">
        <v>2</v>
      </c>
      <c r="C4" s="25"/>
      <c r="D4" s="28" t="e">
        <f>#REF!</f>
        <v>#REF!</v>
      </c>
      <c r="E4" s="28"/>
      <c r="F4" s="28"/>
      <c r="G4" s="28"/>
      <c r="H4" s="28"/>
      <c r="I4" s="28"/>
      <c r="J4" s="28"/>
      <c r="K4" s="28"/>
      <c r="L4" s="28"/>
      <c r="M4" s="28"/>
    </row>
    <row r="5" spans="1:13" ht="20.149999999999999" customHeight="1" x14ac:dyDescent="0.2">
      <c r="B5" s="25">
        <v>3</v>
      </c>
      <c r="C5" s="25"/>
      <c r="D5" s="28" t="str">
        <f>性能検証報告1!A1</f>
        <v>テスト結果報告書 - 性能検証(繰り返し回数：1000回)</v>
      </c>
      <c r="E5" s="28"/>
      <c r="F5" s="28"/>
      <c r="G5" s="28"/>
      <c r="H5" s="28"/>
      <c r="I5" s="28"/>
      <c r="J5" s="28"/>
      <c r="K5" s="28"/>
      <c r="L5" s="28"/>
      <c r="M5" s="28"/>
    </row>
    <row r="6" spans="1:13" ht="20.149999999999999" customHeight="1" x14ac:dyDescent="0.2">
      <c r="B6" s="25">
        <v>4</v>
      </c>
      <c r="C6" s="25"/>
      <c r="D6" s="28" t="str">
        <f>性能検証報告2!A1</f>
        <v>テスト結果報告書 - 性能検証(繰り返し回数：100000回)</v>
      </c>
      <c r="E6" s="28"/>
      <c r="F6" s="28"/>
      <c r="G6" s="28"/>
      <c r="H6" s="28"/>
      <c r="I6" s="28"/>
      <c r="J6" s="28"/>
      <c r="K6" s="28"/>
      <c r="L6" s="28"/>
      <c r="M6" s="28"/>
    </row>
    <row r="7" spans="1:13" ht="20.149999999999999" customHeight="1" x14ac:dyDescent="0.2">
      <c r="B7" s="25">
        <v>5</v>
      </c>
      <c r="C7" s="25"/>
      <c r="D7" s="28" t="e">
        <f>#REF!</f>
        <v>#REF!</v>
      </c>
      <c r="E7" s="28"/>
      <c r="F7" s="28"/>
      <c r="G7" s="28"/>
      <c r="H7" s="28"/>
      <c r="I7" s="28"/>
      <c r="J7" s="28"/>
      <c r="K7" s="28"/>
      <c r="L7" s="28"/>
      <c r="M7" s="28"/>
    </row>
    <row r="8" spans="1:13" ht="20.149999999999999" customHeight="1" x14ac:dyDescent="0.2">
      <c r="B8" s="25">
        <v>6</v>
      </c>
      <c r="C8" s="25"/>
      <c r="D8" s="28" t="e">
        <f>#REF!</f>
        <v>#REF!</v>
      </c>
      <c r="E8" s="28"/>
      <c r="F8" s="28"/>
      <c r="G8" s="28"/>
      <c r="H8" s="28"/>
      <c r="I8" s="28"/>
      <c r="J8" s="28"/>
      <c r="K8" s="28"/>
      <c r="L8" s="28"/>
      <c r="M8" s="28"/>
    </row>
    <row r="9" spans="1:13" ht="20.149999999999999" customHeight="1" x14ac:dyDescent="0.2">
      <c r="B9" s="25">
        <v>7</v>
      </c>
      <c r="C9" s="25"/>
      <c r="D9" s="28" t="e">
        <f>#REF!</f>
        <v>#REF!</v>
      </c>
      <c r="E9" s="28"/>
      <c r="F9" s="28"/>
      <c r="G9" s="28"/>
      <c r="H9" s="28"/>
      <c r="I9" s="28"/>
      <c r="J9" s="28"/>
      <c r="K9" s="28"/>
      <c r="L9" s="28"/>
      <c r="M9" s="28"/>
    </row>
    <row r="10" spans="1:13" ht="20.149999999999999" customHeight="1" x14ac:dyDescent="0.2">
      <c r="B10" s="25">
        <v>8</v>
      </c>
      <c r="C10" s="25"/>
      <c r="D10" s="28" t="e">
        <f>#REF!</f>
        <v>#REF!</v>
      </c>
      <c r="E10" s="28"/>
      <c r="F10" s="28"/>
      <c r="G10" s="28"/>
      <c r="H10" s="28"/>
      <c r="I10" s="28"/>
      <c r="J10" s="28"/>
      <c r="K10" s="28"/>
      <c r="L10" s="28"/>
      <c r="M10" s="28"/>
    </row>
    <row r="11" spans="1:13" ht="20.149999999999999" customHeight="1" x14ac:dyDescent="0.2">
      <c r="B11" s="25">
        <v>9</v>
      </c>
      <c r="C11" s="25"/>
      <c r="D11" s="28" t="e">
        <f>#REF!</f>
        <v>#REF!</v>
      </c>
      <c r="E11" s="28"/>
      <c r="F11" s="28"/>
      <c r="G11" s="28"/>
      <c r="H11" s="28"/>
      <c r="I11" s="28"/>
      <c r="J11" s="28"/>
      <c r="K11" s="28"/>
      <c r="L11" s="28"/>
      <c r="M11" s="28"/>
    </row>
    <row r="12" spans="1:13" ht="20.149999999999999" customHeight="1" x14ac:dyDescent="0.2">
      <c r="B12" s="25">
        <v>10</v>
      </c>
      <c r="C12" s="25"/>
      <c r="D12" s="28" t="e">
        <f>#REF!</f>
        <v>#REF!</v>
      </c>
      <c r="E12" s="28"/>
      <c r="F12" s="28"/>
      <c r="G12" s="28"/>
      <c r="H12" s="28"/>
      <c r="I12" s="28"/>
      <c r="J12" s="28"/>
      <c r="K12" s="28"/>
      <c r="L12" s="28"/>
      <c r="M12" s="28"/>
    </row>
    <row r="13" spans="1:13" ht="20.149999999999999" customHeight="1" x14ac:dyDescent="0.2">
      <c r="B13" s="25">
        <v>11</v>
      </c>
      <c r="C13" s="25"/>
      <c r="D13" s="28" t="e">
        <f>#REF!</f>
        <v>#REF!</v>
      </c>
      <c r="E13" s="28"/>
      <c r="F13" s="28"/>
      <c r="G13" s="28"/>
      <c r="H13" s="28"/>
      <c r="I13" s="28"/>
      <c r="J13" s="28"/>
      <c r="K13" s="28"/>
      <c r="L13" s="28"/>
      <c r="M13" s="28"/>
    </row>
    <row r="14" spans="1:13" ht="20.149999999999999" customHeight="1" x14ac:dyDescent="0.2">
      <c r="B14" s="25">
        <v>12</v>
      </c>
      <c r="C14" s="25"/>
      <c r="D14" s="28" t="e">
        <f>#REF!</f>
        <v>#REF!</v>
      </c>
      <c r="E14" s="28"/>
      <c r="F14" s="28"/>
      <c r="G14" s="28"/>
      <c r="H14" s="28"/>
      <c r="I14" s="28"/>
      <c r="J14" s="28"/>
      <c r="K14" s="28"/>
      <c r="L14" s="28"/>
      <c r="M14" s="28"/>
    </row>
    <row r="15" spans="1:13" ht="20.149999999999999" customHeight="1" x14ac:dyDescent="0.2">
      <c r="B15" s="25">
        <v>13</v>
      </c>
      <c r="C15" s="25"/>
      <c r="D15" s="28" t="e">
        <f>#REF!</f>
        <v>#REF!</v>
      </c>
      <c r="E15" s="28"/>
      <c r="F15" s="28"/>
      <c r="G15" s="28"/>
      <c r="H15" s="28"/>
      <c r="I15" s="28"/>
      <c r="J15" s="28"/>
      <c r="K15" s="28"/>
      <c r="L15" s="28"/>
      <c r="M15" s="28"/>
    </row>
    <row r="16" spans="1:13" ht="20.149999999999999" customHeight="1" x14ac:dyDescent="0.2">
      <c r="B16" s="25">
        <v>14</v>
      </c>
      <c r="C16" s="25"/>
      <c r="D16" s="28" t="e">
        <f>#REF!</f>
        <v>#REF!</v>
      </c>
      <c r="E16" s="28"/>
      <c r="F16" s="28"/>
      <c r="G16" s="28"/>
      <c r="H16" s="28"/>
      <c r="I16" s="28"/>
      <c r="J16" s="28"/>
      <c r="K16" s="28"/>
      <c r="L16" s="28"/>
      <c r="M16" s="28"/>
    </row>
    <row r="17" spans="1:13" ht="20.149999999999999" customHeight="1" x14ac:dyDescent="0.2">
      <c r="B17" s="25">
        <v>15</v>
      </c>
      <c r="C17" s="25"/>
      <c r="D17" s="28" t="e">
        <f>#REF!</f>
        <v>#REF!</v>
      </c>
      <c r="E17" s="28"/>
      <c r="F17" s="28"/>
      <c r="G17" s="28"/>
      <c r="H17" s="28"/>
      <c r="I17" s="28"/>
      <c r="J17" s="28"/>
      <c r="K17" s="28"/>
      <c r="L17" s="28"/>
      <c r="M17" s="28"/>
    </row>
    <row r="18" spans="1:13" ht="20.149999999999999" customHeight="1" x14ac:dyDescent="0.2">
      <c r="B18" s="25">
        <v>16</v>
      </c>
      <c r="C18" s="25"/>
      <c r="D18" s="28" t="e">
        <f>#REF!</f>
        <v>#REF!</v>
      </c>
      <c r="E18" s="28"/>
      <c r="F18" s="28"/>
      <c r="G18" s="28"/>
      <c r="H18" s="28"/>
      <c r="I18" s="28"/>
      <c r="J18" s="28"/>
      <c r="K18" s="28"/>
      <c r="L18" s="28"/>
      <c r="M18" s="28"/>
    </row>
    <row r="19" spans="1:13" ht="20.149999999999999" customHeight="1" x14ac:dyDescent="0.2">
      <c r="B19" s="25">
        <v>17</v>
      </c>
      <c r="C19" s="25"/>
      <c r="D19" s="28" t="e">
        <f>#REF!</f>
        <v>#REF!</v>
      </c>
      <c r="E19" s="28"/>
      <c r="F19" s="28"/>
      <c r="G19" s="28"/>
      <c r="H19" s="28"/>
      <c r="I19" s="28"/>
      <c r="J19" s="28"/>
      <c r="K19" s="28"/>
      <c r="L19" s="28"/>
      <c r="M19" s="28"/>
    </row>
    <row r="20" spans="1:13" ht="20.149999999999999" customHeight="1" x14ac:dyDescent="0.2">
      <c r="B20" s="25">
        <v>18</v>
      </c>
      <c r="C20" s="25"/>
      <c r="D20" s="28" t="e">
        <f>#REF!</f>
        <v>#REF!</v>
      </c>
      <c r="E20" s="28"/>
      <c r="F20" s="28"/>
      <c r="G20" s="28"/>
      <c r="H20" s="28"/>
      <c r="I20" s="28"/>
      <c r="J20" s="28"/>
      <c r="K20" s="28"/>
      <c r="L20" s="28"/>
      <c r="M20" s="28"/>
    </row>
    <row r="21" spans="1:13" ht="20.149999999999999" customHeight="1" x14ac:dyDescent="0.2">
      <c r="B21" s="25">
        <v>19</v>
      </c>
      <c r="C21" s="25"/>
      <c r="D21" s="28" t="e">
        <f>#REF!</f>
        <v>#REF!</v>
      </c>
      <c r="E21" s="28"/>
      <c r="F21" s="28"/>
      <c r="G21" s="28"/>
      <c r="H21" s="28"/>
      <c r="I21" s="28"/>
      <c r="J21" s="28"/>
      <c r="K21" s="28"/>
      <c r="L21" s="28"/>
      <c r="M21" s="28"/>
    </row>
    <row r="22" spans="1:13" ht="20.149999999999999" customHeight="1" x14ac:dyDescent="0.2">
      <c r="B22" s="25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20.149999999999999" customHeight="1" x14ac:dyDescent="0.2">
      <c r="B23" s="25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5" spans="1:13" x14ac:dyDescent="0.2">
      <c r="A25" t="s">
        <v>27</v>
      </c>
    </row>
  </sheetData>
  <mergeCells count="22">
    <mergeCell ref="D20:M20"/>
    <mergeCell ref="D21:M21"/>
    <mergeCell ref="D22:M22"/>
    <mergeCell ref="D23:M23"/>
    <mergeCell ref="D14:M14"/>
    <mergeCell ref="D15:M15"/>
    <mergeCell ref="D16:M16"/>
    <mergeCell ref="D17:M17"/>
    <mergeCell ref="D18:M18"/>
    <mergeCell ref="D19:M19"/>
    <mergeCell ref="D13:M13"/>
    <mergeCell ref="A1:M1"/>
    <mergeCell ref="D3:M3"/>
    <mergeCell ref="D4:M4"/>
    <mergeCell ref="D5:M5"/>
    <mergeCell ref="D6:M6"/>
    <mergeCell ref="D7:M7"/>
    <mergeCell ref="D8:M8"/>
    <mergeCell ref="D9:M9"/>
    <mergeCell ref="D10:M10"/>
    <mergeCell ref="D11:M11"/>
    <mergeCell ref="D12:M12"/>
  </mergeCells>
  <phoneticPr fontId="6"/>
  <hyperlinks>
    <hyperlink ref="D3:M3" location="テスト計画!A1" display="テスト計画!A1"/>
    <hyperlink ref="D4:M4" location="動作検証報告!A1" display="動作検証報告!A1"/>
    <hyperlink ref="D5:M5" location="性能検証報告1!A1" display="性能検証報告1!A1"/>
    <hyperlink ref="D6:M6" location="性能検証報告2!A1" display="性能検証報告2!A1"/>
    <hyperlink ref="D7:M7" location="要因A1!A1" display="要因A1!A1"/>
    <hyperlink ref="D8:M8" location="要因A2!A1" display="要因A2!A1"/>
    <hyperlink ref="D9:M9" location="'要因A3A4-1'!A1" display="'要因A3A4-1'!A1"/>
    <hyperlink ref="D10:M10" location="'要因A3A4-2'!A1" display="'要因A3A4-2'!A1"/>
    <hyperlink ref="D11:M11" location="'要因A3A4-3'!A1" display="'要因A3A4-3'!A1"/>
    <hyperlink ref="D12:M12" location="'要因A3A4-4'!A1" display="'要因A3A4-4'!A1"/>
    <hyperlink ref="D13:M13" location="'要因A3A4-5'!A1" display="'要因A3A4-5'!A1"/>
    <hyperlink ref="D14:M14" location="項目A1!A1" display="項目A1!A1"/>
    <hyperlink ref="D15:M15" location="項目A2!A1" display="項目A2!A1"/>
    <hyperlink ref="D16:M16" location="'項目A3A4-1'!A1" display="'項目A3A4-1'!A1"/>
    <hyperlink ref="D17:M17" location="'項目A3A4-2'!A1" display="'項目A3A4-2'!A1"/>
    <hyperlink ref="D18:M18" location="'項目A3A4-3'!A1" display="'項目A3A4-3'!A1"/>
    <hyperlink ref="D19:M19" location="'項目A3A4-4'!A1" display="'項目A3A4-4'!A1"/>
    <hyperlink ref="D20:M20" location="'項目A3A4-5'!A1" display="'項目A3A4-5'!A1"/>
    <hyperlink ref="D21:M21" location="障害一覧表!A1" display="障害一覧表!A1"/>
  </hyperlink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&amp;LCONFIDENTIAL&amp;C-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16"/>
  <sheetViews>
    <sheetView tabSelected="1" zoomScale="80" zoomScaleNormal="80" workbookViewId="0">
      <selection sqref="A1:M1"/>
    </sheetView>
  </sheetViews>
  <sheetFormatPr defaultColWidth="9.09765625" defaultRowHeight="13" x14ac:dyDescent="0.2"/>
  <cols>
    <col min="1" max="1" width="18.69921875" style="1" customWidth="1"/>
    <col min="2" max="2" width="20.69921875" style="1" customWidth="1"/>
    <col min="3" max="13" width="9.69921875" style="1" customWidth="1"/>
    <col min="14" max="14" width="7.69921875" style="1" customWidth="1"/>
    <col min="15" max="16384" width="9.09765625" style="1"/>
  </cols>
  <sheetData>
    <row r="1" spans="1:14" ht="16.5" x14ac:dyDescent="0.2">
      <c r="A1" s="31" t="s">
        <v>16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x14ac:dyDescent="0.2">
      <c r="A2" s="5" t="s">
        <v>0</v>
      </c>
      <c r="B2" s="30" t="s">
        <v>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4" x14ac:dyDescent="0.2">
      <c r="A3" s="5" t="s">
        <v>1</v>
      </c>
      <c r="B3" s="30" t="s">
        <v>4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4" ht="185.25" customHeight="1" x14ac:dyDescent="0.2">
      <c r="A4" s="38" t="s">
        <v>2</v>
      </c>
      <c r="B4" s="36" t="s">
        <v>20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4" ht="69.650000000000006" customHeight="1" x14ac:dyDescent="0.2">
      <c r="A5" s="39"/>
      <c r="B5" s="41" t="s">
        <v>18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</row>
    <row r="6" spans="1:14" ht="146.15" customHeight="1" x14ac:dyDescent="0.2">
      <c r="A6" s="40"/>
      <c r="B6" s="36" t="s">
        <v>23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4" ht="13.5" thickBot="1" x14ac:dyDescent="0.25">
      <c r="A7" s="33" t="s">
        <v>13</v>
      </c>
      <c r="B7" s="7" t="s">
        <v>15</v>
      </c>
      <c r="C7" s="16">
        <f>(C8*C9*C10)*4</f>
        <v>48</v>
      </c>
      <c r="D7" s="16">
        <f t="shared" ref="D7:M7" si="0">(D8*D9*D10)*4</f>
        <v>96</v>
      </c>
      <c r="E7" s="16">
        <f t="shared" si="0"/>
        <v>192</v>
      </c>
      <c r="F7" s="16">
        <f t="shared" si="0"/>
        <v>384</v>
      </c>
      <c r="G7" s="16">
        <f t="shared" si="0"/>
        <v>768</v>
      </c>
      <c r="H7" s="16">
        <f t="shared" si="0"/>
        <v>1536</v>
      </c>
      <c r="I7" s="16">
        <f t="shared" si="0"/>
        <v>3072</v>
      </c>
      <c r="J7" s="16">
        <f t="shared" si="0"/>
        <v>6144</v>
      </c>
      <c r="K7" s="16">
        <f t="shared" si="0"/>
        <v>12288</v>
      </c>
      <c r="L7" s="16">
        <f t="shared" si="0"/>
        <v>24576</v>
      </c>
      <c r="M7" s="16">
        <f t="shared" si="0"/>
        <v>49152</v>
      </c>
    </row>
    <row r="8" spans="1:14" ht="13.5" thickTop="1" x14ac:dyDescent="0.2">
      <c r="A8" s="34"/>
      <c r="B8" s="6" t="s">
        <v>6</v>
      </c>
      <c r="C8" s="6">
        <v>2</v>
      </c>
      <c r="D8" s="6">
        <v>4</v>
      </c>
      <c r="E8" s="6">
        <v>4</v>
      </c>
      <c r="F8" s="6">
        <v>4</v>
      </c>
      <c r="G8" s="6">
        <v>4</v>
      </c>
      <c r="H8" s="6">
        <v>4</v>
      </c>
      <c r="I8" s="6">
        <v>4</v>
      </c>
      <c r="J8" s="6">
        <v>8</v>
      </c>
      <c r="K8" s="6">
        <v>16</v>
      </c>
      <c r="L8" s="6">
        <v>32</v>
      </c>
      <c r="M8" s="6">
        <v>32</v>
      </c>
    </row>
    <row r="9" spans="1:14" x14ac:dyDescent="0.2">
      <c r="A9" s="34"/>
      <c r="B9" s="3" t="s">
        <v>7</v>
      </c>
      <c r="C9" s="3">
        <v>3</v>
      </c>
      <c r="D9" s="3">
        <v>3</v>
      </c>
      <c r="E9" s="3">
        <v>6</v>
      </c>
      <c r="F9" s="3">
        <v>6</v>
      </c>
      <c r="G9" s="3">
        <v>6</v>
      </c>
      <c r="H9" s="3">
        <v>6</v>
      </c>
      <c r="I9" s="3">
        <v>12</v>
      </c>
      <c r="J9" s="3">
        <v>12</v>
      </c>
      <c r="K9" s="3">
        <v>12</v>
      </c>
      <c r="L9" s="3">
        <v>12</v>
      </c>
      <c r="M9" s="3">
        <v>12</v>
      </c>
    </row>
    <row r="10" spans="1:14" ht="13.5" thickBot="1" x14ac:dyDescent="0.25">
      <c r="A10" s="34"/>
      <c r="B10" s="7" t="s">
        <v>8</v>
      </c>
      <c r="C10" s="7">
        <v>2</v>
      </c>
      <c r="D10" s="7">
        <v>2</v>
      </c>
      <c r="E10" s="7">
        <v>2</v>
      </c>
      <c r="F10" s="7">
        <v>4</v>
      </c>
      <c r="G10" s="7">
        <v>8</v>
      </c>
      <c r="H10" s="7">
        <v>16</v>
      </c>
      <c r="I10" s="7">
        <v>16</v>
      </c>
      <c r="J10" s="7">
        <v>16</v>
      </c>
      <c r="K10" s="7">
        <v>16</v>
      </c>
      <c r="L10" s="7">
        <v>16</v>
      </c>
      <c r="M10" s="7">
        <v>32</v>
      </c>
    </row>
    <row r="11" spans="1:14" ht="13.5" thickTop="1" x14ac:dyDescent="0.2">
      <c r="A11" s="34"/>
      <c r="B11" s="8" t="s">
        <v>10</v>
      </c>
      <c r="C11" s="21">
        <v>2.61</v>
      </c>
      <c r="D11" s="21">
        <v>3.4889999999999999</v>
      </c>
      <c r="E11" s="21">
        <v>9.4160000000000004</v>
      </c>
      <c r="F11" s="21">
        <v>11.766999999999999</v>
      </c>
      <c r="G11" s="21">
        <v>5.9560000000000004</v>
      </c>
      <c r="H11" s="21">
        <v>18.367999999999999</v>
      </c>
      <c r="I11" s="21">
        <v>4.4749999999999996</v>
      </c>
      <c r="J11" s="21">
        <v>7.1840000000000002</v>
      </c>
      <c r="K11" s="21">
        <v>7.9429999999999996</v>
      </c>
      <c r="L11" s="21">
        <v>8.3680000000000003</v>
      </c>
      <c r="M11" s="21">
        <v>11.411</v>
      </c>
    </row>
    <row r="12" spans="1:14" ht="13.5" customHeight="1" x14ac:dyDescent="0.2">
      <c r="A12" s="34"/>
      <c r="B12" s="9" t="s">
        <v>9</v>
      </c>
      <c r="C12" s="18">
        <v>3.044</v>
      </c>
      <c r="D12" s="18">
        <v>4.0780000000000003</v>
      </c>
      <c r="E12" s="18">
        <v>9.4719999999999995</v>
      </c>
      <c r="F12" s="18">
        <v>12.846</v>
      </c>
      <c r="G12" s="18">
        <v>9.4350000000000005</v>
      </c>
      <c r="H12" s="18">
        <v>19.472000000000001</v>
      </c>
      <c r="I12" s="18">
        <v>4.74</v>
      </c>
      <c r="J12" s="18">
        <v>7.226</v>
      </c>
      <c r="K12" s="18">
        <v>8.7710000000000008</v>
      </c>
      <c r="L12" s="18">
        <v>10.066000000000001</v>
      </c>
      <c r="M12" s="18">
        <v>11.750999999999999</v>
      </c>
    </row>
    <row r="13" spans="1:14" ht="13.5" customHeight="1" x14ac:dyDescent="0.2">
      <c r="A13" s="34"/>
      <c r="B13" s="4" t="s">
        <v>11</v>
      </c>
      <c r="C13" s="17">
        <v>3.3490000000000002</v>
      </c>
      <c r="D13" s="17">
        <v>6.9260000000000002</v>
      </c>
      <c r="E13" s="17">
        <v>8.2360000000000007</v>
      </c>
      <c r="F13" s="17">
        <v>12.09</v>
      </c>
      <c r="G13" s="17">
        <v>25.033000000000001</v>
      </c>
      <c r="H13" s="17">
        <v>46.393000000000001</v>
      </c>
      <c r="I13" s="17">
        <v>30.466999999999999</v>
      </c>
      <c r="J13" s="17">
        <v>37.061999999999998</v>
      </c>
      <c r="K13" s="17">
        <v>34.835999999999999</v>
      </c>
      <c r="L13" s="17">
        <v>99.22</v>
      </c>
      <c r="M13" s="17">
        <v>51.508000000000003</v>
      </c>
      <c r="N13" s="11"/>
    </row>
    <row r="14" spans="1:14" x14ac:dyDescent="0.2">
      <c r="A14" s="35"/>
      <c r="B14" s="10" t="s">
        <v>12</v>
      </c>
      <c r="C14" s="18">
        <v>3.347</v>
      </c>
      <c r="D14" s="18">
        <v>7.5149999999999997</v>
      </c>
      <c r="E14" s="18">
        <v>9.36</v>
      </c>
      <c r="F14" s="18">
        <v>12.853</v>
      </c>
      <c r="G14" s="18">
        <v>23.893000000000001</v>
      </c>
      <c r="H14" s="18">
        <v>27.198</v>
      </c>
      <c r="I14" s="18">
        <v>32.816000000000003</v>
      </c>
      <c r="J14" s="18">
        <v>39.581000000000003</v>
      </c>
      <c r="K14" s="18">
        <v>39.979999999999997</v>
      </c>
      <c r="L14" s="18">
        <v>69.204999999999998</v>
      </c>
      <c r="M14" s="18">
        <v>70.691999999999993</v>
      </c>
    </row>
    <row r="15" spans="1:14" ht="73.5" customHeight="1" x14ac:dyDescent="0.2">
      <c r="A15" s="2" t="s">
        <v>3</v>
      </c>
      <c r="B15" s="29" t="s">
        <v>24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4" x14ac:dyDescent="0.2">
      <c r="A16" s="12"/>
    </row>
  </sheetData>
  <mergeCells count="9">
    <mergeCell ref="B15:M15"/>
    <mergeCell ref="A1:M1"/>
    <mergeCell ref="B2:M2"/>
    <mergeCell ref="B3:M3"/>
    <mergeCell ref="B4:M4"/>
    <mergeCell ref="A7:A14"/>
    <mergeCell ref="B6:M6"/>
    <mergeCell ref="A4:A6"/>
    <mergeCell ref="B5:M5"/>
  </mergeCells>
  <phoneticPr fontId="6"/>
  <printOptions horizontalCentered="1"/>
  <pageMargins left="0.59055118110236227" right="0.59055118110236227" top="0.59055118110236227" bottom="0.59055118110236227" header="0.31496062992125984" footer="0.31496062992125984"/>
  <pageSetup paperSize="9" scale="70" orientation="portrait" r:id="rId1"/>
  <headerFooter>
    <oddFooter>&amp;LCONFIDENTIAL&amp;C-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0" zoomScaleNormal="80" workbookViewId="0">
      <selection sqref="A1:M1"/>
    </sheetView>
  </sheetViews>
  <sheetFormatPr defaultColWidth="9.09765625" defaultRowHeight="13" x14ac:dyDescent="0.2"/>
  <cols>
    <col min="1" max="1" width="18.69921875" style="1" customWidth="1"/>
    <col min="2" max="2" width="20.69921875" style="1" customWidth="1"/>
    <col min="3" max="13" width="9.69921875" style="1" customWidth="1"/>
    <col min="14" max="14" width="7.69921875" style="1" customWidth="1"/>
    <col min="15" max="16384" width="9.09765625" style="1"/>
  </cols>
  <sheetData>
    <row r="1" spans="1:14" ht="16.5" x14ac:dyDescent="0.2">
      <c r="A1" s="31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x14ac:dyDescent="0.2">
      <c r="A2" s="15" t="s">
        <v>0</v>
      </c>
      <c r="B2" s="30" t="s">
        <v>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4" x14ac:dyDescent="0.2">
      <c r="A3" s="15" t="s">
        <v>1</v>
      </c>
      <c r="B3" s="30" t="s">
        <v>4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4" ht="186" customHeight="1" x14ac:dyDescent="0.2">
      <c r="A4" s="38" t="s">
        <v>2</v>
      </c>
      <c r="B4" s="29" t="s">
        <v>21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4" ht="69" customHeight="1" x14ac:dyDescent="0.2">
      <c r="A5" s="39"/>
      <c r="B5" s="41" t="s">
        <v>19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</row>
    <row r="6" spans="1:14" ht="145.5" customHeight="1" x14ac:dyDescent="0.2">
      <c r="A6" s="40"/>
      <c r="B6" s="41" t="s">
        <v>22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1:14" ht="13.5" thickBot="1" x14ac:dyDescent="0.25">
      <c r="A7" s="33" t="s">
        <v>13</v>
      </c>
      <c r="B7" s="7" t="s">
        <v>14</v>
      </c>
      <c r="C7" s="16">
        <f>(C8*C9*C10)*4</f>
        <v>48</v>
      </c>
      <c r="D7" s="16">
        <f t="shared" ref="D7:M7" si="0">(D8*D9*D10)*4</f>
        <v>96</v>
      </c>
      <c r="E7" s="16">
        <f t="shared" si="0"/>
        <v>192</v>
      </c>
      <c r="F7" s="16">
        <f t="shared" si="0"/>
        <v>384</v>
      </c>
      <c r="G7" s="16">
        <f t="shared" si="0"/>
        <v>768</v>
      </c>
      <c r="H7" s="16">
        <f t="shared" si="0"/>
        <v>1536</v>
      </c>
      <c r="I7" s="16">
        <f t="shared" si="0"/>
        <v>3072</v>
      </c>
      <c r="J7" s="16">
        <f t="shared" si="0"/>
        <v>6144</v>
      </c>
      <c r="K7" s="16">
        <f t="shared" si="0"/>
        <v>12288</v>
      </c>
      <c r="L7" s="16">
        <f t="shared" si="0"/>
        <v>24576</v>
      </c>
      <c r="M7" s="16">
        <f t="shared" si="0"/>
        <v>49152</v>
      </c>
    </row>
    <row r="8" spans="1:14" ht="13.5" thickTop="1" x14ac:dyDescent="0.2">
      <c r="A8" s="34"/>
      <c r="B8" s="6" t="s">
        <v>6</v>
      </c>
      <c r="C8" s="6">
        <v>2</v>
      </c>
      <c r="D8" s="6">
        <v>4</v>
      </c>
      <c r="E8" s="6">
        <v>4</v>
      </c>
      <c r="F8" s="6">
        <v>4</v>
      </c>
      <c r="G8" s="6">
        <v>4</v>
      </c>
      <c r="H8" s="6">
        <v>4</v>
      </c>
      <c r="I8" s="6">
        <v>4</v>
      </c>
      <c r="J8" s="6">
        <v>8</v>
      </c>
      <c r="K8" s="6">
        <v>16</v>
      </c>
      <c r="L8" s="6">
        <v>32</v>
      </c>
      <c r="M8" s="6">
        <v>32</v>
      </c>
    </row>
    <row r="9" spans="1:14" x14ac:dyDescent="0.2">
      <c r="A9" s="34"/>
      <c r="B9" s="13" t="s">
        <v>7</v>
      </c>
      <c r="C9" s="13">
        <v>3</v>
      </c>
      <c r="D9" s="13">
        <v>3</v>
      </c>
      <c r="E9" s="13">
        <v>6</v>
      </c>
      <c r="F9" s="13">
        <v>6</v>
      </c>
      <c r="G9" s="13">
        <v>6</v>
      </c>
      <c r="H9" s="13">
        <v>6</v>
      </c>
      <c r="I9" s="13">
        <v>12</v>
      </c>
      <c r="J9" s="13">
        <v>12</v>
      </c>
      <c r="K9" s="13">
        <v>12</v>
      </c>
      <c r="L9" s="13">
        <v>12</v>
      </c>
      <c r="M9" s="13">
        <v>12</v>
      </c>
    </row>
    <row r="10" spans="1:14" ht="13.5" thickBot="1" x14ac:dyDescent="0.25">
      <c r="A10" s="34"/>
      <c r="B10" s="7" t="s">
        <v>8</v>
      </c>
      <c r="C10" s="7">
        <v>2</v>
      </c>
      <c r="D10" s="7">
        <v>2</v>
      </c>
      <c r="E10" s="7">
        <v>2</v>
      </c>
      <c r="F10" s="7">
        <v>4</v>
      </c>
      <c r="G10" s="7">
        <v>8</v>
      </c>
      <c r="H10" s="7">
        <v>16</v>
      </c>
      <c r="I10" s="7">
        <v>16</v>
      </c>
      <c r="J10" s="7">
        <v>16</v>
      </c>
      <c r="K10" s="7">
        <v>16</v>
      </c>
      <c r="L10" s="7">
        <v>16</v>
      </c>
      <c r="M10" s="7">
        <v>32</v>
      </c>
    </row>
    <row r="11" spans="1:14" ht="13.5" thickTop="1" x14ac:dyDescent="0.2">
      <c r="A11" s="34"/>
      <c r="B11" s="8" t="s">
        <v>10</v>
      </c>
      <c r="C11" s="21">
        <v>3.0070000000000001</v>
      </c>
      <c r="D11" s="22">
        <v>7.2969999999999997</v>
      </c>
      <c r="E11" s="22">
        <v>4.5570000000000004</v>
      </c>
      <c r="F11" s="22">
        <v>12.763</v>
      </c>
      <c r="G11" s="22">
        <v>15.711</v>
      </c>
      <c r="H11" s="22">
        <v>15.629</v>
      </c>
      <c r="I11" s="22">
        <v>4.4530000000000003</v>
      </c>
      <c r="J11" s="22">
        <v>4.9770000000000003</v>
      </c>
      <c r="K11" s="22">
        <v>6.3609999999999998</v>
      </c>
      <c r="L11" s="22">
        <v>8.1289999999999996</v>
      </c>
      <c r="M11" s="22">
        <v>8.2729999999999997</v>
      </c>
    </row>
    <row r="12" spans="1:14" x14ac:dyDescent="0.2">
      <c r="A12" s="34"/>
      <c r="B12" s="9" t="s">
        <v>9</v>
      </c>
      <c r="C12" s="18">
        <v>3.4449999999999998</v>
      </c>
      <c r="D12" s="20">
        <v>7.5129999999999999</v>
      </c>
      <c r="E12" s="20">
        <v>4.7270000000000003</v>
      </c>
      <c r="F12" s="20">
        <v>13.278</v>
      </c>
      <c r="G12" s="20">
        <v>15.813000000000001</v>
      </c>
      <c r="H12" s="20">
        <v>16.727</v>
      </c>
      <c r="I12" s="20">
        <v>4.7859999999999996</v>
      </c>
      <c r="J12" s="20">
        <v>5.27</v>
      </c>
      <c r="K12" s="20">
        <v>6.7149999999999999</v>
      </c>
      <c r="L12" s="20">
        <v>8.3699999999999992</v>
      </c>
      <c r="M12" s="20">
        <v>8.548</v>
      </c>
    </row>
    <row r="13" spans="1:14" ht="13.5" customHeight="1" x14ac:dyDescent="0.2">
      <c r="A13" s="34"/>
      <c r="B13" s="14" t="s">
        <v>11</v>
      </c>
      <c r="C13" s="17">
        <v>2.27</v>
      </c>
      <c r="D13" s="19">
        <v>4.1130000000000004</v>
      </c>
      <c r="E13" s="19">
        <v>7.9740000000000002</v>
      </c>
      <c r="F13" s="19">
        <v>9.4770000000000003</v>
      </c>
      <c r="G13" s="19">
        <v>15.039</v>
      </c>
      <c r="H13" s="19">
        <v>26.123000000000001</v>
      </c>
      <c r="I13" s="19">
        <v>5.0190000000000001</v>
      </c>
      <c r="J13" s="23">
        <v>5.9009999999999998</v>
      </c>
      <c r="K13" s="23">
        <v>7.165</v>
      </c>
      <c r="L13" s="19">
        <v>9.4719999999999995</v>
      </c>
      <c r="M13" s="19">
        <v>11.032999999999999</v>
      </c>
    </row>
    <row r="14" spans="1:14" ht="13.5" customHeight="1" x14ac:dyDescent="0.2">
      <c r="A14" s="35"/>
      <c r="B14" s="10" t="s">
        <v>12</v>
      </c>
      <c r="C14" s="18">
        <v>3.625</v>
      </c>
      <c r="D14" s="20">
        <v>5.5250000000000004</v>
      </c>
      <c r="E14" s="20">
        <v>8.0879999999999992</v>
      </c>
      <c r="F14" s="20">
        <v>11.537000000000001</v>
      </c>
      <c r="G14" s="20">
        <v>5.5590000000000002</v>
      </c>
      <c r="H14" s="20">
        <v>34.884999999999998</v>
      </c>
      <c r="I14" s="20">
        <v>5.3179999999999996</v>
      </c>
      <c r="J14" s="24">
        <v>5.899</v>
      </c>
      <c r="K14" s="24">
        <v>7.66</v>
      </c>
      <c r="L14" s="20">
        <v>9.6639999999999997</v>
      </c>
      <c r="M14" s="20">
        <v>11.458</v>
      </c>
      <c r="N14" s="11"/>
    </row>
    <row r="15" spans="1:14" ht="72.75" customHeight="1" x14ac:dyDescent="0.2">
      <c r="A15" s="2" t="s">
        <v>3</v>
      </c>
      <c r="B15" s="29" t="s">
        <v>25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4" x14ac:dyDescent="0.2">
      <c r="A16" s="12"/>
    </row>
  </sheetData>
  <mergeCells count="9">
    <mergeCell ref="A1:M1"/>
    <mergeCell ref="B2:M2"/>
    <mergeCell ref="B3:M3"/>
    <mergeCell ref="B4:M4"/>
    <mergeCell ref="B15:M15"/>
    <mergeCell ref="A7:A14"/>
    <mergeCell ref="A4:A6"/>
    <mergeCell ref="B6:M6"/>
    <mergeCell ref="B5:M5"/>
  </mergeCells>
  <phoneticPr fontId="6"/>
  <printOptions horizontalCentered="1"/>
  <pageMargins left="0.59055118110236227" right="0.59055118110236227" top="0.59055118110236227" bottom="0.59055118110236227" header="0.31496062992125984" footer="0.31496062992125984"/>
  <pageSetup paperSize="9" scale="70" orientation="portrait" r:id="rId1"/>
  <headerFooter>
    <oddFooter>&amp;LCONFIDENTIAL&amp;C-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目次＿</vt:lpstr>
      <vt:lpstr>性能検証報告1</vt:lpstr>
      <vt:lpstr>性能検証報告2</vt:lpstr>
      <vt:lpstr>性能検証報告1!Print_Area</vt:lpstr>
      <vt:lpstr>性能検証報告2!Print_Area</vt:lpstr>
      <vt:lpstr>目次＿!Print_Area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2021-03-05T05:26:54Z</dcterms:created>
  <dcterms:modified xsi:type="dcterms:W3CDTF">2021-03-10T10:33:44Z</dcterms:modified>
</cp:coreProperties>
</file>