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\Desktop\ba\pcb\energy_monitoring\monitoring_board\"/>
    </mc:Choice>
  </mc:AlternateContent>
  <xr:revisionPtr revIDLastSave="0" documentId="13_ncr:1_{B19F2776-6B7A-425A-8AD1-A4DC592BEF2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Main Battery" sheetId="1" r:id="rId1"/>
    <sheet name="PV Current" sheetId="2" r:id="rId2"/>
    <sheet name="Charge Current" sheetId="3" r:id="rId3"/>
    <sheet name="Tabelle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K4" i="3"/>
  <c r="I4" i="3"/>
  <c r="F4" i="3"/>
  <c r="K4" i="1"/>
  <c r="M4" i="1" s="1"/>
  <c r="M4" i="2"/>
  <c r="K4" i="2"/>
  <c r="C8" i="2"/>
  <c r="F4" i="2"/>
  <c r="I4" i="2" s="1"/>
  <c r="M4" i="3" l="1"/>
  <c r="C8" i="1"/>
  <c r="F4" i="1"/>
  <c r="I4" i="1" s="1"/>
</calcChain>
</file>

<file path=xl/sharedStrings.xml><?xml version="1.0" encoding="utf-8"?>
<sst xmlns="http://schemas.openxmlformats.org/spreadsheetml/2006/main" count="27" uniqueCount="9">
  <si>
    <t>Output Voltage</t>
  </si>
  <si>
    <t>Shunt</t>
  </si>
  <si>
    <t>Load</t>
  </si>
  <si>
    <t>Input Current</t>
  </si>
  <si>
    <t>Optimized</t>
  </si>
  <si>
    <t>Reference</t>
  </si>
  <si>
    <t>Power over shunt</t>
  </si>
  <si>
    <t>Voltage Resolution</t>
  </si>
  <si>
    <t>Current Resolution at 16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</si>
</sst>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8"/>
  <sheetViews>
    <sheetView zoomScaleNormal="100" workbookViewId="0">
      <selection activeCell="G4" sqref="G4"/>
    </sheetView>
  </sheetViews>
  <sheetFormatPr baseColWidth="10" defaultRowHeight="15" x14ac:dyDescent="0.25"/>
  <sheetData>
    <row r="3" spans="1:13" x14ac:dyDescent="0.25">
      <c r="A3" t="s">
        <v>3</v>
      </c>
      <c r="C3" t="s">
        <v>1</v>
      </c>
      <c r="D3" t="s">
        <v>2</v>
      </c>
      <c r="E3" t="s">
        <v>5</v>
      </c>
      <c r="F3" t="s">
        <v>0</v>
      </c>
      <c r="I3" t="s">
        <v>4</v>
      </c>
      <c r="K3" t="s">
        <v>7</v>
      </c>
      <c r="M3" t="s">
        <v>8</v>
      </c>
    </row>
    <row r="4" spans="1:13" x14ac:dyDescent="0.25">
      <c r="A4">
        <v>24</v>
      </c>
      <c r="C4">
        <v>5.0000000000000001E-4</v>
      </c>
      <c r="D4">
        <v>820000</v>
      </c>
      <c r="E4">
        <v>2.5</v>
      </c>
      <c r="F4">
        <f>A4*C4*D4/5000</f>
        <v>1.968</v>
      </c>
      <c r="I4" s="1">
        <f>F4/E4</f>
        <v>0.78720000000000001</v>
      </c>
      <c r="K4">
        <f>2.5/(2^16)</f>
        <v>3.814697265625E-5</v>
      </c>
      <c r="M4">
        <f>6/(F4/K4)</f>
        <v>1.1630174590320122E-4</v>
      </c>
    </row>
    <row r="7" spans="1:13" x14ac:dyDescent="0.25">
      <c r="C7" t="s">
        <v>6</v>
      </c>
    </row>
    <row r="8" spans="1:13" x14ac:dyDescent="0.25">
      <c r="C8">
        <f>C4*A4*A4</f>
        <v>0.28800000000000003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8"/>
  <sheetViews>
    <sheetView workbookViewId="0">
      <selection activeCell="A3" sqref="A3:M8"/>
    </sheetView>
  </sheetViews>
  <sheetFormatPr baseColWidth="10" defaultRowHeight="15" x14ac:dyDescent="0.25"/>
  <sheetData>
    <row r="3" spans="1:13" x14ac:dyDescent="0.25">
      <c r="A3" t="s">
        <v>3</v>
      </c>
      <c r="C3" t="s">
        <v>1</v>
      </c>
      <c r="D3" t="s">
        <v>2</v>
      </c>
      <c r="E3" t="s">
        <v>5</v>
      </c>
      <c r="F3" t="s">
        <v>0</v>
      </c>
      <c r="I3" t="s">
        <v>4</v>
      </c>
      <c r="K3" t="s">
        <v>7</v>
      </c>
      <c r="M3" t="s">
        <v>8</v>
      </c>
    </row>
    <row r="4" spans="1:13" x14ac:dyDescent="0.25">
      <c r="A4">
        <v>6</v>
      </c>
      <c r="C4">
        <v>3.0000000000000001E-3</v>
      </c>
      <c r="D4">
        <v>560000</v>
      </c>
      <c r="E4">
        <v>2.5</v>
      </c>
      <c r="F4">
        <f>A4*C4*D4/5000</f>
        <v>2.0160000000000005</v>
      </c>
      <c r="I4" s="1">
        <f>F4/E4</f>
        <v>0.80640000000000023</v>
      </c>
      <c r="K4">
        <f>2.5/(2^16)</f>
        <v>3.814697265625E-5</v>
      </c>
      <c r="M4">
        <f>6/(F4/K4)</f>
        <v>1.1353265671502972E-4</v>
      </c>
    </row>
    <row r="7" spans="1:13" x14ac:dyDescent="0.25">
      <c r="C7" t="s">
        <v>6</v>
      </c>
    </row>
    <row r="8" spans="1:13" x14ac:dyDescent="0.25">
      <c r="C8">
        <f>C4*A4*A4</f>
        <v>0.10800000000000001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8"/>
  <sheetViews>
    <sheetView tabSelected="1" workbookViewId="0">
      <selection activeCell="A5" sqref="A5"/>
    </sheetView>
  </sheetViews>
  <sheetFormatPr baseColWidth="10" defaultRowHeight="15" x14ac:dyDescent="0.25"/>
  <sheetData>
    <row r="3" spans="1:13" x14ac:dyDescent="0.25">
      <c r="A3" t="s">
        <v>3</v>
      </c>
      <c r="C3" t="s">
        <v>1</v>
      </c>
      <c r="D3" t="s">
        <v>2</v>
      </c>
      <c r="E3" t="s">
        <v>5</v>
      </c>
      <c r="F3" t="s">
        <v>0</v>
      </c>
      <c r="I3" t="s">
        <v>4</v>
      </c>
      <c r="K3" t="s">
        <v>7</v>
      </c>
      <c r="M3" t="s">
        <v>8</v>
      </c>
    </row>
    <row r="4" spans="1:13" x14ac:dyDescent="0.25">
      <c r="A4">
        <v>6</v>
      </c>
      <c r="C4">
        <v>3.0000000000000001E-3</v>
      </c>
      <c r="D4">
        <v>560000</v>
      </c>
      <c r="E4">
        <v>2.5</v>
      </c>
      <c r="F4">
        <f>A4*C4*D4/5000</f>
        <v>2.0160000000000005</v>
      </c>
      <c r="I4" s="1">
        <f>F4/E4</f>
        <v>0.80640000000000023</v>
      </c>
      <c r="K4">
        <f>2.5/(2^16)</f>
        <v>3.814697265625E-5</v>
      </c>
      <c r="M4">
        <f>6/(F4/K4)</f>
        <v>1.1353265671502972E-4</v>
      </c>
    </row>
    <row r="7" spans="1:13" x14ac:dyDescent="0.25">
      <c r="C7" t="s">
        <v>6</v>
      </c>
    </row>
    <row r="8" spans="1:13" x14ac:dyDescent="0.25">
      <c r="C8">
        <f>C4*A4*A4</f>
        <v>0.10800000000000001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9D1CA-7A4E-4E9D-A56D-C2A0AC626C71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Main Battery</vt:lpstr>
      <vt:lpstr>PV Current</vt:lpstr>
      <vt:lpstr>Charge Current</vt:lpstr>
      <vt:lpstr>Tabelle1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Hoga, Felix</dc:creator>
  <cp:lastModifiedBy>ar</cp:lastModifiedBy>
  <dcterms:created xsi:type="dcterms:W3CDTF">2020-02-11T15:41:06Z</dcterms:created>
  <dcterms:modified xsi:type="dcterms:W3CDTF">2020-02-11T23:24:38Z</dcterms:modified>
</cp:coreProperties>
</file>