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3365" windowHeight="7440"/>
  </bookViews>
  <sheets>
    <sheet name="Method1" sheetId="3" r:id="rId1"/>
    <sheet name="Method2" sheetId="1" r:id="rId2"/>
    <sheet name="StdInfo" sheetId="4" r:id="rId3"/>
    <sheet name="Sheet1" sheetId="5" r:id="rId4"/>
    <sheet name="Sheet2" sheetId="6" r:id="rId5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D850" i="3"/>
  <c r="D814" i="3"/>
  <c r="D775" i="3"/>
  <c r="D844" i="3"/>
  <c r="D808" i="3"/>
  <c r="D761" i="3"/>
  <c r="D838" i="3"/>
  <c r="D802" i="3"/>
  <c r="D754" i="3"/>
  <c r="D868" i="3"/>
  <c r="D832" i="3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D857" i="3"/>
  <c r="D851" i="3"/>
  <c r="D845" i="3"/>
  <c r="D839" i="3"/>
  <c r="D833" i="3"/>
  <c r="D827" i="3"/>
  <c r="D821" i="3"/>
  <c r="D815" i="3"/>
  <c r="D809" i="3"/>
  <c r="D803" i="3"/>
  <c r="D797" i="3"/>
  <c r="D791" i="3"/>
  <c r="D784" i="3"/>
  <c r="D776" i="3"/>
  <c r="D769" i="3"/>
  <c r="D762" i="3"/>
  <c r="D755" i="3"/>
  <c r="D740" i="3"/>
  <c r="D733" i="3"/>
  <c r="D726" i="3"/>
  <c r="D692" i="3"/>
  <c r="D674" i="3"/>
  <c r="D656" i="3"/>
  <c r="D638" i="3"/>
  <c r="D898" i="3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D746" i="3"/>
  <c r="D739" i="3"/>
  <c r="D732" i="3"/>
  <c r="D725" i="3"/>
  <c r="D709" i="3"/>
  <c r="D691" i="3"/>
  <c r="D673" i="3"/>
  <c r="D655" i="3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D855" i="3"/>
  <c r="D849" i="3"/>
  <c r="D843" i="3"/>
  <c r="D837" i="3"/>
  <c r="D831" i="3"/>
  <c r="D825" i="3"/>
  <c r="D819" i="3"/>
  <c r="D813" i="3"/>
  <c r="D807" i="3"/>
  <c r="D801" i="3"/>
  <c r="D795" i="3"/>
  <c r="D788" i="3"/>
  <c r="D781" i="3"/>
  <c r="D774" i="3"/>
  <c r="D767" i="3"/>
  <c r="D760" i="3"/>
  <c r="D752" i="3"/>
  <c r="D745" i="3"/>
  <c r="D738" i="3"/>
  <c r="D731" i="3"/>
  <c r="D698" i="3"/>
  <c r="D680" i="3"/>
  <c r="D662" i="3"/>
  <c r="D644" i="3"/>
  <c r="D626" i="3"/>
  <c r="C877" i="3"/>
  <c r="D877" i="3"/>
  <c r="C901" i="3"/>
  <c r="D901" i="3"/>
  <c r="C889" i="3"/>
  <c r="D889" i="3"/>
  <c r="D866" i="3"/>
  <c r="D860" i="3"/>
  <c r="D854" i="3"/>
  <c r="D848" i="3"/>
  <c r="D842" i="3"/>
  <c r="D836" i="3"/>
  <c r="D830" i="3"/>
  <c r="D824" i="3"/>
  <c r="D818" i="3"/>
  <c r="D812" i="3"/>
  <c r="D806" i="3"/>
  <c r="D800" i="3"/>
  <c r="D794" i="3"/>
  <c r="D787" i="3"/>
  <c r="D780" i="3"/>
  <c r="D773" i="3"/>
  <c r="D766" i="3"/>
  <c r="D758" i="3"/>
  <c r="D751" i="3"/>
  <c r="D744" i="3"/>
  <c r="D737" i="3"/>
  <c r="D722" i="3"/>
  <c r="D697" i="3"/>
  <c r="D679" i="3"/>
  <c r="D661" i="3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D871" i="3"/>
  <c r="D865" i="3"/>
  <c r="D859" i="3"/>
  <c r="D823" i="3"/>
  <c r="D817" i="3"/>
  <c r="D811" i="3"/>
  <c r="D805" i="3"/>
  <c r="D799" i="3"/>
  <c r="D793" i="3"/>
  <c r="D786" i="3"/>
  <c r="D779" i="3"/>
  <c r="D772" i="3"/>
  <c r="D764" i="3"/>
  <c r="D757" i="3"/>
  <c r="D750" i="3"/>
  <c r="D743" i="3"/>
  <c r="D728" i="3"/>
  <c r="D721" i="3"/>
  <c r="D704" i="3"/>
  <c r="D686" i="3"/>
  <c r="D668" i="3"/>
  <c r="D650" i="3"/>
  <c r="D632" i="3"/>
  <c r="D907" i="3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D858" i="3"/>
  <c r="D798" i="3"/>
  <c r="D792" i="3"/>
  <c r="D785" i="3"/>
  <c r="D778" i="3"/>
  <c r="D770" i="3"/>
  <c r="D763" i="3"/>
  <c r="D756" i="3"/>
  <c r="D749" i="3"/>
  <c r="D734" i="3"/>
  <c r="D727" i="3"/>
  <c r="D720" i="3"/>
  <c r="D703" i="3"/>
  <c r="D667" i="3"/>
  <c r="D649" i="3"/>
  <c r="D631" i="3"/>
  <c r="D904" i="3"/>
  <c r="D880" i="3"/>
  <c r="C61" i="3"/>
  <c r="C62" i="3"/>
  <c r="C60" i="3"/>
</calcChain>
</file>

<file path=xl/sharedStrings.xml><?xml version="1.0" encoding="utf-8"?>
<sst xmlns="http://schemas.openxmlformats.org/spreadsheetml/2006/main" count="6830" uniqueCount="3360">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</sst>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abSelected="1" workbookViewId="0">
      <selection activeCell="J6" sqref="J6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ROUND(D2/C2*100000*F2/2.5,10)/IF(G2=TRUE,2,1)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6" si="1">ROUND(D3/C3*100000*F3/2.5,10)/IF(G3=TRUE,2,1)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8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8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13">
        <f t="shared" si="1"/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130" si="3">ROUND(D67/C67*100000*F67/2.5,10)/IF(G67=TRUE,2,1)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13">
        <f t="shared" si="3"/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si="3"/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3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3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3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3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3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3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3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3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3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3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3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3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3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13">
        <f t="shared" si="3"/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 t="shared" si="3"/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13">
        <f t="shared" si="3"/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si="3"/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3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3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3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3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3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3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13">
        <f t="shared" si="3"/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si="3"/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3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3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3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3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3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3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3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3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3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3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3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3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3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3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3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3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3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3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3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3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3"/>
        <v>8.3014773601999998</v>
      </c>
      <c r="F121" s="55">
        <f>VLOOKUP(B121,StdInfo!B:E,3,FALSE)</f>
        <v>2.5</v>
      </c>
      <c r="G121" s="55" t="b">
        <f t="shared" ref="G121:G184" si="4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3"/>
        <v>8.3014773601999998</v>
      </c>
      <c r="F122" s="55">
        <f>VLOOKUP(B122,StdInfo!B:E,3,FALSE)</f>
        <v>2.5</v>
      </c>
      <c r="G122" s="55" t="b">
        <f t="shared" si="4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3"/>
        <v>8.3014773601999998</v>
      </c>
      <c r="F123" s="55">
        <f>VLOOKUP(B123,StdInfo!B:E,3,FALSE)</f>
        <v>2.5</v>
      </c>
      <c r="G123" s="55" t="b">
        <f t="shared" si="4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3"/>
        <v>32.395300729900001</v>
      </c>
      <c r="F124" s="55">
        <f>VLOOKUP(B124,StdInfo!B:E,3,FALSE)</f>
        <v>2.5</v>
      </c>
      <c r="G124" s="55" t="b">
        <f t="shared" si="4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3"/>
        <v>32.101954032000002</v>
      </c>
      <c r="F125" s="55">
        <f>VLOOKUP(B125,StdInfo!B:E,3,FALSE)</f>
        <v>2.5</v>
      </c>
      <c r="G125" s="55" t="b">
        <f t="shared" si="4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3"/>
        <v>8.3014773601999998</v>
      </c>
      <c r="F126" s="55">
        <f>VLOOKUP(B126,StdInfo!B:E,3,FALSE)</f>
        <v>2.5</v>
      </c>
      <c r="G126" s="55" t="b">
        <f t="shared" si="4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3"/>
        <v>32.395300729900001</v>
      </c>
      <c r="F127" s="55">
        <f>VLOOKUP(B127,StdInfo!B:E,3,FALSE)</f>
        <v>2.5</v>
      </c>
      <c r="G127" s="55" t="b">
        <f t="shared" si="4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3"/>
        <v>32.101954032000002</v>
      </c>
      <c r="F128" s="55">
        <f>VLOOKUP(B128,StdInfo!B:E,3,FALSE)</f>
        <v>2.5</v>
      </c>
      <c r="G128" s="55" t="b">
        <f t="shared" si="4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3"/>
        <v>8.3014773601999998</v>
      </c>
      <c r="F129" s="55">
        <f>VLOOKUP(B129,StdInfo!B:E,3,FALSE)</f>
        <v>2.5</v>
      </c>
      <c r="G129" s="55" t="b">
        <f t="shared" si="4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3"/>
        <v>32.395300729900001</v>
      </c>
      <c r="F130" s="55">
        <f>VLOOKUP(B130,StdInfo!B:E,3,FALSE)</f>
        <v>2.5</v>
      </c>
      <c r="G130" s="55" t="b">
        <f t="shared" si="4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ref="E131:E194" si="5">ROUND(D131/C131*100000*F131/2.5,10)/IF(G131=TRUE,2,1)</f>
        <v>32.101954032000002</v>
      </c>
      <c r="F131" s="55">
        <f>VLOOKUP(B131,StdInfo!B:E,3,FALSE)</f>
        <v>2.5</v>
      </c>
      <c r="G131" s="55" t="b">
        <f t="shared" si="4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5"/>
        <v>8.3014773601999998</v>
      </c>
      <c r="F132" s="55">
        <f>VLOOKUP(B132,StdInfo!B:E,3,FALSE)</f>
        <v>2.5</v>
      </c>
      <c r="G132" s="55" t="b">
        <f t="shared" si="4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5"/>
        <v>32.395300729900001</v>
      </c>
      <c r="F133" s="55">
        <f>VLOOKUP(B133,StdInfo!B:E,3,FALSE)</f>
        <v>2.5</v>
      </c>
      <c r="G133" s="55" t="b">
        <f t="shared" si="4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5"/>
        <v>32.101954032000002</v>
      </c>
      <c r="F134" s="55">
        <f>VLOOKUP(B134,StdInfo!B:E,3,FALSE)</f>
        <v>2.5</v>
      </c>
      <c r="G134" s="55" t="b">
        <f t="shared" si="4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5"/>
        <v>8.3014773601999998</v>
      </c>
      <c r="F135" s="55">
        <f>VLOOKUP(B135,StdInfo!B:E,3,FALSE)</f>
        <v>2.5</v>
      </c>
      <c r="G135" s="55" t="b">
        <f t="shared" si="4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5"/>
        <v>32.395300729900001</v>
      </c>
      <c r="F136" s="55">
        <f>VLOOKUP(B136,StdInfo!B:E,3,FALSE)</f>
        <v>2.5</v>
      </c>
      <c r="G136" s="55" t="b">
        <f t="shared" si="4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5"/>
        <v>32.101954032000002</v>
      </c>
      <c r="F137" s="55">
        <f>VLOOKUP(B137,StdInfo!B:E,3,FALSE)</f>
        <v>2.5</v>
      </c>
      <c r="G137" s="55" t="b">
        <f t="shared" si="4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5"/>
        <v>8.3014773601999998</v>
      </c>
      <c r="F138" s="55">
        <f>VLOOKUP(B138,StdInfo!B:E,3,FALSE)</f>
        <v>2.5</v>
      </c>
      <c r="G138" s="55" t="b">
        <f t="shared" si="4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5"/>
        <v>32.999418178100001</v>
      </c>
      <c r="F139" s="55">
        <f>VLOOKUP(B139,StdInfo!B:E,3,FALSE)</f>
        <v>2.5</v>
      </c>
      <c r="G139" s="55" t="b">
        <f t="shared" si="4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5"/>
        <v>32.999418178100001</v>
      </c>
      <c r="F140" s="55">
        <f>VLOOKUP(B140,StdInfo!B:E,3,FALSE)</f>
        <v>2.5</v>
      </c>
      <c r="G140" s="55" t="b">
        <f t="shared" si="4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5"/>
        <v>32.999418178100001</v>
      </c>
      <c r="F141" s="55">
        <f>VLOOKUP(B141,StdInfo!B:E,3,FALSE)</f>
        <v>2.5</v>
      </c>
      <c r="G141" s="55" t="b">
        <f t="shared" si="4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5"/>
        <v>32.999418178100001</v>
      </c>
      <c r="F142" s="55">
        <f>VLOOKUP(B142,StdInfo!B:E,3,FALSE)</f>
        <v>2.5</v>
      </c>
      <c r="G142" s="55" t="b">
        <f t="shared" si="4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5"/>
        <v>32.999418178100001</v>
      </c>
      <c r="F143" s="55">
        <f>VLOOKUP(B143,StdInfo!B:E,3,FALSE)</f>
        <v>2.5</v>
      </c>
      <c r="G143" s="55" t="b">
        <f t="shared" si="4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5"/>
        <v>32.999418178100001</v>
      </c>
      <c r="F144" s="55">
        <f>VLOOKUP(B144,StdInfo!B:E,3,FALSE)</f>
        <v>2.5</v>
      </c>
      <c r="G144" s="55" t="b">
        <f t="shared" si="4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5"/>
        <v>32.999418178100001</v>
      </c>
      <c r="F145" s="55">
        <f>VLOOKUP(B145,StdInfo!B:E,3,FALSE)</f>
        <v>2.5</v>
      </c>
      <c r="G145" s="55" t="b">
        <f t="shared" si="4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5"/>
        <v>32.999418178100001</v>
      </c>
      <c r="F146" s="55">
        <f>VLOOKUP(B146,StdInfo!B:E,3,FALSE)</f>
        <v>2.5</v>
      </c>
      <c r="G146" s="55" t="b">
        <f t="shared" si="4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5"/>
        <v>32.999418178100001</v>
      </c>
      <c r="F147" s="55">
        <f>VLOOKUP(B147,StdInfo!B:E,3,FALSE)</f>
        <v>2.5</v>
      </c>
      <c r="G147" s="55" t="b">
        <f t="shared" si="4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5"/>
        <v>7.6718234847</v>
      </c>
      <c r="F148" s="55">
        <f>VLOOKUP(B148,StdInfo!B:E,3,FALSE)</f>
        <v>2.5</v>
      </c>
      <c r="G148" s="55" t="b">
        <f t="shared" si="4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5"/>
        <v>7.6718234847</v>
      </c>
      <c r="F149" s="55">
        <f>VLOOKUP(B149,StdInfo!B:E,3,FALSE)</f>
        <v>2.5</v>
      </c>
      <c r="G149" s="55" t="b">
        <f t="shared" si="4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5"/>
        <v>7.6718234847</v>
      </c>
      <c r="F150" s="55">
        <f>VLOOKUP(B150,StdInfo!B:E,3,FALSE)</f>
        <v>2.5</v>
      </c>
      <c r="G150" s="55" t="b">
        <f t="shared" si="4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5"/>
        <v>7.6718234847</v>
      </c>
      <c r="F151" s="55">
        <f>VLOOKUP(B151,StdInfo!B:E,3,FALSE)</f>
        <v>2.5</v>
      </c>
      <c r="G151" s="55" t="b">
        <f t="shared" si="4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5"/>
        <v>7.6718234847</v>
      </c>
      <c r="F152" s="55">
        <f>VLOOKUP(B152,StdInfo!B:E,3,FALSE)</f>
        <v>2.5</v>
      </c>
      <c r="G152" s="55" t="b">
        <f t="shared" si="4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5"/>
        <v>7.6718234847</v>
      </c>
      <c r="F153" s="55">
        <f>VLOOKUP(B153,StdInfo!B:E,3,FALSE)</f>
        <v>2.5</v>
      </c>
      <c r="G153" s="55" t="b">
        <f t="shared" si="4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5"/>
        <v>7.6718234847</v>
      </c>
      <c r="F154" s="55">
        <f>VLOOKUP(B154,StdInfo!B:E,3,FALSE)</f>
        <v>2.5</v>
      </c>
      <c r="G154" s="55" t="b">
        <f t="shared" si="4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5"/>
        <v>7.6718234847</v>
      </c>
      <c r="F155" s="55">
        <f>VLOOKUP(B155,StdInfo!B:E,3,FALSE)</f>
        <v>2.5</v>
      </c>
      <c r="G155" s="55" t="b">
        <f t="shared" si="4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5"/>
        <v>7.6718234847</v>
      </c>
      <c r="F156" s="55">
        <f>VLOOKUP(B156,StdInfo!B:E,3,FALSE)</f>
        <v>2.5</v>
      </c>
      <c r="G156" s="55" t="b">
        <f t="shared" si="4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5"/>
        <v>7.7322421059000002</v>
      </c>
      <c r="F157" s="55">
        <f>VLOOKUP(B157,StdInfo!B:E,3,FALSE)</f>
        <v>2.5</v>
      </c>
      <c r="G157" s="55" t="b">
        <f t="shared" si="4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5"/>
        <v>7.7322421059000002</v>
      </c>
      <c r="F158" s="55">
        <f>VLOOKUP(B158,StdInfo!B:E,3,FALSE)</f>
        <v>2.5</v>
      </c>
      <c r="G158" s="55" t="b">
        <f t="shared" si="4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5"/>
        <v>7.7322421059000002</v>
      </c>
      <c r="F159" s="55">
        <f>VLOOKUP(B159,StdInfo!B:E,3,FALSE)</f>
        <v>2.5</v>
      </c>
      <c r="G159" s="55" t="b">
        <f t="shared" si="4"/>
        <v>0</v>
      </c>
    </row>
    <row r="160" spans="1:7" x14ac:dyDescent="0.25">
      <c r="A160" s="89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5"/>
        <v>32.395300729900001</v>
      </c>
      <c r="F160" s="55">
        <f>VLOOKUP(B160,StdInfo!B:E,3,FALSE)</f>
        <v>2.5</v>
      </c>
      <c r="G160" s="55" t="b">
        <f t="shared" si="4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5"/>
        <v>7.7322421059000002</v>
      </c>
      <c r="F161" s="55">
        <f>VLOOKUP(B161,StdInfo!B:E,3,FALSE)</f>
        <v>2.5</v>
      </c>
      <c r="G161" s="55" t="b">
        <f t="shared" si="4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5"/>
        <v>7.7322421059000002</v>
      </c>
      <c r="F162" s="55">
        <f>VLOOKUP(B162,StdInfo!B:E,3,FALSE)</f>
        <v>2.5</v>
      </c>
      <c r="G162" s="55" t="b">
        <f t="shared" si="4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5"/>
        <v>7.7322421059000002</v>
      </c>
      <c r="F163" s="55">
        <f>VLOOKUP(B163,StdInfo!B:E,3,FALSE)</f>
        <v>2.5</v>
      </c>
      <c r="G163" s="55" t="b">
        <f t="shared" si="4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si="5"/>
        <v>32.395300729900001</v>
      </c>
      <c r="F164" s="55">
        <f>VLOOKUP(B164,StdInfo!B:E,3,FALSE)</f>
        <v>2.5</v>
      </c>
      <c r="G164" s="55" t="b">
        <f t="shared" si="4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5"/>
        <v>32.101954032000002</v>
      </c>
      <c r="F165" s="55">
        <f>VLOOKUP(B165,StdInfo!B:E,3,FALSE)</f>
        <v>2.5</v>
      </c>
      <c r="G165" s="55" t="b">
        <f t="shared" si="4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5"/>
        <v>7.7322421059000002</v>
      </c>
      <c r="F166" s="55">
        <f>VLOOKUP(B166,StdInfo!B:E,3,FALSE)</f>
        <v>2.5</v>
      </c>
      <c r="G166" s="55" t="b">
        <f t="shared" si="4"/>
        <v>0</v>
      </c>
    </row>
    <row r="167" spans="1:7" x14ac:dyDescent="0.25">
      <c r="A167" s="89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5"/>
        <v>32.101954032000002</v>
      </c>
      <c r="F167" s="55">
        <f>VLOOKUP(B167,StdInfo!B:E,3,FALSE)</f>
        <v>2.5</v>
      </c>
      <c r="G167" s="55" t="b">
        <f t="shared" si="4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5"/>
        <v>7.7322421059000002</v>
      </c>
      <c r="F168" s="55">
        <f>VLOOKUP(B168,StdInfo!B:E,3,FALSE)</f>
        <v>2.5</v>
      </c>
      <c r="G168" s="55" t="b">
        <f t="shared" si="4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5"/>
        <v>32.395300729900001</v>
      </c>
      <c r="F169" s="55">
        <f>VLOOKUP(B169,StdInfo!B:E,3,FALSE)</f>
        <v>2.5</v>
      </c>
      <c r="G169" s="55" t="b">
        <f t="shared" si="4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5"/>
        <v>32.101954032000002</v>
      </c>
      <c r="F170" s="55">
        <f>VLOOKUP(B170,StdInfo!B:E,3,FALSE)</f>
        <v>2.5</v>
      </c>
      <c r="G170" s="55" t="b">
        <f t="shared" si="4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5"/>
        <v>7.7322421059000002</v>
      </c>
      <c r="F171" s="55">
        <f>VLOOKUP(B171,StdInfo!B:E,3,FALSE)</f>
        <v>2.5</v>
      </c>
      <c r="G171" s="55" t="b">
        <f t="shared" si="4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5"/>
        <v>32.395300729900001</v>
      </c>
      <c r="F172" s="55">
        <f>VLOOKUP(B172,StdInfo!B:E,3,FALSE)</f>
        <v>2.5</v>
      </c>
      <c r="G172" s="55" t="b">
        <f t="shared" si="4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5"/>
        <v>32.101954032000002</v>
      </c>
      <c r="F173" s="55">
        <f>VLOOKUP(B173,StdInfo!B:E,3,FALSE)</f>
        <v>2.5</v>
      </c>
      <c r="G173" s="55" t="b">
        <f t="shared" si="4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5"/>
        <v>7.7322421059000002</v>
      </c>
      <c r="F174" s="55">
        <f>VLOOKUP(B174,StdInfo!B:E,3,FALSE)</f>
        <v>2.5</v>
      </c>
      <c r="G174" s="55" t="b">
        <f t="shared" si="4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5"/>
        <v>7.7322421059000002</v>
      </c>
      <c r="F175" s="55">
        <f>VLOOKUP(B175,StdInfo!B:E,3,FALSE)</f>
        <v>2.5</v>
      </c>
      <c r="G175" s="55" t="b">
        <f t="shared" si="4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5"/>
        <v>7.7322421059000002</v>
      </c>
      <c r="F176" s="55">
        <f>VLOOKUP(B176,StdInfo!B:E,3,FALSE)</f>
        <v>2.5</v>
      </c>
      <c r="G176" s="55" t="b">
        <f t="shared" si="4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5"/>
        <v>7.7322421059000002</v>
      </c>
      <c r="F177" s="55">
        <f>VLOOKUP(B177,StdInfo!B:E,3,FALSE)</f>
        <v>2.5</v>
      </c>
      <c r="G177" s="55" t="b">
        <f t="shared" si="4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5"/>
        <v>8.0207682794000004</v>
      </c>
      <c r="F178" s="55">
        <f>VLOOKUP(B178,StdInfo!B:E,3,FALSE)</f>
        <v>2.5</v>
      </c>
      <c r="G178" s="55" t="b">
        <f t="shared" si="4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5"/>
        <v>8.0207682794000004</v>
      </c>
      <c r="F179" s="55">
        <f>VLOOKUP(B179,StdInfo!B:E,3,FALSE)</f>
        <v>2.5</v>
      </c>
      <c r="G179" s="55" t="b">
        <f t="shared" si="4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5"/>
        <v>8.0207682794000004</v>
      </c>
      <c r="F180" s="55">
        <f>VLOOKUP(B180,StdInfo!B:E,3,FALSE)</f>
        <v>2.5</v>
      </c>
      <c r="G180" s="55" t="b">
        <f t="shared" si="4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5"/>
        <v>8.0207682794000004</v>
      </c>
      <c r="F181" s="55">
        <f>VLOOKUP(B181,StdInfo!B:E,3,FALSE)</f>
        <v>2.5</v>
      </c>
      <c r="G181" s="55" t="b">
        <f t="shared" si="4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5"/>
        <v>8.0207682794000004</v>
      </c>
      <c r="F182" s="55">
        <f>VLOOKUP(B182,StdInfo!B:E,3,FALSE)</f>
        <v>2.5</v>
      </c>
      <c r="G182" s="55" t="b">
        <f t="shared" si="4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5"/>
        <v>8.0207682794000004</v>
      </c>
      <c r="F183" s="55">
        <f>VLOOKUP(B183,StdInfo!B:E,3,FALSE)</f>
        <v>2.5</v>
      </c>
      <c r="G183" s="55" t="b">
        <f t="shared" si="4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5"/>
        <v>8.0207682794000004</v>
      </c>
      <c r="F184" s="55">
        <f>VLOOKUP(B184,StdInfo!B:E,3,FALSE)</f>
        <v>2.5</v>
      </c>
      <c r="G184" s="55" t="b">
        <f t="shared" si="4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5"/>
        <v>8.0207682794000004</v>
      </c>
      <c r="F185" s="55">
        <f>VLOOKUP(B185,StdInfo!B:E,3,FALSE)</f>
        <v>2.5</v>
      </c>
      <c r="G185" s="55" t="b">
        <f t="shared" ref="G185:G248" si="6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5"/>
        <v>8.0207682794000004</v>
      </c>
      <c r="F186" s="55">
        <f>VLOOKUP(B186,StdInfo!B:E,3,FALSE)</f>
        <v>2.5</v>
      </c>
      <c r="G186" s="55" t="b">
        <f t="shared" si="6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5"/>
        <v>15.381404826800001</v>
      </c>
      <c r="F187" s="55">
        <f>VLOOKUP(B187,StdInfo!B:E,3,FALSE)</f>
        <v>2.5</v>
      </c>
      <c r="G187" s="55" t="b">
        <f t="shared" si="6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5"/>
        <v>15.381404826800001</v>
      </c>
      <c r="F188" s="55">
        <f>VLOOKUP(B188,StdInfo!B:E,3,FALSE)</f>
        <v>2.5</v>
      </c>
      <c r="G188" s="55" t="b">
        <f t="shared" si="6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5"/>
        <v>15.381404826800001</v>
      </c>
      <c r="F189" s="55">
        <f>VLOOKUP(B189,StdInfo!B:E,3,FALSE)</f>
        <v>2.5</v>
      </c>
      <c r="G189" s="55" t="b">
        <f t="shared" si="6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5"/>
        <v>15.381404826800001</v>
      </c>
      <c r="F190" s="55">
        <f>VLOOKUP(B190,StdInfo!B:E,3,FALSE)</f>
        <v>2.5</v>
      </c>
      <c r="G190" s="55" t="b">
        <f t="shared" si="6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5"/>
        <v>15.381404826800001</v>
      </c>
      <c r="F191" s="55">
        <f>VLOOKUP(B191,StdInfo!B:E,3,FALSE)</f>
        <v>2.5</v>
      </c>
      <c r="G191" s="55" t="b">
        <f t="shared" si="6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5"/>
        <v>15.381404826800001</v>
      </c>
      <c r="F192" s="55">
        <f>VLOOKUP(B192,StdInfo!B:E,3,FALSE)</f>
        <v>2.5</v>
      </c>
      <c r="G192" s="55" t="b">
        <f t="shared" si="6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5"/>
        <v>15.381404826800001</v>
      </c>
      <c r="F193" s="55">
        <f>VLOOKUP(B193,StdInfo!B:E,3,FALSE)</f>
        <v>2.5</v>
      </c>
      <c r="G193" s="55" t="b">
        <f t="shared" si="6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5"/>
        <v>15.381404826800001</v>
      </c>
      <c r="F194" s="55">
        <f>VLOOKUP(B194,StdInfo!B:E,3,FALSE)</f>
        <v>2.5</v>
      </c>
      <c r="G194" s="55" t="b">
        <f t="shared" si="6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ref="E195:E258" si="7">ROUND(D195/C195*100000*F195/2.5,10)/IF(G195=TRUE,2,1)</f>
        <v>15.381404826800001</v>
      </c>
      <c r="F195" s="55">
        <f>VLOOKUP(B195,StdInfo!B:E,3,FALSE)</f>
        <v>2.5</v>
      </c>
      <c r="G195" s="55" t="b">
        <f t="shared" si="6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7"/>
        <v>7.2913853631999999</v>
      </c>
      <c r="F196" s="55">
        <f>VLOOKUP(B196,StdInfo!B:E,3,FALSE)</f>
        <v>2.5</v>
      </c>
      <c r="G196" s="55" t="b">
        <f t="shared" si="6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7"/>
        <v>32.395300729900001</v>
      </c>
      <c r="F197" s="55">
        <f>VLOOKUP(B197,StdInfo!B:E,3,FALSE)</f>
        <v>2.5</v>
      </c>
      <c r="G197" s="55" t="b">
        <f t="shared" si="6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7"/>
        <v>32.101954032000002</v>
      </c>
      <c r="F198" s="55">
        <f>VLOOKUP(B198,StdInfo!B:E,3,FALSE)</f>
        <v>2.5</v>
      </c>
      <c r="G198" s="55" t="b">
        <f t="shared" si="6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7"/>
        <v>7.8080041851999997</v>
      </c>
      <c r="F199" s="55">
        <f>VLOOKUP(B199,StdInfo!B:E,3,FALSE)</f>
        <v>2.5</v>
      </c>
      <c r="G199" s="55" t="b">
        <f t="shared" si="6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7"/>
        <v>8.3014773601999998</v>
      </c>
      <c r="F200" s="55">
        <f>VLOOKUP(B200,StdInfo!B:E,3,FALSE)</f>
        <v>2.5</v>
      </c>
      <c r="G200" s="55" t="b">
        <f t="shared" si="6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7"/>
        <v>32.999418178100001</v>
      </c>
      <c r="F201" s="55">
        <f>VLOOKUP(B201,StdInfo!B:E,3,FALSE)</f>
        <v>2.5</v>
      </c>
      <c r="G201" s="55" t="b">
        <f t="shared" si="6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7"/>
        <v>7.6718234847</v>
      </c>
      <c r="F202" s="55">
        <f>VLOOKUP(B202,StdInfo!B:E,3,FALSE)</f>
        <v>2.5</v>
      </c>
      <c r="G202" s="55" t="b">
        <f t="shared" si="6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7"/>
        <v>7.7322421059000002</v>
      </c>
      <c r="F203" s="55">
        <f>VLOOKUP(B203,StdInfo!B:E,3,FALSE)</f>
        <v>2.5</v>
      </c>
      <c r="G203" s="55" t="b">
        <f t="shared" si="6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7"/>
        <v>8.0207682794000004</v>
      </c>
      <c r="F204" s="55">
        <f>VLOOKUP(B204,StdInfo!B:E,3,FALSE)</f>
        <v>2.5</v>
      </c>
      <c r="G204" s="55" t="b">
        <f t="shared" si="6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7"/>
        <v>15.381404826800001</v>
      </c>
      <c r="F205" s="55">
        <f>VLOOKUP(B205,StdInfo!B:E,3,FALSE)</f>
        <v>2.5</v>
      </c>
      <c r="G205" s="55" t="b">
        <f t="shared" si="6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7"/>
        <v>7.2913853631999999</v>
      </c>
      <c r="F206" s="55">
        <f>VLOOKUP(B206,StdInfo!B:E,3,FALSE)</f>
        <v>2.5</v>
      </c>
      <c r="G206" s="55" t="b">
        <f t="shared" si="6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7"/>
        <v>32.395300729900001</v>
      </c>
      <c r="F207" s="55">
        <f>VLOOKUP(B207,StdInfo!B:E,3,FALSE)</f>
        <v>2.5</v>
      </c>
      <c r="G207" s="55" t="b">
        <f t="shared" si="6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7"/>
        <v>32.101954032000002</v>
      </c>
      <c r="F208" s="55">
        <f>VLOOKUP(B208,StdInfo!B:E,3,FALSE)</f>
        <v>2.5</v>
      </c>
      <c r="G208" s="55" t="b">
        <f t="shared" si="6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7"/>
        <v>7.8080041851999997</v>
      </c>
      <c r="F209" s="55">
        <f>VLOOKUP(B209,StdInfo!B:E,3,FALSE)</f>
        <v>2.5</v>
      </c>
      <c r="G209" s="55" t="b">
        <f t="shared" si="6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7"/>
        <v>8.3014773601999998</v>
      </c>
      <c r="F210" s="55">
        <f>VLOOKUP(B210,StdInfo!B:E,3,FALSE)</f>
        <v>2.5</v>
      </c>
      <c r="G210" s="55" t="b">
        <f t="shared" si="6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7"/>
        <v>32.999418178100001</v>
      </c>
      <c r="F211" s="55">
        <f>VLOOKUP(B211,StdInfo!B:E,3,FALSE)</f>
        <v>2.5</v>
      </c>
      <c r="G211" s="55" t="b">
        <f t="shared" si="6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7"/>
        <v>7.6718234847</v>
      </c>
      <c r="F212" s="55">
        <f>VLOOKUP(B212,StdInfo!B:E,3,FALSE)</f>
        <v>2.5</v>
      </c>
      <c r="G212" s="55" t="b">
        <f t="shared" si="6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7"/>
        <v>7.7322421059000002</v>
      </c>
      <c r="F213" s="55">
        <f>VLOOKUP(B213,StdInfo!B:E,3,FALSE)</f>
        <v>2.5</v>
      </c>
      <c r="G213" s="55" t="b">
        <f t="shared" si="6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7"/>
        <v>8.0207682794000004</v>
      </c>
      <c r="F214" s="55">
        <f>VLOOKUP(B214,StdInfo!B:E,3,FALSE)</f>
        <v>2.5</v>
      </c>
      <c r="G214" s="55" t="b">
        <f t="shared" si="6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7"/>
        <v>15.381404826800001</v>
      </c>
      <c r="F215" s="55">
        <f>VLOOKUP(B215,StdInfo!B:E,3,FALSE)</f>
        <v>2.5</v>
      </c>
      <c r="G215" s="55" t="b">
        <f t="shared" si="6"/>
        <v>0</v>
      </c>
    </row>
    <row r="216" spans="1:7" x14ac:dyDescent="0.25">
      <c r="A216" s="90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7"/>
        <v>32.395300729900001</v>
      </c>
      <c r="F216" s="55">
        <f>VLOOKUP(B216,StdInfo!B:E,3,FALSE)</f>
        <v>2.5</v>
      </c>
      <c r="G216" s="55" t="b">
        <f t="shared" si="6"/>
        <v>0</v>
      </c>
    </row>
    <row r="217" spans="1:7" x14ac:dyDescent="0.25">
      <c r="A217" s="91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7"/>
        <v>32.395300729900001</v>
      </c>
      <c r="F217" s="55">
        <f>VLOOKUP(B217,StdInfo!B:E,3,FALSE)</f>
        <v>2.5</v>
      </c>
      <c r="G217" s="55" t="b">
        <f t="shared" si="6"/>
        <v>0</v>
      </c>
    </row>
    <row r="218" spans="1:7" x14ac:dyDescent="0.25">
      <c r="A218" s="91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7"/>
        <v>32.395300729900001</v>
      </c>
      <c r="F218" s="55">
        <f>VLOOKUP(B218,StdInfo!B:E,3,FALSE)</f>
        <v>2.5</v>
      </c>
      <c r="G218" s="55" t="b">
        <f t="shared" si="6"/>
        <v>0</v>
      </c>
    </row>
    <row r="219" spans="1:7" x14ac:dyDescent="0.25">
      <c r="A219" s="91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7"/>
        <v>32.395300729900001</v>
      </c>
      <c r="F219" s="55">
        <f>VLOOKUP(B219,StdInfo!B:E,3,FALSE)</f>
        <v>2.5</v>
      </c>
      <c r="G219" s="55" t="b">
        <f t="shared" si="6"/>
        <v>0</v>
      </c>
    </row>
    <row r="220" spans="1:7" x14ac:dyDescent="0.25">
      <c r="A220" s="91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7"/>
        <v>32.395300729900001</v>
      </c>
      <c r="F220" s="55">
        <f>VLOOKUP(B220,StdInfo!B:E,3,FALSE)</f>
        <v>2.5</v>
      </c>
      <c r="G220" s="55" t="b">
        <f t="shared" si="6"/>
        <v>0</v>
      </c>
    </row>
    <row r="221" spans="1:7" x14ac:dyDescent="0.25">
      <c r="A221" s="91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7"/>
        <v>32.395300729900001</v>
      </c>
      <c r="F221" s="55">
        <f>VLOOKUP(B221,StdInfo!B:E,3,FALSE)</f>
        <v>2.5</v>
      </c>
      <c r="G221" s="55" t="b">
        <f t="shared" si="6"/>
        <v>0</v>
      </c>
    </row>
    <row r="222" spans="1:7" x14ac:dyDescent="0.25">
      <c r="A222" s="91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7"/>
        <v>32.395300729900001</v>
      </c>
      <c r="F222" s="55">
        <f>VLOOKUP(B222,StdInfo!B:E,3,FALSE)</f>
        <v>2.5</v>
      </c>
      <c r="G222" s="55" t="b">
        <f t="shared" si="6"/>
        <v>0</v>
      </c>
    </row>
    <row r="223" spans="1:7" x14ac:dyDescent="0.25">
      <c r="A223" s="91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7"/>
        <v>32.395300729900001</v>
      </c>
      <c r="F223" s="55">
        <f>VLOOKUP(B223,StdInfo!B:E,3,FALSE)</f>
        <v>2.5</v>
      </c>
      <c r="G223" s="55" t="b">
        <f t="shared" si="6"/>
        <v>0</v>
      </c>
    </row>
    <row r="224" spans="1:7" x14ac:dyDescent="0.25">
      <c r="A224" s="91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7"/>
        <v>32.395300729900001</v>
      </c>
      <c r="F224" s="55">
        <f>VLOOKUP(B224,StdInfo!B:E,3,FALSE)</f>
        <v>2.5</v>
      </c>
      <c r="G224" s="55" t="b">
        <f t="shared" si="6"/>
        <v>0</v>
      </c>
    </row>
    <row r="225" spans="1:7" x14ac:dyDescent="0.25">
      <c r="A225" s="91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7"/>
        <v>32.395300729900001</v>
      </c>
      <c r="F225" s="55">
        <f>VLOOKUP(B225,StdInfo!B:E,3,FALSE)</f>
        <v>2.5</v>
      </c>
      <c r="G225" s="55" t="b">
        <f t="shared" si="6"/>
        <v>0</v>
      </c>
    </row>
    <row r="226" spans="1:7" x14ac:dyDescent="0.25">
      <c r="A226" s="91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7"/>
        <v>32.395300729900001</v>
      </c>
      <c r="F226" s="55">
        <f>VLOOKUP(B226,StdInfo!B:E,3,FALSE)</f>
        <v>2.5</v>
      </c>
      <c r="G226" s="55" t="b">
        <f t="shared" si="6"/>
        <v>0</v>
      </c>
    </row>
    <row r="227" spans="1:7" x14ac:dyDescent="0.25">
      <c r="A227" s="91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7"/>
        <v>32.395300729900001</v>
      </c>
      <c r="F227" s="55">
        <f>VLOOKUP(B227,StdInfo!B:E,3,FALSE)</f>
        <v>2.5</v>
      </c>
      <c r="G227" s="55" t="b">
        <f t="shared" si="6"/>
        <v>0</v>
      </c>
    </row>
    <row r="228" spans="1:7" x14ac:dyDescent="0.25">
      <c r="A228" s="91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si="7"/>
        <v>32.395300729900001</v>
      </c>
      <c r="F228" s="55">
        <f>VLOOKUP(B228,StdInfo!B:E,3,FALSE)</f>
        <v>2.5</v>
      </c>
      <c r="G228" s="55" t="b">
        <f t="shared" si="6"/>
        <v>0</v>
      </c>
    </row>
    <row r="229" spans="1:7" x14ac:dyDescent="0.25">
      <c r="A229" s="92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7"/>
        <v>32.395300729900001</v>
      </c>
      <c r="F229" s="55">
        <f>VLOOKUP(B229,StdInfo!B:E,3,FALSE)</f>
        <v>2.5</v>
      </c>
      <c r="G229" s="55" t="b">
        <f t="shared" si="6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13">
        <f t="shared" si="7"/>
        <v>0.66614263444999999</v>
      </c>
      <c r="F230" s="56">
        <f>VLOOKUP(B230,StdInfo!B:E,3,FALSE)</f>
        <v>2.5</v>
      </c>
      <c r="G230" s="56" t="b">
        <f t="shared" si="6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si="7"/>
        <v>1.3322852689</v>
      </c>
      <c r="F231" s="55">
        <f>VLOOKUP(B231,StdInfo!B:E,3,FALSE)</f>
        <v>2.5</v>
      </c>
      <c r="G231" s="55" t="b">
        <f t="shared" si="6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7"/>
        <v>1.3322852689</v>
      </c>
      <c r="F232" s="55">
        <f>VLOOKUP(B232,StdInfo!B:E,3,FALSE)</f>
        <v>2.5</v>
      </c>
      <c r="G232" s="55" t="b">
        <f t="shared" si="6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7"/>
        <v>1.3322852689</v>
      </c>
      <c r="F233" s="55">
        <f>VLOOKUP(B233,StdInfo!B:E,3,FALSE)</f>
        <v>2.5</v>
      </c>
      <c r="G233" s="55" t="b">
        <f t="shared" si="6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7"/>
        <v>1.3322852689</v>
      </c>
      <c r="F234" s="55">
        <f>VLOOKUP(B234,StdInfo!B:E,3,FALSE)</f>
        <v>2.5</v>
      </c>
      <c r="G234" s="55" t="b">
        <f t="shared" si="6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7"/>
        <v>1.3322852689</v>
      </c>
      <c r="F235" s="55">
        <f>VLOOKUP(B235,StdInfo!B:E,3,FALSE)</f>
        <v>2.5</v>
      </c>
      <c r="G235" s="55" t="b">
        <f t="shared" si="6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7"/>
        <v>1.3322852689</v>
      </c>
      <c r="F236" s="55">
        <f>VLOOKUP(B236,StdInfo!B:E,3,FALSE)</f>
        <v>2.5</v>
      </c>
      <c r="G236" s="55" t="b">
        <f t="shared" si="6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7"/>
        <v>1.3322852689</v>
      </c>
      <c r="F237" s="55">
        <f>VLOOKUP(B237,StdInfo!B:E,3,FALSE)</f>
        <v>2.5</v>
      </c>
      <c r="G237" s="55" t="b">
        <f t="shared" si="6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7"/>
        <v>1.3358625664999999</v>
      </c>
      <c r="F238" s="55">
        <f>VLOOKUP(B238,StdInfo!B:E,3,FALSE)</f>
        <v>2.5</v>
      </c>
      <c r="G238" s="55" t="b">
        <f t="shared" si="6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7"/>
        <v>1.3322852689</v>
      </c>
      <c r="F239" s="55">
        <f>VLOOKUP(B239,StdInfo!B:E,3,FALSE)</f>
        <v>2.5</v>
      </c>
      <c r="G239" s="55" t="b">
        <f t="shared" si="6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7"/>
        <v>1.3322852689</v>
      </c>
      <c r="F240" s="55">
        <f>VLOOKUP(B240,StdInfo!B:E,3,FALSE)</f>
        <v>2.5</v>
      </c>
      <c r="G240" s="55" t="b">
        <f t="shared" si="6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7"/>
        <v>1.3322852689</v>
      </c>
      <c r="F241" s="55">
        <f>VLOOKUP(B241,StdInfo!B:E,3,FALSE)</f>
        <v>2.5</v>
      </c>
      <c r="G241" s="55" t="b">
        <f t="shared" si="6"/>
        <v>0</v>
      </c>
    </row>
    <row r="242" spans="1:7" x14ac:dyDescent="0.25">
      <c r="A242" s="88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7"/>
        <v>1.3322852689</v>
      </c>
      <c r="F242" s="55">
        <f>VLOOKUP(B242,StdInfo!B:E,3,FALSE)</f>
        <v>2.5</v>
      </c>
      <c r="G242" s="55" t="b">
        <f t="shared" si="6"/>
        <v>0</v>
      </c>
    </row>
    <row r="243" spans="1:7" x14ac:dyDescent="0.25">
      <c r="A243" s="93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7"/>
        <v>1.3322852689</v>
      </c>
      <c r="F243" s="55">
        <f>VLOOKUP(B243,StdInfo!B:E,3,FALSE)</f>
        <v>2.5</v>
      </c>
      <c r="G243" s="55" t="b">
        <f t="shared" si="6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13">
        <f t="shared" si="7"/>
        <v>0.66614263444999999</v>
      </c>
      <c r="F244" s="56">
        <f>VLOOKUP(B244,StdInfo!B:E,3,FALSE)</f>
        <v>2.5</v>
      </c>
      <c r="G244" s="56" t="b">
        <f t="shared" si="6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si="7"/>
        <v>1.3322852689</v>
      </c>
      <c r="F245" s="55">
        <f>VLOOKUP(B245,StdInfo!B:E,3,FALSE)</f>
        <v>2.5</v>
      </c>
      <c r="G245" s="55" t="b">
        <f t="shared" si="6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7"/>
        <v>1.3322852689</v>
      </c>
      <c r="F246" s="55">
        <f>VLOOKUP(B246,StdInfo!B:E,3,FALSE)</f>
        <v>2.5</v>
      </c>
      <c r="G246" s="55" t="b">
        <f t="shared" si="6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7"/>
        <v>1.3322852689</v>
      </c>
      <c r="F247" s="55">
        <f>VLOOKUP(B247,StdInfo!B:E,3,FALSE)</f>
        <v>2.5</v>
      </c>
      <c r="G247" s="55" t="b">
        <f t="shared" si="6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7"/>
        <v>1.3322852689</v>
      </c>
      <c r="F248" s="55">
        <f>VLOOKUP(B248,StdInfo!B:E,3,FALSE)</f>
        <v>2.5</v>
      </c>
      <c r="G248" s="55" t="b">
        <f t="shared" si="6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7"/>
        <v>1.3322852689</v>
      </c>
      <c r="F249" s="55">
        <f>VLOOKUP(B249,StdInfo!B:E,3,FALSE)</f>
        <v>2.5</v>
      </c>
      <c r="G249" s="55" t="b">
        <f t="shared" ref="G249:G312" si="8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7"/>
        <v>1.3358625664999999</v>
      </c>
      <c r="F250" s="55">
        <f>VLOOKUP(B250,StdInfo!B:E,3,FALSE)</f>
        <v>2.5</v>
      </c>
      <c r="G250" s="55" t="b">
        <f t="shared" si="8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7"/>
        <v>1.3322852689</v>
      </c>
      <c r="F251" s="55">
        <f>VLOOKUP(B251,StdInfo!B:E,3,FALSE)</f>
        <v>2.5</v>
      </c>
      <c r="G251" s="55" t="b">
        <f t="shared" si="8"/>
        <v>0</v>
      </c>
    </row>
    <row r="252" spans="1:7" x14ac:dyDescent="0.25">
      <c r="A252" s="93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7"/>
        <v>1.3322852689</v>
      </c>
      <c r="F252" s="55">
        <f>VLOOKUP(B252,StdInfo!B:E,3,FALSE)</f>
        <v>2.5</v>
      </c>
      <c r="G252" s="55" t="b">
        <f t="shared" si="8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7"/>
        <v>1.3322852689</v>
      </c>
      <c r="F253" s="55">
        <f>VLOOKUP(B253,StdInfo!B:E,3,FALSE)</f>
        <v>2.5</v>
      </c>
      <c r="G253" s="55" t="b">
        <f t="shared" si="8"/>
        <v>0</v>
      </c>
    </row>
    <row r="254" spans="1:7" x14ac:dyDescent="0.25">
      <c r="A254" s="88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7"/>
        <v>1.3322852689</v>
      </c>
      <c r="F254" s="55">
        <f>VLOOKUP(B254,StdInfo!B:E,3,FALSE)</f>
        <v>2.5</v>
      </c>
      <c r="G254" s="55" t="b">
        <f t="shared" si="8"/>
        <v>0</v>
      </c>
    </row>
    <row r="255" spans="1:7" x14ac:dyDescent="0.25">
      <c r="A255" s="89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7"/>
        <v>1.3322852689</v>
      </c>
      <c r="F255" s="55">
        <f>VLOOKUP(B255,StdInfo!B:E,3,FALSE)</f>
        <v>2.5</v>
      </c>
      <c r="G255" s="55" t="b">
        <f t="shared" si="8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7"/>
        <v>1.3322852689</v>
      </c>
      <c r="F256" s="55">
        <f>VLOOKUP(B256,StdInfo!B:E,3,FALSE)</f>
        <v>2.5</v>
      </c>
      <c r="G256" s="55" t="b">
        <f t="shared" si="8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13">
        <f t="shared" si="7"/>
        <v>0.66614263444999999</v>
      </c>
      <c r="F257" s="56">
        <f>VLOOKUP(B257,StdInfo!B:E,3,FALSE)</f>
        <v>2.5</v>
      </c>
      <c r="G257" s="56" t="b">
        <f t="shared" si="8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 t="shared" si="7"/>
        <v>1.3322852689</v>
      </c>
      <c r="F258" s="55">
        <f>VLOOKUP(B258,StdInfo!B:E,3,FALSE)</f>
        <v>2.5</v>
      </c>
      <c r="G258" s="55" t="b">
        <f t="shared" si="8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13">
        <f t="shared" ref="E259:E322" si="9">ROUND(D259/C259*100000*F259/2.5,10)/IF(G259=TRUE,2,1)</f>
        <v>0.66614263444999999</v>
      </c>
      <c r="F259" s="56">
        <f>VLOOKUP(B259,StdInfo!B:E,3,FALSE)</f>
        <v>2.5</v>
      </c>
      <c r="G259" s="56" t="b">
        <f t="shared" si="8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si="9"/>
        <v>1.3322852689</v>
      </c>
      <c r="F260" s="55">
        <f>VLOOKUP(B260,StdInfo!B:E,3,FALSE)</f>
        <v>2.5</v>
      </c>
      <c r="G260" s="55" t="b">
        <f t="shared" si="8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9"/>
        <v>1.3322852689</v>
      </c>
      <c r="F261" s="55">
        <f>VLOOKUP(B261,StdInfo!B:E,3,FALSE)</f>
        <v>2.5</v>
      </c>
      <c r="G261" s="55" t="b">
        <f t="shared" si="8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9"/>
        <v>1.3322852689</v>
      </c>
      <c r="F262" s="55">
        <f>VLOOKUP(B262,StdInfo!B:E,3,FALSE)</f>
        <v>2.5</v>
      </c>
      <c r="G262" s="55" t="b">
        <f t="shared" si="8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9"/>
        <v>1.3322852689</v>
      </c>
      <c r="F263" s="55">
        <f>VLOOKUP(B263,StdInfo!B:E,3,FALSE)</f>
        <v>2.5</v>
      </c>
      <c r="G263" s="55" t="b">
        <f t="shared" si="8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9"/>
        <v>1.3322852689</v>
      </c>
      <c r="F264" s="55">
        <f>VLOOKUP(B264,StdInfo!B:E,3,FALSE)</f>
        <v>2.5</v>
      </c>
      <c r="G264" s="55" t="b">
        <f t="shared" si="8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9"/>
        <v>1.3322852689</v>
      </c>
      <c r="F265" s="55">
        <f>VLOOKUP(B265,StdInfo!B:E,3,FALSE)</f>
        <v>2.5</v>
      </c>
      <c r="G265" s="55" t="b">
        <f t="shared" si="8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9"/>
        <v>1.3322852689</v>
      </c>
      <c r="F266" s="55">
        <f>VLOOKUP(B266,StdInfo!B:E,3,FALSE)</f>
        <v>2.5</v>
      </c>
      <c r="G266" s="55" t="b">
        <f t="shared" si="8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9"/>
        <v>1.3322852689</v>
      </c>
      <c r="F267" s="55">
        <f>VLOOKUP(B267,StdInfo!B:E,3,FALSE)</f>
        <v>2.5</v>
      </c>
      <c r="G267" s="55" t="b">
        <f t="shared" si="8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9"/>
        <v>1.3322852689</v>
      </c>
      <c r="F268" s="55">
        <f>VLOOKUP(B268,StdInfo!B:E,3,FALSE)</f>
        <v>2.5</v>
      </c>
      <c r="G268" s="55" t="b">
        <f t="shared" si="8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9"/>
        <v>1.3322852689</v>
      </c>
      <c r="F269" s="55">
        <f>VLOOKUP(B269,StdInfo!B:E,3,FALSE)</f>
        <v>2.5</v>
      </c>
      <c r="G269" s="55" t="b">
        <f t="shared" si="8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9"/>
        <v>1.3322852689</v>
      </c>
      <c r="F270" s="55">
        <f>VLOOKUP(B270,StdInfo!B:E,3,FALSE)</f>
        <v>2.5</v>
      </c>
      <c r="G270" s="55" t="b">
        <f t="shared" si="8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9"/>
        <v>1.3322852689</v>
      </c>
      <c r="F271" s="55">
        <f>VLOOKUP(B271,StdInfo!B:E,3,FALSE)</f>
        <v>2.5</v>
      </c>
      <c r="G271" s="55" t="b">
        <f t="shared" si="8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9"/>
        <v>1.3322852689</v>
      </c>
      <c r="F272" s="55">
        <f>VLOOKUP(B272,StdInfo!B:E,3,FALSE)</f>
        <v>2.5</v>
      </c>
      <c r="G272" s="55" t="b">
        <f t="shared" si="8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9"/>
        <v>1.3322852689</v>
      </c>
      <c r="F273" s="55">
        <f>VLOOKUP(B273,StdInfo!B:E,3,FALSE)</f>
        <v>2.5</v>
      </c>
      <c r="G273" s="55" t="b">
        <f t="shared" si="8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9"/>
        <v>1.3322852689</v>
      </c>
      <c r="F274" s="55">
        <f>VLOOKUP(B274,StdInfo!B:E,3,FALSE)</f>
        <v>2.5</v>
      </c>
      <c r="G274" s="55" t="b">
        <f t="shared" si="8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9"/>
        <v>1.3322852689</v>
      </c>
      <c r="F275" s="55">
        <f>VLOOKUP(B275,StdInfo!B:E,3,FALSE)</f>
        <v>2.5</v>
      </c>
      <c r="G275" s="55" t="b">
        <f t="shared" si="8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9"/>
        <v>1.3322852689</v>
      </c>
      <c r="F276" s="55">
        <f>VLOOKUP(B276,StdInfo!B:E,3,FALSE)</f>
        <v>2.5</v>
      </c>
      <c r="G276" s="55" t="b">
        <f t="shared" si="8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9"/>
        <v>1.3322852689</v>
      </c>
      <c r="F277" s="55">
        <f>VLOOKUP(B277,StdInfo!B:E,3,FALSE)</f>
        <v>2.5</v>
      </c>
      <c r="G277" s="55" t="b">
        <f t="shared" si="8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9"/>
        <v>1.3322852689</v>
      </c>
      <c r="F278" s="55">
        <f>VLOOKUP(B278,StdInfo!B:E,3,FALSE)</f>
        <v>2.5</v>
      </c>
      <c r="G278" s="55" t="b">
        <f t="shared" si="8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9"/>
        <v>1.3322852689</v>
      </c>
      <c r="F279" s="55">
        <f>VLOOKUP(B279,StdInfo!B:E,3,FALSE)</f>
        <v>2.5</v>
      </c>
      <c r="G279" s="55" t="b">
        <f t="shared" si="8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9"/>
        <v>1.3322852689</v>
      </c>
      <c r="F280" s="55">
        <f>VLOOKUP(B280,StdInfo!B:E,3,FALSE)</f>
        <v>2.5</v>
      </c>
      <c r="G280" s="55" t="b">
        <f t="shared" si="8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9"/>
        <v>1.3322852689</v>
      </c>
      <c r="F281" s="55">
        <f>VLOOKUP(B281,StdInfo!B:E,3,FALSE)</f>
        <v>2.5</v>
      </c>
      <c r="G281" s="55" t="b">
        <f t="shared" si="8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9"/>
        <v>1.3322852689</v>
      </c>
      <c r="F282" s="55">
        <f>VLOOKUP(B282,StdInfo!B:E,3,FALSE)</f>
        <v>2.5</v>
      </c>
      <c r="G282" s="55" t="b">
        <f t="shared" si="8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9"/>
        <v>1.3322852689</v>
      </c>
      <c r="F283" s="55">
        <f>VLOOKUP(B283,StdInfo!B:E,3,FALSE)</f>
        <v>2.5</v>
      </c>
      <c r="G283" s="55" t="b">
        <f t="shared" si="8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9"/>
        <v>1.3322852689</v>
      </c>
      <c r="F284" s="55">
        <f>VLOOKUP(B284,StdInfo!B:E,3,FALSE)</f>
        <v>2.5</v>
      </c>
      <c r="G284" s="55" t="b">
        <f t="shared" si="8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9"/>
        <v>1.3322852689</v>
      </c>
      <c r="F285" s="55">
        <f>VLOOKUP(B285,StdInfo!B:E,3,FALSE)</f>
        <v>2.5</v>
      </c>
      <c r="G285" s="55" t="b">
        <f t="shared" si="8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9"/>
        <v>1.3322852689</v>
      </c>
      <c r="F286" s="55">
        <f>VLOOKUP(B286,StdInfo!B:E,3,FALSE)</f>
        <v>2.5</v>
      </c>
      <c r="G286" s="55" t="b">
        <f t="shared" si="8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9"/>
        <v>1.3322852689</v>
      </c>
      <c r="F287" s="55">
        <f>VLOOKUP(B287,StdInfo!B:E,3,FALSE)</f>
        <v>2.5</v>
      </c>
      <c r="G287" s="55" t="b">
        <f t="shared" si="8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9"/>
        <v>1.3322852689</v>
      </c>
      <c r="F288" s="55">
        <f>VLOOKUP(B288,StdInfo!B:E,3,FALSE)</f>
        <v>2.5</v>
      </c>
      <c r="G288" s="55" t="b">
        <f t="shared" si="8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9"/>
        <v>1.3322852689</v>
      </c>
      <c r="F289" s="55">
        <f>VLOOKUP(B289,StdInfo!B:E,3,FALSE)</f>
        <v>2.5</v>
      </c>
      <c r="G289" s="55" t="b">
        <f t="shared" si="8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9"/>
        <v>1.3358625664999999</v>
      </c>
      <c r="F290" s="55">
        <f>VLOOKUP(B290,StdInfo!B:E,3,FALSE)</f>
        <v>2.5</v>
      </c>
      <c r="G290" s="55" t="b">
        <f t="shared" si="8"/>
        <v>0</v>
      </c>
    </row>
    <row r="291" spans="1:7" x14ac:dyDescent="0.25">
      <c r="A291" s="94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9"/>
        <v>1.3358625664999999</v>
      </c>
      <c r="F291" s="55">
        <f>VLOOKUP(B291,StdInfo!B:E,3,FALSE)</f>
        <v>2.5</v>
      </c>
      <c r="G291" s="55" t="b">
        <f t="shared" si="8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9"/>
        <v>1.3358625664999999</v>
      </c>
      <c r="F292" s="55">
        <f>VLOOKUP(B292,StdInfo!B:E,3,FALSE)</f>
        <v>2.5</v>
      </c>
      <c r="G292" s="55" t="b">
        <f t="shared" si="8"/>
        <v>0</v>
      </c>
    </row>
    <row r="293" spans="1:7" x14ac:dyDescent="0.25">
      <c r="A293" s="95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9"/>
        <v>1.3358625664999999</v>
      </c>
      <c r="F293" s="55">
        <f>VLOOKUP(B293,StdInfo!B:E,3,FALSE)</f>
        <v>2.5</v>
      </c>
      <c r="G293" s="55" t="b">
        <f t="shared" si="8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9"/>
        <v>1.3358625664999999</v>
      </c>
      <c r="F294" s="55">
        <f>VLOOKUP(B294,StdInfo!B:E,3,FALSE)</f>
        <v>2.5</v>
      </c>
      <c r="G294" s="55" t="b">
        <f t="shared" si="8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9"/>
        <v>1.3358625664999999</v>
      </c>
      <c r="F295" s="55">
        <f>VLOOKUP(B295,StdInfo!B:E,3,FALSE)</f>
        <v>2.5</v>
      </c>
      <c r="G295" s="55" t="b">
        <f t="shared" si="8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13">
        <f t="shared" si="9"/>
        <v>0.66793128324999995</v>
      </c>
      <c r="F296" s="56">
        <f>VLOOKUP(B296,StdInfo!B:E,3,FALSE)</f>
        <v>2.5</v>
      </c>
      <c r="G296" s="56" t="b">
        <f t="shared" si="8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si="9"/>
        <v>1.3358625664999999</v>
      </c>
      <c r="F297" s="55">
        <f>VLOOKUP(B297,StdInfo!B:E,3,FALSE)</f>
        <v>2.5</v>
      </c>
      <c r="G297" s="55" t="b">
        <f t="shared" si="8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9"/>
        <v>1.3358625664999999</v>
      </c>
      <c r="F298" s="55">
        <f>VLOOKUP(B298,StdInfo!B:E,3,FALSE)</f>
        <v>2.5</v>
      </c>
      <c r="G298" s="55" t="b">
        <f t="shared" si="8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9"/>
        <v>1.3358625664999999</v>
      </c>
      <c r="F299" s="55">
        <f>VLOOKUP(B299,StdInfo!B:E,3,FALSE)</f>
        <v>2.5</v>
      </c>
      <c r="G299" s="55" t="b">
        <f t="shared" si="8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9"/>
        <v>1.3358625664999999</v>
      </c>
      <c r="F300" s="55">
        <f>VLOOKUP(B300,StdInfo!B:E,3,FALSE)</f>
        <v>2.5</v>
      </c>
      <c r="G300" s="55" t="b">
        <f t="shared" si="8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9"/>
        <v>1.3358625664999999</v>
      </c>
      <c r="F301" s="55">
        <f>VLOOKUP(B301,StdInfo!B:E,3,FALSE)</f>
        <v>2.5</v>
      </c>
      <c r="G301" s="55" t="b">
        <f t="shared" si="8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9"/>
        <v>1.3358625664999999</v>
      </c>
      <c r="F302" s="55">
        <f>VLOOKUP(B302,StdInfo!B:E,3,FALSE)</f>
        <v>2.5</v>
      </c>
      <c r="G302" s="55" t="b">
        <f t="shared" si="8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9"/>
        <v>0.32147449639999998</v>
      </c>
      <c r="F303" s="55">
        <f>VLOOKUP(B303,StdInfo!B:E,3,FALSE)</f>
        <v>2.5</v>
      </c>
      <c r="G303" s="55" t="b">
        <f t="shared" si="8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9"/>
        <v>0.32147449639999998</v>
      </c>
      <c r="F304" s="55">
        <f>VLOOKUP(B304,StdInfo!B:E,3,FALSE)</f>
        <v>2.5</v>
      </c>
      <c r="G304" s="55" t="b">
        <f t="shared" si="8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9"/>
        <v>0.32147449639999998</v>
      </c>
      <c r="F305" s="55">
        <f>VLOOKUP(B305,StdInfo!B:E,3,FALSE)</f>
        <v>2.5</v>
      </c>
      <c r="G305" s="55" t="b">
        <f t="shared" si="8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9"/>
        <v>0.32147449639999998</v>
      </c>
      <c r="F306" s="55">
        <f>VLOOKUP(B306,StdInfo!B:E,3,FALSE)</f>
        <v>2.5</v>
      </c>
      <c r="G306" s="55" t="b">
        <f t="shared" si="8"/>
        <v>0</v>
      </c>
    </row>
    <row r="307" spans="1:7" x14ac:dyDescent="0.25">
      <c r="A307" s="96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9"/>
        <v>0.32147449639999998</v>
      </c>
      <c r="F307" s="55">
        <f>VLOOKUP(B307,StdInfo!B:E,3,FALSE)</f>
        <v>2.5</v>
      </c>
      <c r="G307" s="55" t="b">
        <f t="shared" si="8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9"/>
        <v>0.32147449639999998</v>
      </c>
      <c r="F308" s="55">
        <f>VLOOKUP(B308,StdInfo!B:E,3,FALSE)</f>
        <v>2.5</v>
      </c>
      <c r="G308" s="55" t="b">
        <f t="shared" si="8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9"/>
        <v>0.32147449639999998</v>
      </c>
      <c r="F309" s="55">
        <f>VLOOKUP(B309,StdInfo!B:E,3,FALSE)</f>
        <v>2.5</v>
      </c>
      <c r="G309" s="55" t="b">
        <f t="shared" si="8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9"/>
        <v>0.32147449639999998</v>
      </c>
      <c r="F310" s="55">
        <f>VLOOKUP(B310,StdInfo!B:E,3,FALSE)</f>
        <v>2.5</v>
      </c>
      <c r="G310" s="55" t="b">
        <f t="shared" si="8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9"/>
        <v>0.32147449639999998</v>
      </c>
      <c r="F311" s="55">
        <f>VLOOKUP(B311,StdInfo!B:E,3,FALSE)</f>
        <v>2.5</v>
      </c>
      <c r="G311" s="55" t="b">
        <f t="shared" si="8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9"/>
        <v>0.32147449639999998</v>
      </c>
      <c r="F312" s="55">
        <f>VLOOKUP(B312,StdInfo!B:E,3,FALSE)</f>
        <v>2.5</v>
      </c>
      <c r="G312" s="55" t="b">
        <f t="shared" si="8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9"/>
        <v>0.32147449639999998</v>
      </c>
      <c r="F313" s="55">
        <f>VLOOKUP(B313,StdInfo!B:E,3,FALSE)</f>
        <v>2.5</v>
      </c>
      <c r="G313" s="55" t="b">
        <f t="shared" ref="G313:G376" si="10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9"/>
        <v>0.32147449639999998</v>
      </c>
      <c r="F314" s="55">
        <f>VLOOKUP(B314,StdInfo!B:E,3,FALSE)</f>
        <v>2.5</v>
      </c>
      <c r="G314" s="55" t="b">
        <f t="shared" si="10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9"/>
        <v>0.32147449639999998</v>
      </c>
      <c r="F315" s="55">
        <f>VLOOKUP(B315,StdInfo!B:E,3,FALSE)</f>
        <v>2.5</v>
      </c>
      <c r="G315" s="55" t="b">
        <f t="shared" si="10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9"/>
        <v>0.32147449639999998</v>
      </c>
      <c r="F316" s="55">
        <f>VLOOKUP(B316,StdInfo!B:E,3,FALSE)</f>
        <v>2.5</v>
      </c>
      <c r="G316" s="55" t="b">
        <f t="shared" si="10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9"/>
        <v>0.32147449639999998</v>
      </c>
      <c r="F317" s="55">
        <f>VLOOKUP(B317,StdInfo!B:E,3,FALSE)</f>
        <v>2.5</v>
      </c>
      <c r="G317" s="55" t="b">
        <f t="shared" si="10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9"/>
        <v>0.32147449639999998</v>
      </c>
      <c r="F318" s="55">
        <f>VLOOKUP(B318,StdInfo!B:E,3,FALSE)</f>
        <v>2.5</v>
      </c>
      <c r="G318" s="55" t="b">
        <f t="shared" si="10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9"/>
        <v>0.32147449639999998</v>
      </c>
      <c r="F319" s="55">
        <f>VLOOKUP(B319,StdInfo!B:E,3,FALSE)</f>
        <v>2.5</v>
      </c>
      <c r="G319" s="55" t="b">
        <f t="shared" si="10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9"/>
        <v>0.32147449639999998</v>
      </c>
      <c r="F320" s="55">
        <f>VLOOKUP(B320,StdInfo!B:E,3,FALSE)</f>
        <v>2.5</v>
      </c>
      <c r="G320" s="55" t="b">
        <f t="shared" si="10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9"/>
        <v>0.32147449639999998</v>
      </c>
      <c r="F321" s="55">
        <f>VLOOKUP(B321,StdInfo!B:E,3,FALSE)</f>
        <v>2.5</v>
      </c>
      <c r="G321" s="55" t="b">
        <f t="shared" si="10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9"/>
        <v>0.32147449639999998</v>
      </c>
      <c r="F322" s="55">
        <f>VLOOKUP(B322,StdInfo!B:E,3,FALSE)</f>
        <v>2.5</v>
      </c>
      <c r="G322" s="55" t="b">
        <f t="shared" si="10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ref="E323:E386" si="11">ROUND(D323/C323*100000*F323/2.5,10)/IF(G323=TRUE,2,1)</f>
        <v>0.32147449639999998</v>
      </c>
      <c r="F323" s="55">
        <f>VLOOKUP(B323,StdInfo!B:E,3,FALSE)</f>
        <v>2.5</v>
      </c>
      <c r="G323" s="55" t="b">
        <f t="shared" si="10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1"/>
        <v>0.32147449639999998</v>
      </c>
      <c r="F324" s="55">
        <f>VLOOKUP(B324,StdInfo!B:E,3,FALSE)</f>
        <v>2.5</v>
      </c>
      <c r="G324" s="55" t="b">
        <f t="shared" si="10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1"/>
        <v>0.32147449639999998</v>
      </c>
      <c r="F325" s="55">
        <f>VLOOKUP(B325,StdInfo!B:E,3,FALSE)</f>
        <v>2.5</v>
      </c>
      <c r="G325" s="55" t="b">
        <f t="shared" si="10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1"/>
        <v>0.32147449639999998</v>
      </c>
      <c r="F326" s="55">
        <f>VLOOKUP(B326,StdInfo!B:E,3,FALSE)</f>
        <v>2.5</v>
      </c>
      <c r="G326" s="55" t="b">
        <f t="shared" si="10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1"/>
        <v>1.3322852689</v>
      </c>
      <c r="F327" s="55">
        <f>VLOOKUP(B327,StdInfo!B:E,3,FALSE)</f>
        <v>2.5</v>
      </c>
      <c r="G327" s="55" t="b">
        <f t="shared" si="10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1"/>
        <v>1.3358625664999999</v>
      </c>
      <c r="F328" s="55">
        <f>VLOOKUP(B328,StdInfo!B:E,3,FALSE)</f>
        <v>2.5</v>
      </c>
      <c r="G328" s="55" t="b">
        <f t="shared" si="10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1"/>
        <v>0.28402122410000002</v>
      </c>
      <c r="F329" s="55">
        <f>VLOOKUP(B329,StdInfo!B:E,3,FALSE)</f>
        <v>2.5</v>
      </c>
      <c r="G329" s="55" t="b">
        <f t="shared" si="10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1"/>
        <v>0.28402122410000002</v>
      </c>
      <c r="F330" s="55">
        <f>VLOOKUP(B330,StdInfo!B:E,3,FALSE)</f>
        <v>2.5</v>
      </c>
      <c r="G330" s="55" t="b">
        <f t="shared" si="10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1"/>
        <v>0.28402122410000002</v>
      </c>
      <c r="F331" s="55">
        <f>VLOOKUP(B331,StdInfo!B:E,3,FALSE)</f>
        <v>2.5</v>
      </c>
      <c r="G331" s="55" t="b">
        <f t="shared" si="10"/>
        <v>0</v>
      </c>
    </row>
    <row r="332" spans="1:7" x14ac:dyDescent="0.25">
      <c r="A332" s="88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1"/>
        <v>1.3322852689</v>
      </c>
      <c r="F332" s="55">
        <f>VLOOKUP(B332,StdInfo!B:E,3,FALSE)</f>
        <v>2.5</v>
      </c>
      <c r="G332" s="55" t="b">
        <f t="shared" si="10"/>
        <v>0</v>
      </c>
    </row>
    <row r="333" spans="1:7" x14ac:dyDescent="0.25">
      <c r="A333" s="94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1"/>
        <v>1.3358625664999999</v>
      </c>
      <c r="F333" s="55">
        <f>VLOOKUP(B333,StdInfo!B:E,3,FALSE)</f>
        <v>2.5</v>
      </c>
      <c r="G333" s="55" t="b">
        <f t="shared" si="10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1"/>
        <v>0.28402122410000002</v>
      </c>
      <c r="F334" s="55">
        <f>VLOOKUP(B334,StdInfo!B:E,3,FALSE)</f>
        <v>2.5</v>
      </c>
      <c r="G334" s="55" t="b">
        <f t="shared" si="10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1"/>
        <v>1.3358625664999999</v>
      </c>
      <c r="F335" s="55">
        <f>VLOOKUP(B335,StdInfo!B:E,3,FALSE)</f>
        <v>2.5</v>
      </c>
      <c r="G335" s="55" t="b">
        <f t="shared" si="10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1"/>
        <v>0.28402122410000002</v>
      </c>
      <c r="F336" s="55">
        <f>VLOOKUP(B336,StdInfo!B:E,3,FALSE)</f>
        <v>2.5</v>
      </c>
      <c r="G336" s="55" t="b">
        <f t="shared" si="10"/>
        <v>0</v>
      </c>
    </row>
    <row r="337" spans="1:7" x14ac:dyDescent="0.25">
      <c r="A337" s="89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1"/>
        <v>1.3322852689</v>
      </c>
      <c r="F337" s="55">
        <f>VLOOKUP(B337,StdInfo!B:E,3,FALSE)</f>
        <v>2.5</v>
      </c>
      <c r="G337" s="55" t="b">
        <f t="shared" si="10"/>
        <v>0</v>
      </c>
    </row>
    <row r="338" spans="1:7" x14ac:dyDescent="0.25">
      <c r="A338" s="94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1"/>
        <v>1.3358625664999999</v>
      </c>
      <c r="F338" s="55">
        <f>VLOOKUP(B338,StdInfo!B:E,3,FALSE)</f>
        <v>2.5</v>
      </c>
      <c r="G338" s="55" t="b">
        <f t="shared" si="10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1"/>
        <v>0.28402122410000002</v>
      </c>
      <c r="F339" s="55">
        <f>VLOOKUP(B339,StdInfo!B:E,3,FALSE)</f>
        <v>2.5</v>
      </c>
      <c r="G339" s="55" t="b">
        <f t="shared" si="10"/>
        <v>0</v>
      </c>
    </row>
    <row r="340" spans="1:7" x14ac:dyDescent="0.25">
      <c r="A340" s="89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1"/>
        <v>1.3322852689</v>
      </c>
      <c r="F340" s="55">
        <f>VLOOKUP(B340,StdInfo!B:E,3,FALSE)</f>
        <v>2.5</v>
      </c>
      <c r="G340" s="55" t="b">
        <f t="shared" si="10"/>
        <v>0</v>
      </c>
    </row>
    <row r="341" spans="1:7" x14ac:dyDescent="0.25">
      <c r="A341" s="89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1"/>
        <v>1.3358625664999999</v>
      </c>
      <c r="F341" s="55">
        <f>VLOOKUP(B341,StdInfo!B:E,3,FALSE)</f>
        <v>2.5</v>
      </c>
      <c r="G341" s="55" t="b">
        <f t="shared" si="10"/>
        <v>0</v>
      </c>
    </row>
    <row r="342" spans="1:7" x14ac:dyDescent="0.25">
      <c r="A342" s="97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1"/>
        <v>0.28402122410000002</v>
      </c>
      <c r="F342" s="55">
        <f>VLOOKUP(B342,StdInfo!B:E,3,FALSE)</f>
        <v>2.5</v>
      </c>
      <c r="G342" s="55" t="b">
        <f t="shared" si="10"/>
        <v>0</v>
      </c>
    </row>
    <row r="343" spans="1:7" x14ac:dyDescent="0.25">
      <c r="A343" s="89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1"/>
        <v>1.3322852689</v>
      </c>
      <c r="F343" s="55">
        <f>VLOOKUP(B343,StdInfo!B:E,3,FALSE)</f>
        <v>2.5</v>
      </c>
      <c r="G343" s="55" t="b">
        <f t="shared" si="10"/>
        <v>0</v>
      </c>
    </row>
    <row r="344" spans="1:7" x14ac:dyDescent="0.25">
      <c r="A344" s="89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1"/>
        <v>1.3358625664999999</v>
      </c>
      <c r="F344" s="55">
        <f>VLOOKUP(B344,StdInfo!B:E,3,FALSE)</f>
        <v>2.5</v>
      </c>
      <c r="G344" s="55" t="b">
        <f t="shared" si="10"/>
        <v>0</v>
      </c>
    </row>
    <row r="345" spans="1:7" x14ac:dyDescent="0.25">
      <c r="A345" s="94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1"/>
        <v>0.32147449639999998</v>
      </c>
      <c r="F345" s="55">
        <f>VLOOKUP(B345,StdInfo!B:E,3,FALSE)</f>
        <v>2.5</v>
      </c>
      <c r="G345" s="55" t="b">
        <f t="shared" si="10"/>
        <v>0</v>
      </c>
    </row>
    <row r="346" spans="1:7" x14ac:dyDescent="0.25">
      <c r="A346" s="89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1"/>
        <v>1.3322852689</v>
      </c>
      <c r="F346" s="55">
        <f>VLOOKUP(B346,StdInfo!B:E,3,FALSE)</f>
        <v>2.5</v>
      </c>
      <c r="G346" s="55" t="b">
        <f t="shared" si="10"/>
        <v>0</v>
      </c>
    </row>
    <row r="347" spans="1:7" x14ac:dyDescent="0.25">
      <c r="A347" s="89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1"/>
        <v>1.3358625664999999</v>
      </c>
      <c r="F347" s="55">
        <f>VLOOKUP(B347,StdInfo!B:E,3,FALSE)</f>
        <v>2.5</v>
      </c>
      <c r="G347" s="55" t="b">
        <f t="shared" si="10"/>
        <v>0</v>
      </c>
    </row>
    <row r="348" spans="1:7" x14ac:dyDescent="0.25">
      <c r="A348" s="97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1"/>
        <v>0.28402122410000002</v>
      </c>
      <c r="F348" s="55">
        <f>VLOOKUP(B348,StdInfo!B:E,3,FALSE)</f>
        <v>2.5</v>
      </c>
      <c r="G348" s="55" t="b">
        <f t="shared" si="10"/>
        <v>0</v>
      </c>
    </row>
    <row r="349" spans="1:7" x14ac:dyDescent="0.25">
      <c r="A349" s="94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1"/>
        <v>1.3322852689</v>
      </c>
      <c r="F349" s="55">
        <f>VLOOKUP(B349,StdInfo!B:E,3,FALSE)</f>
        <v>2.5</v>
      </c>
      <c r="G349" s="55" t="b">
        <f t="shared" si="10"/>
        <v>0</v>
      </c>
    </row>
    <row r="350" spans="1:7" x14ac:dyDescent="0.25">
      <c r="A350" s="94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1"/>
        <v>1.3358625664999999</v>
      </c>
      <c r="F350" s="55">
        <f>VLOOKUP(B350,StdInfo!B:E,3,FALSE)</f>
        <v>2.5</v>
      </c>
      <c r="G350" s="55" t="b">
        <f t="shared" si="10"/>
        <v>0</v>
      </c>
    </row>
    <row r="351" spans="1:7" x14ac:dyDescent="0.25">
      <c r="A351" s="97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1"/>
        <v>0.28402122410000002</v>
      </c>
      <c r="F351" s="55">
        <f>VLOOKUP(B351,StdInfo!B:E,3,FALSE)</f>
        <v>2.5</v>
      </c>
      <c r="G351" s="55" t="b">
        <f t="shared" si="10"/>
        <v>0</v>
      </c>
    </row>
    <row r="352" spans="1:7" x14ac:dyDescent="0.25">
      <c r="A352" s="89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1"/>
        <v>1.3322852689</v>
      </c>
      <c r="F352" s="55">
        <f>VLOOKUP(B352,StdInfo!B:E,3,FALSE)</f>
        <v>2.5</v>
      </c>
      <c r="G352" s="55" t="b">
        <f t="shared" si="10"/>
        <v>0</v>
      </c>
    </row>
    <row r="353" spans="1:7" x14ac:dyDescent="0.25">
      <c r="A353" s="89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1"/>
        <v>1.3358625664999999</v>
      </c>
      <c r="F353" s="55">
        <f>VLOOKUP(B353,StdInfo!B:E,3,FALSE)</f>
        <v>2.5</v>
      </c>
      <c r="G353" s="55" t="b">
        <f t="shared" si="10"/>
        <v>0</v>
      </c>
    </row>
    <row r="354" spans="1:7" x14ac:dyDescent="0.25">
      <c r="A354" s="97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1"/>
        <v>0.28402122410000002</v>
      </c>
      <c r="F354" s="55">
        <f>VLOOKUP(B354,StdInfo!B:E,3,FALSE)</f>
        <v>2.5</v>
      </c>
      <c r="G354" s="55" t="b">
        <f t="shared" si="10"/>
        <v>0</v>
      </c>
    </row>
    <row r="355" spans="1:7" x14ac:dyDescent="0.25">
      <c r="A355" s="89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1"/>
        <v>1.3322852689</v>
      </c>
      <c r="F355" s="55">
        <f>VLOOKUP(B355,StdInfo!B:E,3,FALSE)</f>
        <v>2.5</v>
      </c>
      <c r="G355" s="55" t="b">
        <f t="shared" si="10"/>
        <v>0</v>
      </c>
    </row>
    <row r="356" spans="1:7" x14ac:dyDescent="0.25">
      <c r="A356" s="89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1"/>
        <v>1.3358625664999999</v>
      </c>
      <c r="F356" s="55">
        <f>VLOOKUP(B356,StdInfo!B:E,3,FALSE)</f>
        <v>2.5</v>
      </c>
      <c r="G356" s="55" t="b">
        <f t="shared" si="10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1"/>
        <v>0.28402122410000002</v>
      </c>
      <c r="F357" s="55">
        <f>VLOOKUP(B357,StdInfo!B:E,3,FALSE)</f>
        <v>2.5</v>
      </c>
      <c r="G357" s="55" t="b">
        <f t="shared" si="10"/>
        <v>0</v>
      </c>
    </row>
    <row r="358" spans="1:7" x14ac:dyDescent="0.25">
      <c r="A358" s="88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1"/>
        <v>1.3322852689</v>
      </c>
      <c r="F358" s="55">
        <f>VLOOKUP(B358,StdInfo!B:E,3,FALSE)</f>
        <v>2.5</v>
      </c>
      <c r="G358" s="55" t="b">
        <f t="shared" si="10"/>
        <v>0</v>
      </c>
    </row>
    <row r="359" spans="1:7" x14ac:dyDescent="0.25">
      <c r="A359" s="88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1"/>
        <v>1.3358625664999999</v>
      </c>
      <c r="F359" s="55">
        <f>VLOOKUP(B359,StdInfo!B:E,3,FALSE)</f>
        <v>2.5</v>
      </c>
      <c r="G359" s="55" t="b">
        <f t="shared" si="10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1"/>
        <v>0.28402122410000002</v>
      </c>
      <c r="F360" s="55">
        <f>VLOOKUP(B360,StdInfo!B:E,3,FALSE)</f>
        <v>2.5</v>
      </c>
      <c r="G360" s="55" t="b">
        <f t="shared" si="10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si="11"/>
        <v>1.2943643377</v>
      </c>
      <c r="F361" s="55">
        <f>VLOOKUP(B361,StdInfo!B:E,3,FALSE)</f>
        <v>2.5</v>
      </c>
      <c r="G361" s="55" t="b">
        <f t="shared" si="10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1"/>
        <v>1.2943643377</v>
      </c>
      <c r="F362" s="55">
        <f>VLOOKUP(B362,StdInfo!B:E,3,FALSE)</f>
        <v>2.5</v>
      </c>
      <c r="G362" s="55" t="b">
        <f t="shared" si="10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1"/>
        <v>1.2943643377</v>
      </c>
      <c r="F363" s="55">
        <f>VLOOKUP(B363,StdInfo!B:E,3,FALSE)</f>
        <v>2.5</v>
      </c>
      <c r="G363" s="55" t="b">
        <f t="shared" si="10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1"/>
        <v>1.2943643377</v>
      </c>
      <c r="F364" s="55">
        <f>VLOOKUP(B364,StdInfo!B:E,3,FALSE)</f>
        <v>2.5</v>
      </c>
      <c r="G364" s="55" t="b">
        <f t="shared" si="10"/>
        <v>0</v>
      </c>
    </row>
    <row r="365" spans="1:7" x14ac:dyDescent="0.25">
      <c r="A365" s="94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1"/>
        <v>1.2943643377</v>
      </c>
      <c r="F365" s="55">
        <f>VLOOKUP(B365,StdInfo!B:E,3,FALSE)</f>
        <v>2.5</v>
      </c>
      <c r="G365" s="55" t="b">
        <f t="shared" si="10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1"/>
        <v>1.2943643377</v>
      </c>
      <c r="F366" s="55">
        <f>VLOOKUP(B366,StdInfo!B:E,3,FALSE)</f>
        <v>2.5</v>
      </c>
      <c r="G366" s="55" t="b">
        <f t="shared" si="10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1"/>
        <v>1.2943643377</v>
      </c>
      <c r="F367" s="55">
        <f>VLOOKUP(B367,StdInfo!B:E,3,FALSE)</f>
        <v>2.5</v>
      </c>
      <c r="G367" s="55" t="b">
        <f t="shared" si="10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1"/>
        <v>1.2943643377</v>
      </c>
      <c r="F368" s="55">
        <f>VLOOKUP(B368,StdInfo!B:E,3,FALSE)</f>
        <v>2.5</v>
      </c>
      <c r="G368" s="55" t="b">
        <f t="shared" si="10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1"/>
        <v>1.2943643377</v>
      </c>
      <c r="F369" s="55">
        <f>VLOOKUP(B369,StdInfo!B:E,3,FALSE)</f>
        <v>2.5</v>
      </c>
      <c r="G369" s="55" t="b">
        <f t="shared" si="10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1"/>
        <v>1.2943643377</v>
      </c>
      <c r="F370" s="55">
        <f>VLOOKUP(B370,StdInfo!B:E,3,FALSE)</f>
        <v>2.5</v>
      </c>
      <c r="G370" s="55" t="b">
        <f t="shared" si="10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1"/>
        <v>1.2943643377</v>
      </c>
      <c r="F371" s="55">
        <f>VLOOKUP(B371,StdInfo!B:E,3,FALSE)</f>
        <v>2.5</v>
      </c>
      <c r="G371" s="55" t="b">
        <f t="shared" si="10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1"/>
        <v>1.2943643377</v>
      </c>
      <c r="F372" s="55">
        <f>VLOOKUP(B372,StdInfo!B:E,3,FALSE)</f>
        <v>2.5</v>
      </c>
      <c r="G372" s="55" t="b">
        <f t="shared" si="10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1"/>
        <v>1.2943643377</v>
      </c>
      <c r="F373" s="55">
        <f>VLOOKUP(B373,StdInfo!B:E,3,FALSE)</f>
        <v>2.5</v>
      </c>
      <c r="G373" s="55" t="b">
        <f t="shared" si="10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1"/>
        <v>0.35039451830000001</v>
      </c>
      <c r="F374" s="55">
        <f>VLOOKUP(B374,StdInfo!B:E,3,FALSE)</f>
        <v>2.5</v>
      </c>
      <c r="G374" s="55" t="b">
        <f t="shared" si="10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1"/>
        <v>0.35039451830000001</v>
      </c>
      <c r="F375" s="55">
        <f>VLOOKUP(B375,StdInfo!B:E,3,FALSE)</f>
        <v>2.5</v>
      </c>
      <c r="G375" s="55" t="b">
        <f t="shared" si="10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1"/>
        <v>0.35039451830000001</v>
      </c>
      <c r="F376" s="55">
        <f>VLOOKUP(B376,StdInfo!B:E,3,FALSE)</f>
        <v>2.5</v>
      </c>
      <c r="G376" s="55" t="b">
        <f t="shared" si="10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1"/>
        <v>0.35039451830000001</v>
      </c>
      <c r="F377" s="55">
        <f>VLOOKUP(B377,StdInfo!B:E,3,FALSE)</f>
        <v>2.5</v>
      </c>
      <c r="G377" s="55" t="b">
        <f t="shared" ref="G377:G440" si="12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1"/>
        <v>0.35039451830000001</v>
      </c>
      <c r="F378" s="55">
        <f>VLOOKUP(B378,StdInfo!B:E,3,FALSE)</f>
        <v>2.5</v>
      </c>
      <c r="G378" s="55" t="b">
        <f t="shared" si="12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1"/>
        <v>0.35039451830000001</v>
      </c>
      <c r="F379" s="55">
        <f>VLOOKUP(B379,StdInfo!B:E,3,FALSE)</f>
        <v>2.5</v>
      </c>
      <c r="G379" s="55" t="b">
        <f t="shared" si="12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1"/>
        <v>0.35039451830000001</v>
      </c>
      <c r="F380" s="55">
        <f>VLOOKUP(B380,StdInfo!B:E,3,FALSE)</f>
        <v>2.5</v>
      </c>
      <c r="G380" s="55" t="b">
        <f t="shared" si="12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1"/>
        <v>0.35039451830000001</v>
      </c>
      <c r="F381" s="55">
        <f>VLOOKUP(B381,StdInfo!B:E,3,FALSE)</f>
        <v>2.5</v>
      </c>
      <c r="G381" s="55" t="b">
        <f t="shared" si="12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1"/>
        <v>0.35039451830000001</v>
      </c>
      <c r="F382" s="55">
        <f>VLOOKUP(B382,StdInfo!B:E,3,FALSE)</f>
        <v>2.5</v>
      </c>
      <c r="G382" s="55" t="b">
        <f t="shared" si="12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1"/>
        <v>0.35039451830000001</v>
      </c>
      <c r="F383" s="55">
        <f>VLOOKUP(B383,StdInfo!B:E,3,FALSE)</f>
        <v>2.5</v>
      </c>
      <c r="G383" s="55" t="b">
        <f t="shared" si="12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1"/>
        <v>0.35039451830000001</v>
      </c>
      <c r="F384" s="55">
        <f>VLOOKUP(B384,StdInfo!B:E,3,FALSE)</f>
        <v>2.5</v>
      </c>
      <c r="G384" s="55" t="b">
        <f t="shared" si="12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1"/>
        <v>0.35039451830000001</v>
      </c>
      <c r="F385" s="55">
        <f>VLOOKUP(B385,StdInfo!B:E,3,FALSE)</f>
        <v>2.5</v>
      </c>
      <c r="G385" s="55" t="b">
        <f t="shared" si="12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1"/>
        <v>0.33809166039999999</v>
      </c>
      <c r="F386" s="55">
        <f>VLOOKUP(B386,StdInfo!B:E,3,FALSE)</f>
        <v>2.5</v>
      </c>
      <c r="G386" s="55" t="b">
        <f t="shared" si="12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ref="E387:E450" si="13">ROUND(D387/C387*100000*F387/2.5,10)/IF(G387=TRUE,2,1)</f>
        <v>0.33809166039999999</v>
      </c>
      <c r="F387" s="55">
        <f>VLOOKUP(B387,StdInfo!B:E,3,FALSE)</f>
        <v>2.5</v>
      </c>
      <c r="G387" s="55" t="b">
        <f t="shared" si="12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3"/>
        <v>1.2943643377</v>
      </c>
      <c r="F388" s="55">
        <f>VLOOKUP(B388,StdInfo!B:E,3,FALSE)</f>
        <v>2.5</v>
      </c>
      <c r="G388" s="55" t="b">
        <f t="shared" si="12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3"/>
        <v>0.33809166039999999</v>
      </c>
      <c r="F389" s="55">
        <f>VLOOKUP(B389,StdInfo!B:E,3,FALSE)</f>
        <v>2.5</v>
      </c>
      <c r="G389" s="55" t="b">
        <f t="shared" si="12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3"/>
        <v>1.3322852689</v>
      </c>
      <c r="F390" s="55">
        <f>VLOOKUP(B390,StdInfo!B:E,3,FALSE)</f>
        <v>2.5</v>
      </c>
      <c r="G390" s="55" t="b">
        <f t="shared" si="12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3"/>
        <v>1.3358625664999999</v>
      </c>
      <c r="F391" s="55">
        <f>VLOOKUP(B391,StdInfo!B:E,3,FALSE)</f>
        <v>2.5</v>
      </c>
      <c r="G391" s="55" t="b">
        <f t="shared" si="12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3"/>
        <v>1.2943643377</v>
      </c>
      <c r="F392" s="55">
        <f>VLOOKUP(B392,StdInfo!B:E,3,FALSE)</f>
        <v>2.5</v>
      </c>
      <c r="G392" s="55" t="b">
        <f t="shared" si="12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3"/>
        <v>0.33809166039999999</v>
      </c>
      <c r="F393" s="55">
        <f>VLOOKUP(B393,StdInfo!B:E,3,FALSE)</f>
        <v>2.5</v>
      </c>
      <c r="G393" s="55" t="b">
        <f t="shared" si="12"/>
        <v>0</v>
      </c>
    </row>
    <row r="394" spans="1:7" x14ac:dyDescent="0.25">
      <c r="A394" s="94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3"/>
        <v>1.3322852689</v>
      </c>
      <c r="F394" s="55">
        <f>VLOOKUP(B394,StdInfo!B:E,3,FALSE)</f>
        <v>2.5</v>
      </c>
      <c r="G394" s="55" t="b">
        <f t="shared" si="12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3"/>
        <v>1.3358625664999999</v>
      </c>
      <c r="F395" s="55">
        <f>VLOOKUP(B395,StdInfo!B:E,3,FALSE)</f>
        <v>2.5</v>
      </c>
      <c r="G395" s="55" t="b">
        <f t="shared" si="12"/>
        <v>0</v>
      </c>
    </row>
    <row r="396" spans="1:7" x14ac:dyDescent="0.25">
      <c r="A396" s="94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3"/>
        <v>1.2943643377</v>
      </c>
      <c r="F396" s="55">
        <f>VLOOKUP(B396,StdInfo!B:E,3,FALSE)</f>
        <v>2.5</v>
      </c>
      <c r="G396" s="55" t="b">
        <f t="shared" si="12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3"/>
        <v>0.33809166039999999</v>
      </c>
      <c r="F397" s="55">
        <f>VLOOKUP(B397,StdInfo!B:E,3,FALSE)</f>
        <v>2.5</v>
      </c>
      <c r="G397" s="55" t="b">
        <f t="shared" si="12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3"/>
        <v>1.3322852689</v>
      </c>
      <c r="F398" s="55">
        <f>VLOOKUP(B398,StdInfo!B:E,3,FALSE)</f>
        <v>2.5</v>
      </c>
      <c r="G398" s="55" t="b">
        <f t="shared" si="12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3"/>
        <v>1.3358625664999999</v>
      </c>
      <c r="F399" s="55">
        <f>VLOOKUP(B399,StdInfo!B:E,3,FALSE)</f>
        <v>2.5</v>
      </c>
      <c r="G399" s="55" t="b">
        <f t="shared" si="12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3"/>
        <v>1.2943643377</v>
      </c>
      <c r="F400" s="55">
        <f>VLOOKUP(B400,StdInfo!B:E,3,FALSE)</f>
        <v>2.5</v>
      </c>
      <c r="G400" s="55" t="b">
        <f t="shared" si="12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3"/>
        <v>0.33809166039999999</v>
      </c>
      <c r="F401" s="55">
        <f>VLOOKUP(B401,StdInfo!B:E,3,FALSE)</f>
        <v>2.5</v>
      </c>
      <c r="G401" s="55" t="b">
        <f t="shared" si="12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3"/>
        <v>1.3358625664999999</v>
      </c>
      <c r="F402" s="55">
        <f>VLOOKUP(B402,StdInfo!B:E,3,FALSE)</f>
        <v>2.5</v>
      </c>
      <c r="G402" s="55" t="b">
        <f t="shared" si="12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3"/>
        <v>1.2943643377</v>
      </c>
      <c r="F403" s="55">
        <f>VLOOKUP(B403,StdInfo!B:E,3,FALSE)</f>
        <v>2.5</v>
      </c>
      <c r="G403" s="55" t="b">
        <f t="shared" si="12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3"/>
        <v>0.33809166039999999</v>
      </c>
      <c r="F404" s="55">
        <f>VLOOKUP(B404,StdInfo!B:E,3,FALSE)</f>
        <v>2.5</v>
      </c>
      <c r="G404" s="55" t="b">
        <f t="shared" si="12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3"/>
        <v>1.3322852689</v>
      </c>
      <c r="F405" s="55">
        <f>VLOOKUP(B405,StdInfo!B:E,3,FALSE)</f>
        <v>2.5</v>
      </c>
      <c r="G405" s="55" t="b">
        <f t="shared" si="12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3"/>
        <v>1.3358625664999999</v>
      </c>
      <c r="F406" s="55">
        <f>VLOOKUP(B406,StdInfo!B:E,3,FALSE)</f>
        <v>2.5</v>
      </c>
      <c r="G406" s="55" t="b">
        <f t="shared" si="12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3"/>
        <v>1.2943643377</v>
      </c>
      <c r="F407" s="55">
        <f>VLOOKUP(B407,StdInfo!B:E,3,FALSE)</f>
        <v>2.5</v>
      </c>
      <c r="G407" s="55" t="b">
        <f t="shared" si="12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3"/>
        <v>0.33809166039999999</v>
      </c>
      <c r="F408" s="55">
        <f>VLOOKUP(B408,StdInfo!B:E,3,FALSE)</f>
        <v>2.5</v>
      </c>
      <c r="G408" s="55" t="b">
        <f t="shared" si="12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3"/>
        <v>1.3322852689</v>
      </c>
      <c r="F409" s="55">
        <f>VLOOKUP(B409,StdInfo!B:E,3,FALSE)</f>
        <v>2.5</v>
      </c>
      <c r="G409" s="55" t="b">
        <f t="shared" si="12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3"/>
        <v>1.3358625664999999</v>
      </c>
      <c r="F410" s="55">
        <f>VLOOKUP(B410,StdInfo!B:E,3,FALSE)</f>
        <v>2.5</v>
      </c>
      <c r="G410" s="55" t="b">
        <f t="shared" si="12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3"/>
        <v>1.2943643377</v>
      </c>
      <c r="F411" s="55">
        <f>VLOOKUP(B411,StdInfo!B:E,3,FALSE)</f>
        <v>2.5</v>
      </c>
      <c r="G411" s="55" t="b">
        <f t="shared" si="12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3"/>
        <v>0.33809166039999999</v>
      </c>
      <c r="F412" s="55">
        <f>VLOOKUP(B412,StdInfo!B:E,3,FALSE)</f>
        <v>2.5</v>
      </c>
      <c r="G412" s="55" t="b">
        <f t="shared" si="12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3"/>
        <v>1.3322852689</v>
      </c>
      <c r="F413" s="55">
        <f>VLOOKUP(B413,StdInfo!B:E,3,FALSE)</f>
        <v>2.5</v>
      </c>
      <c r="G413" s="55" t="b">
        <f t="shared" si="12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3"/>
        <v>1.3358625664999999</v>
      </c>
      <c r="F414" s="55">
        <f>VLOOKUP(B414,StdInfo!B:E,3,FALSE)</f>
        <v>2.5</v>
      </c>
      <c r="G414" s="55" t="b">
        <f t="shared" si="12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3"/>
        <v>1.2943643377</v>
      </c>
      <c r="F415" s="55">
        <f>VLOOKUP(B415,StdInfo!B:E,3,FALSE)</f>
        <v>2.5</v>
      </c>
      <c r="G415" s="55" t="b">
        <f t="shared" si="12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3"/>
        <v>0.33809166039999999</v>
      </c>
      <c r="F416" s="55">
        <f>VLOOKUP(B416,StdInfo!B:E,3,FALSE)</f>
        <v>2.5</v>
      </c>
      <c r="G416" s="55" t="b">
        <f t="shared" si="12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3"/>
        <v>1.3322852689</v>
      </c>
      <c r="F417" s="55">
        <f>VLOOKUP(B417,StdInfo!B:E,3,FALSE)</f>
        <v>2.5</v>
      </c>
      <c r="G417" s="55" t="b">
        <f t="shared" si="12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3"/>
        <v>1.3358625664999999</v>
      </c>
      <c r="F418" s="55">
        <f>VLOOKUP(B418,StdInfo!B:E,3,FALSE)</f>
        <v>2.5</v>
      </c>
      <c r="G418" s="55" t="b">
        <f t="shared" si="12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3"/>
        <v>1.2943643377</v>
      </c>
      <c r="F419" s="55">
        <f>VLOOKUP(B419,StdInfo!B:E,3,FALSE)</f>
        <v>2.5</v>
      </c>
      <c r="G419" s="55" t="b">
        <f t="shared" si="12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3"/>
        <v>0.33809166039999999</v>
      </c>
      <c r="F420" s="55">
        <f>VLOOKUP(B420,StdInfo!B:E,3,FALSE)</f>
        <v>2.5</v>
      </c>
      <c r="G420" s="55" t="b">
        <f t="shared" si="12"/>
        <v>0</v>
      </c>
    </row>
    <row r="421" spans="1:7" x14ac:dyDescent="0.25">
      <c r="A421" s="88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3"/>
        <v>1.3322852689</v>
      </c>
      <c r="F421" s="55">
        <f>VLOOKUP(B421,StdInfo!B:E,3,FALSE)</f>
        <v>2.5</v>
      </c>
      <c r="G421" s="55" t="b">
        <f t="shared" si="12"/>
        <v>0</v>
      </c>
    </row>
    <row r="422" spans="1:7" x14ac:dyDescent="0.25">
      <c r="A422" s="88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3"/>
        <v>1.3358625664999999</v>
      </c>
      <c r="F422" s="55">
        <f>VLOOKUP(B422,StdInfo!B:E,3,FALSE)</f>
        <v>2.5</v>
      </c>
      <c r="G422" s="55" t="b">
        <f t="shared" si="12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3"/>
        <v>1.2943643377</v>
      </c>
      <c r="F423" s="55">
        <f>VLOOKUP(B423,StdInfo!B:E,3,FALSE)</f>
        <v>2.5</v>
      </c>
      <c r="G423" s="55" t="b">
        <f t="shared" si="12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3"/>
        <v>0.33809166039999999</v>
      </c>
      <c r="F424" s="55">
        <f>VLOOKUP(B424,StdInfo!B:E,3,FALSE)</f>
        <v>2.5</v>
      </c>
      <c r="G424" s="55" t="b">
        <f t="shared" si="12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si="13"/>
        <v>1.3322852689</v>
      </c>
      <c r="F425" s="55">
        <f>VLOOKUP(B425,StdInfo!B:E,3,FALSE)</f>
        <v>2.5</v>
      </c>
      <c r="G425" s="55" t="b">
        <f t="shared" si="12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3"/>
        <v>1.3358625664999999</v>
      </c>
      <c r="F426" s="55">
        <f>VLOOKUP(B426,StdInfo!B:E,3,FALSE)</f>
        <v>2.5</v>
      </c>
      <c r="G426" s="55" t="b">
        <f t="shared" si="12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3"/>
        <v>1.2943643377</v>
      </c>
      <c r="F427" s="55">
        <f>VLOOKUP(B427,StdInfo!B:E,3,FALSE)</f>
        <v>2.5</v>
      </c>
      <c r="G427" s="55" t="b">
        <f t="shared" si="12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3"/>
        <v>0.33809166039999999</v>
      </c>
      <c r="F428" s="55">
        <f>VLOOKUP(B428,StdInfo!B:E,3,FALSE)</f>
        <v>2.5</v>
      </c>
      <c r="G428" s="55" t="b">
        <f t="shared" si="12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3"/>
        <v>1.3322852689</v>
      </c>
      <c r="F429" s="55">
        <f>VLOOKUP(B429,StdInfo!B:E,3,FALSE)</f>
        <v>2.5</v>
      </c>
      <c r="G429" s="55" t="b">
        <f t="shared" si="12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3"/>
        <v>1.3358625664999999</v>
      </c>
      <c r="F430" s="55">
        <f>VLOOKUP(B430,StdInfo!B:E,3,FALSE)</f>
        <v>2.5</v>
      </c>
      <c r="G430" s="55" t="b">
        <f t="shared" si="12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3"/>
        <v>1.2943643377</v>
      </c>
      <c r="F431" s="55">
        <f>VLOOKUP(B431,StdInfo!B:E,3,FALSE)</f>
        <v>2.5</v>
      </c>
      <c r="G431" s="55" t="b">
        <f t="shared" si="12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3"/>
        <v>0.33809166039999999</v>
      </c>
      <c r="F432" s="55">
        <f>VLOOKUP(B432,StdInfo!B:E,3,FALSE)</f>
        <v>2.5</v>
      </c>
      <c r="G432" s="55" t="b">
        <f t="shared" si="12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3"/>
        <v>1.2553666926</v>
      </c>
      <c r="F433" s="55">
        <f>VLOOKUP(B433,StdInfo!B:E,3,FALSE)</f>
        <v>2.5</v>
      </c>
      <c r="G433" s="55" t="b">
        <f t="shared" si="12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3"/>
        <v>1.2553666926</v>
      </c>
      <c r="F434" s="55">
        <f>VLOOKUP(B434,StdInfo!B:E,3,FALSE)</f>
        <v>2.5</v>
      </c>
      <c r="G434" s="55" t="b">
        <f t="shared" si="12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3"/>
        <v>1.2553666926</v>
      </c>
      <c r="F435" s="55">
        <f>VLOOKUP(B435,StdInfo!B:E,3,FALSE)</f>
        <v>2.5</v>
      </c>
      <c r="G435" s="55" t="b">
        <f t="shared" si="12"/>
        <v>0</v>
      </c>
    </row>
    <row r="436" spans="1:7" x14ac:dyDescent="0.25">
      <c r="A436" s="95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3"/>
        <v>1.2553666926</v>
      </c>
      <c r="F436" s="55">
        <f>VLOOKUP(B436,StdInfo!B:E,3,FALSE)</f>
        <v>2.5</v>
      </c>
      <c r="G436" s="55" t="b">
        <f t="shared" si="12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3"/>
        <v>1.2553666926</v>
      </c>
      <c r="F437" s="55">
        <f>VLOOKUP(B437,StdInfo!B:E,3,FALSE)</f>
        <v>2.5</v>
      </c>
      <c r="G437" s="55" t="b">
        <f t="shared" si="12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3"/>
        <v>1.2553666926</v>
      </c>
      <c r="F438" s="55">
        <f>VLOOKUP(B438,StdInfo!B:E,3,FALSE)</f>
        <v>2.5</v>
      </c>
      <c r="G438" s="55" t="b">
        <f t="shared" si="12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3"/>
        <v>1.2553666926</v>
      </c>
      <c r="F439" s="55">
        <f>VLOOKUP(B439,StdInfo!B:E,3,FALSE)</f>
        <v>2.5</v>
      </c>
      <c r="G439" s="55" t="b">
        <f t="shared" si="12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3"/>
        <v>1.2553666926</v>
      </c>
      <c r="F440" s="55">
        <f>VLOOKUP(B440,StdInfo!B:E,3,FALSE)</f>
        <v>2.5</v>
      </c>
      <c r="G440" s="55" t="b">
        <f t="shared" si="12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3"/>
        <v>1.2553666926</v>
      </c>
      <c r="F441" s="55">
        <f>VLOOKUP(B441,StdInfo!B:E,3,FALSE)</f>
        <v>2.5</v>
      </c>
      <c r="G441" s="55" t="b">
        <f t="shared" ref="G441:G504" si="14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3"/>
        <v>1.2553666926</v>
      </c>
      <c r="F442" s="55">
        <f>VLOOKUP(B442,StdInfo!B:E,3,FALSE)</f>
        <v>2.5</v>
      </c>
      <c r="G442" s="55" t="b">
        <f t="shared" si="14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3"/>
        <v>1.2553666926</v>
      </c>
      <c r="F443" s="55">
        <f>VLOOKUP(B443,StdInfo!B:E,3,FALSE)</f>
        <v>2.5</v>
      </c>
      <c r="G443" s="55" t="b">
        <f t="shared" si="14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3"/>
        <v>1.2553666926</v>
      </c>
      <c r="F444" s="55">
        <f>VLOOKUP(B444,StdInfo!B:E,3,FALSE)</f>
        <v>2.5</v>
      </c>
      <c r="G444" s="55" t="b">
        <f t="shared" si="14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3"/>
        <v>1.2553666926</v>
      </c>
      <c r="F445" s="55">
        <f>VLOOKUP(B445,StdInfo!B:E,3,FALSE)</f>
        <v>2.5</v>
      </c>
      <c r="G445" s="55" t="b">
        <f t="shared" si="14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3"/>
        <v>1.3322852689</v>
      </c>
      <c r="F446" s="55">
        <f>VLOOKUP(B446,StdInfo!B:E,3,FALSE)</f>
        <v>2.5</v>
      </c>
      <c r="G446" s="55" t="b">
        <f t="shared" si="14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3"/>
        <v>1.3358625664999999</v>
      </c>
      <c r="F447" s="55">
        <f>VLOOKUP(B447,StdInfo!B:E,3,FALSE)</f>
        <v>2.5</v>
      </c>
      <c r="G447" s="55" t="b">
        <f t="shared" si="14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3"/>
        <v>0.32147449639999998</v>
      </c>
      <c r="F448" s="55">
        <f>VLOOKUP(B448,StdInfo!B:E,3,FALSE)</f>
        <v>2.5</v>
      </c>
      <c r="G448" s="55" t="b">
        <f t="shared" si="14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3"/>
        <v>0.28402122410000002</v>
      </c>
      <c r="F449" s="55">
        <f>VLOOKUP(B449,StdInfo!B:E,3,FALSE)</f>
        <v>2.5</v>
      </c>
      <c r="G449" s="55" t="b">
        <f t="shared" si="14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3"/>
        <v>1.2943643377</v>
      </c>
      <c r="F450" s="55">
        <f>VLOOKUP(B450,StdInfo!B:E,3,FALSE)</f>
        <v>2.5</v>
      </c>
      <c r="G450" s="55" t="b">
        <f t="shared" si="14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ref="E451:E514" si="15">ROUND(D451/C451*100000*F451/2.5,10)/IF(G451=TRUE,2,1)</f>
        <v>0.35039451830000001</v>
      </c>
      <c r="F451" s="55">
        <f>VLOOKUP(B451,StdInfo!B:E,3,FALSE)</f>
        <v>2.5</v>
      </c>
      <c r="G451" s="55" t="b">
        <f t="shared" si="14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5"/>
        <v>0.33809166039999999</v>
      </c>
      <c r="F452" s="55">
        <f>VLOOKUP(B452,StdInfo!B:E,3,FALSE)</f>
        <v>2.5</v>
      </c>
      <c r="G452" s="55" t="b">
        <f t="shared" si="14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5"/>
        <v>1.2553666926</v>
      </c>
      <c r="F453" s="55">
        <f>VLOOKUP(B453,StdInfo!B:E,3,FALSE)</f>
        <v>2.5</v>
      </c>
      <c r="G453" s="55" t="b">
        <f t="shared" si="14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5"/>
        <v>1.3322852689</v>
      </c>
      <c r="F454" s="55">
        <f>VLOOKUP(B454,StdInfo!B:E,3,FALSE)</f>
        <v>2.5</v>
      </c>
      <c r="G454" s="55" t="b">
        <f t="shared" si="14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5"/>
        <v>1.3358625664999999</v>
      </c>
      <c r="F455" s="55">
        <f>VLOOKUP(B455,StdInfo!B:E,3,FALSE)</f>
        <v>2.5</v>
      </c>
      <c r="G455" s="55" t="b">
        <f t="shared" si="14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5"/>
        <v>0.32147449639999998</v>
      </c>
      <c r="F456" s="55">
        <f>VLOOKUP(B456,StdInfo!B:E,3,FALSE)</f>
        <v>2.5</v>
      </c>
      <c r="G456" s="55" t="b">
        <f t="shared" si="14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5"/>
        <v>0.28402122410000002</v>
      </c>
      <c r="F457" s="55">
        <f>VLOOKUP(B457,StdInfo!B:E,3,FALSE)</f>
        <v>2.5</v>
      </c>
      <c r="G457" s="55" t="b">
        <f t="shared" si="14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5"/>
        <v>1.2943643377</v>
      </c>
      <c r="F458" s="55">
        <f>VLOOKUP(B458,StdInfo!B:E,3,FALSE)</f>
        <v>2.5</v>
      </c>
      <c r="G458" s="55" t="b">
        <f t="shared" si="14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5"/>
        <v>0.35039451830000001</v>
      </c>
      <c r="F459" s="55">
        <f>VLOOKUP(B459,StdInfo!B:E,3,FALSE)</f>
        <v>2.5</v>
      </c>
      <c r="G459" s="55" t="b">
        <f t="shared" si="14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5"/>
        <v>0.33809166039999999</v>
      </c>
      <c r="F460" s="55">
        <f>VLOOKUP(B460,StdInfo!B:E,3,FALSE)</f>
        <v>2.5</v>
      </c>
      <c r="G460" s="55" t="b">
        <f t="shared" si="14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5"/>
        <v>1.2553666926</v>
      </c>
      <c r="F461" s="55">
        <f>VLOOKUP(B461,StdInfo!B:E,3,FALSE)</f>
        <v>2.5</v>
      </c>
      <c r="G461" s="55" t="b">
        <f t="shared" si="14"/>
        <v>0</v>
      </c>
    </row>
    <row r="462" spans="1:7" x14ac:dyDescent="0.25">
      <c r="A462" s="98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5"/>
        <v>1.3322852689</v>
      </c>
      <c r="F462" s="55">
        <f>VLOOKUP(B462,StdInfo!B:E,3,FALSE)</f>
        <v>2.5</v>
      </c>
      <c r="G462" s="55" t="b">
        <f t="shared" si="14"/>
        <v>0</v>
      </c>
    </row>
    <row r="463" spans="1:7" x14ac:dyDescent="0.25">
      <c r="A463" s="99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5"/>
        <v>1.3322852689</v>
      </c>
      <c r="F463" s="55">
        <f>VLOOKUP(B463,StdInfo!B:E,3,FALSE)</f>
        <v>2.5</v>
      </c>
      <c r="G463" s="55" t="b">
        <f t="shared" si="14"/>
        <v>0</v>
      </c>
    </row>
    <row r="464" spans="1:7" x14ac:dyDescent="0.25">
      <c r="A464" s="99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5"/>
        <v>1.3322852689</v>
      </c>
      <c r="F464" s="55">
        <f>VLOOKUP(B464,StdInfo!B:E,3,FALSE)</f>
        <v>2.5</v>
      </c>
      <c r="G464" s="55" t="b">
        <f t="shared" si="14"/>
        <v>0</v>
      </c>
    </row>
    <row r="465" spans="1:7" x14ac:dyDescent="0.25">
      <c r="A465" s="99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5"/>
        <v>1.3322852689</v>
      </c>
      <c r="F465" s="55">
        <f>VLOOKUP(B465,StdInfo!B:E,3,FALSE)</f>
        <v>2.5</v>
      </c>
      <c r="G465" s="55" t="b">
        <f t="shared" si="14"/>
        <v>0</v>
      </c>
    </row>
    <row r="466" spans="1:7" x14ac:dyDescent="0.25">
      <c r="A466" s="99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5"/>
        <v>1.3322852689</v>
      </c>
      <c r="F466" s="55">
        <f>VLOOKUP(B466,StdInfo!B:E,3,FALSE)</f>
        <v>2.5</v>
      </c>
      <c r="G466" s="55" t="b">
        <f t="shared" si="14"/>
        <v>0</v>
      </c>
    </row>
    <row r="467" spans="1:7" x14ac:dyDescent="0.25">
      <c r="A467" s="99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5"/>
        <v>1.3322852689</v>
      </c>
      <c r="F467" s="55">
        <f>VLOOKUP(B467,StdInfo!B:E,3,FALSE)</f>
        <v>2.5</v>
      </c>
      <c r="G467" s="55" t="b">
        <f t="shared" si="14"/>
        <v>0</v>
      </c>
    </row>
    <row r="468" spans="1:7" x14ac:dyDescent="0.25">
      <c r="A468" s="99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5"/>
        <v>1.3322852689</v>
      </c>
      <c r="F468" s="55">
        <f>VLOOKUP(B468,StdInfo!B:E,3,FALSE)</f>
        <v>2.5</v>
      </c>
      <c r="G468" s="55" t="b">
        <f t="shared" si="14"/>
        <v>0</v>
      </c>
    </row>
    <row r="469" spans="1:7" x14ac:dyDescent="0.25">
      <c r="A469" s="99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5"/>
        <v>1.3322852689</v>
      </c>
      <c r="F469" s="55">
        <f>VLOOKUP(B469,StdInfo!B:E,3,FALSE)</f>
        <v>2.5</v>
      </c>
      <c r="G469" s="55" t="b">
        <f t="shared" si="14"/>
        <v>0</v>
      </c>
    </row>
    <row r="470" spans="1:7" x14ac:dyDescent="0.25">
      <c r="A470" s="100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5"/>
        <v>1.3322852689</v>
      </c>
      <c r="F470" s="55">
        <f>VLOOKUP(B470,StdInfo!B:E,3,FALSE)</f>
        <v>2.5</v>
      </c>
      <c r="G470" s="55" t="b">
        <f t="shared" si="14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5"/>
        <v>1.3322852689</v>
      </c>
      <c r="F471" s="55">
        <f>VLOOKUP(B471,StdInfo!B:E,3,FALSE)</f>
        <v>2.5</v>
      </c>
      <c r="G471" s="55" t="b">
        <f t="shared" si="14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5"/>
        <v>1.3322852689</v>
      </c>
      <c r="F472" s="55">
        <f>VLOOKUP(B472,StdInfo!B:E,3,FALSE)</f>
        <v>2.5</v>
      </c>
      <c r="G472" s="55" t="b">
        <f t="shared" si="14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5"/>
        <v>1.3322852689</v>
      </c>
      <c r="F473" s="55">
        <f>VLOOKUP(B473,StdInfo!B:E,3,FALSE)</f>
        <v>2.5</v>
      </c>
      <c r="G473" s="55" t="b">
        <f t="shared" si="14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5"/>
        <v>1.3322852689</v>
      </c>
      <c r="F474" s="55">
        <f>VLOOKUP(B474,StdInfo!B:E,3,FALSE)</f>
        <v>2.5</v>
      </c>
      <c r="G474" s="55" t="b">
        <f t="shared" si="14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5"/>
        <v>1.3322852689</v>
      </c>
      <c r="F475" s="55">
        <f>VLOOKUP(B475,StdInfo!B:E,3,FALSE)</f>
        <v>2.5</v>
      </c>
      <c r="G475" s="55" t="b">
        <f t="shared" si="14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5"/>
        <v>1.3322852689</v>
      </c>
      <c r="F476" s="55">
        <f>VLOOKUP(B476,StdInfo!B:E,3,FALSE)</f>
        <v>2.5</v>
      </c>
      <c r="G476" s="55" t="b">
        <f t="shared" si="14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5"/>
        <v>1.3322852689</v>
      </c>
      <c r="F477" s="55">
        <f>VLOOKUP(B477,StdInfo!B:E,3,FALSE)</f>
        <v>2.5</v>
      </c>
      <c r="G477" s="55" t="b">
        <f t="shared" si="14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5"/>
        <v>1.3322852689</v>
      </c>
      <c r="F478" s="55">
        <f>VLOOKUP(B478,StdInfo!B:E,3,FALSE)</f>
        <v>2.5</v>
      </c>
      <c r="G478" s="55" t="b">
        <f t="shared" si="14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5"/>
        <v>1.3322852689</v>
      </c>
      <c r="F479" s="55">
        <f>VLOOKUP(B479,StdInfo!B:E,3,FALSE)</f>
        <v>2.5</v>
      </c>
      <c r="G479" s="55" t="b">
        <f t="shared" si="14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5"/>
        <v>1.3322852689</v>
      </c>
      <c r="F480" s="55">
        <f>VLOOKUP(B480,StdInfo!B:E,3,FALSE)</f>
        <v>2.5</v>
      </c>
      <c r="G480" s="55" t="b">
        <f t="shared" si="14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5"/>
        <v>1.3322852689</v>
      </c>
      <c r="F481" s="55">
        <f>VLOOKUP(B481,StdInfo!B:E,3,FALSE)</f>
        <v>2.5</v>
      </c>
      <c r="G481" s="55" t="b">
        <f t="shared" si="14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5"/>
        <v>1.3322852689</v>
      </c>
      <c r="F482" s="55">
        <f>VLOOKUP(B482,StdInfo!B:E,3,FALSE)</f>
        <v>2.5</v>
      </c>
      <c r="G482" s="55" t="b">
        <f t="shared" si="14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5"/>
        <v>1.3322852689</v>
      </c>
      <c r="F483" s="55">
        <f>VLOOKUP(B483,StdInfo!B:E,3,FALSE)</f>
        <v>2.5</v>
      </c>
      <c r="G483" s="55" t="b">
        <f t="shared" si="14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5"/>
        <v>1.3322852689</v>
      </c>
      <c r="F484" s="55">
        <f>VLOOKUP(B484,StdInfo!B:E,3,FALSE)</f>
        <v>2.5</v>
      </c>
      <c r="G484" s="55" t="b">
        <f t="shared" si="14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5"/>
        <v>1.3322852689</v>
      </c>
      <c r="F485" s="55">
        <f>VLOOKUP(B485,StdInfo!B:E,3,FALSE)</f>
        <v>2.5</v>
      </c>
      <c r="G485" s="55" t="b">
        <f t="shared" si="14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5"/>
        <v>1.3322852689</v>
      </c>
      <c r="F486" s="55">
        <f>VLOOKUP(B486,StdInfo!B:E,3,FALSE)</f>
        <v>2.5</v>
      </c>
      <c r="G486" s="55" t="b">
        <f t="shared" si="14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5"/>
        <v>1.3322852689</v>
      </c>
      <c r="F487" s="55">
        <f>VLOOKUP(B487,StdInfo!B:E,3,FALSE)</f>
        <v>2.5</v>
      </c>
      <c r="G487" s="55" t="b">
        <f t="shared" si="14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5"/>
        <v>1.3322852689</v>
      </c>
      <c r="F488" s="55">
        <f>VLOOKUP(B488,StdInfo!B:E,3,FALSE)</f>
        <v>2.5</v>
      </c>
      <c r="G488" s="55" t="b">
        <f t="shared" si="14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si="15"/>
        <v>1.3322852689</v>
      </c>
      <c r="F489" s="55">
        <f>VLOOKUP(B489,StdInfo!B:E,3,FALSE)</f>
        <v>2.5</v>
      </c>
      <c r="G489" s="55" t="b">
        <f t="shared" si="14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15"/>
        <v>1.3322852689</v>
      </c>
      <c r="F490" s="55">
        <f>VLOOKUP(B490,StdInfo!B:E,3,FALSE)</f>
        <v>2.5</v>
      </c>
      <c r="G490" s="55" t="b">
        <f t="shared" si="14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15"/>
        <v>1.3322852689</v>
      </c>
      <c r="F491" s="55">
        <f>VLOOKUP(B491,StdInfo!B:E,3,FALSE)</f>
        <v>2.5</v>
      </c>
      <c r="G491" s="55" t="b">
        <f t="shared" si="14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15"/>
        <v>1.3322852689</v>
      </c>
      <c r="F492" s="55">
        <f>VLOOKUP(B492,StdInfo!B:E,3,FALSE)</f>
        <v>2.5</v>
      </c>
      <c r="G492" s="55" t="b">
        <f t="shared" si="14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15"/>
        <v>1.3322852689</v>
      </c>
      <c r="F493" s="55">
        <f>VLOOKUP(B493,StdInfo!B:E,3,FALSE)</f>
        <v>2.5</v>
      </c>
      <c r="G493" s="55" t="b">
        <f t="shared" si="14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15"/>
        <v>1.3322852689</v>
      </c>
      <c r="F494" s="55">
        <f>VLOOKUP(B494,StdInfo!B:E,3,FALSE)</f>
        <v>2.5</v>
      </c>
      <c r="G494" s="55" t="b">
        <f t="shared" si="14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15"/>
        <v>14.0922478545</v>
      </c>
      <c r="F495" s="55">
        <f>VLOOKUP(B495,StdInfo!B:E,3,FALSE)</f>
        <v>2.5</v>
      </c>
      <c r="G495" s="55" t="b">
        <f t="shared" si="14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15"/>
        <v>14.0922478545</v>
      </c>
      <c r="F496" s="55">
        <f>VLOOKUP(B496,StdInfo!B:E,3,FALSE)</f>
        <v>2.5</v>
      </c>
      <c r="G496" s="55" t="b">
        <f t="shared" si="14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15"/>
        <v>14.0922478545</v>
      </c>
      <c r="F497" s="55">
        <f>VLOOKUP(B497,StdInfo!B:E,3,FALSE)</f>
        <v>2.5</v>
      </c>
      <c r="G497" s="55" t="b">
        <f t="shared" si="14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15"/>
        <v>13.5939751502</v>
      </c>
      <c r="F498" s="55">
        <f>VLOOKUP(B498,StdInfo!B:E,3,FALSE)</f>
        <v>2.5</v>
      </c>
      <c r="G498" s="55" t="b">
        <f t="shared" si="14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15"/>
        <v>12.1694473854</v>
      </c>
      <c r="F499" s="55">
        <f>VLOOKUP(B499,StdInfo!B:E,3,FALSE)</f>
        <v>2.5</v>
      </c>
      <c r="G499" s="55" t="b">
        <f t="shared" si="14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15"/>
        <v>12.1992875616</v>
      </c>
      <c r="F500" s="55">
        <f>VLOOKUP(B500,StdInfo!B:E,3,FALSE)</f>
        <v>2.5</v>
      </c>
      <c r="G500" s="55" t="b">
        <f t="shared" si="14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15"/>
        <v>12.1694473854</v>
      </c>
      <c r="F501" s="55">
        <f>VLOOKUP(B501,StdInfo!B:E,3,FALSE)</f>
        <v>2.5</v>
      </c>
      <c r="G501" s="55" t="b">
        <f t="shared" si="14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15"/>
        <v>12.1992875616</v>
      </c>
      <c r="F502" s="55">
        <f>VLOOKUP(B502,StdInfo!B:E,3,FALSE)</f>
        <v>2.5</v>
      </c>
      <c r="G502" s="55" t="b">
        <f t="shared" si="14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15"/>
        <v>12.1694473854</v>
      </c>
      <c r="F503" s="55">
        <f>VLOOKUP(B503,StdInfo!B:E,3,FALSE)</f>
        <v>2.5</v>
      </c>
      <c r="G503" s="55" t="b">
        <f t="shared" si="14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15"/>
        <v>12.1992875616</v>
      </c>
      <c r="F504" s="55">
        <f>VLOOKUP(B504,StdInfo!B:E,3,FALSE)</f>
        <v>2.5</v>
      </c>
      <c r="G504" s="55" t="b">
        <f t="shared" si="14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15"/>
        <v>12.1694473854</v>
      </c>
      <c r="F505" s="55">
        <f>VLOOKUP(B505,StdInfo!B:E,3,FALSE)</f>
        <v>2.5</v>
      </c>
      <c r="G505" s="55" t="b">
        <f t="shared" ref="G505:G568" si="16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15"/>
        <v>12.1992875616</v>
      </c>
      <c r="F506" s="55">
        <f>VLOOKUP(B506,StdInfo!B:E,3,FALSE)</f>
        <v>2.5</v>
      </c>
      <c r="G506" s="55" t="b">
        <f t="shared" si="16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15"/>
        <v>14.0922478545</v>
      </c>
      <c r="F507" s="55">
        <f>VLOOKUP(B507,StdInfo!B:E,3,FALSE)</f>
        <v>2.5</v>
      </c>
      <c r="G507" s="55" t="b">
        <f t="shared" si="16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15"/>
        <v>13.5939751502</v>
      </c>
      <c r="F508" s="55">
        <f>VLOOKUP(B508,StdInfo!B:E,3,FALSE)</f>
        <v>2.5</v>
      </c>
      <c r="G508" s="55" t="b">
        <f t="shared" si="16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15"/>
        <v>12.1694473854</v>
      </c>
      <c r="F509" s="55">
        <f>VLOOKUP(B509,StdInfo!B:E,3,FALSE)</f>
        <v>2.5</v>
      </c>
      <c r="G509" s="55" t="b">
        <f t="shared" si="16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15"/>
        <v>12.1992875616</v>
      </c>
      <c r="F510" s="55">
        <f>VLOOKUP(B510,StdInfo!B:E,3,FALSE)</f>
        <v>2.5</v>
      </c>
      <c r="G510" s="55" t="b">
        <f t="shared" si="16"/>
        <v>0</v>
      </c>
    </row>
    <row r="511" spans="1:7" x14ac:dyDescent="0.25">
      <c r="A511" s="101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13">
        <f t="shared" si="15"/>
        <v>0.68167087895</v>
      </c>
      <c r="F511" s="56">
        <f>VLOOKUP(B511,StdInfo!B:E,3,FALSE)</f>
        <v>1</v>
      </c>
      <c r="G511" s="56" t="b">
        <f t="shared" si="16"/>
        <v>1</v>
      </c>
    </row>
    <row r="512" spans="1:7" x14ac:dyDescent="0.25">
      <c r="A512" s="101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si="15"/>
        <v>3.7996115277000002</v>
      </c>
      <c r="F512" s="55">
        <f>VLOOKUP(B512,StdInfo!B:E,3,FALSE)</f>
        <v>1</v>
      </c>
      <c r="G512" s="55" t="b">
        <f t="shared" si="16"/>
        <v>0</v>
      </c>
    </row>
    <row r="513" spans="1:7" x14ac:dyDescent="0.25">
      <c r="A513" s="101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15"/>
        <v>3.7996115277000002</v>
      </c>
      <c r="F513" s="55">
        <f>VLOOKUP(B513,StdInfo!B:E,3,FALSE)</f>
        <v>1</v>
      </c>
      <c r="G513" s="55" t="b">
        <f t="shared" si="16"/>
        <v>0</v>
      </c>
    </row>
    <row r="514" spans="1:7" x14ac:dyDescent="0.25">
      <c r="A514" s="101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15"/>
        <v>2.4583482063000002</v>
      </c>
      <c r="F514" s="55">
        <f>VLOOKUP(B514,StdInfo!B:E,3,FALSE)</f>
        <v>1</v>
      </c>
      <c r="G514" s="55" t="b">
        <f t="shared" si="16"/>
        <v>0</v>
      </c>
    </row>
    <row r="515" spans="1:7" x14ac:dyDescent="0.25">
      <c r="A515" s="101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ref="E515:E578" si="17">ROUND(D515/C515*100000*F515/2.5,10)/IF(G515=TRUE,2,1)</f>
        <v>3.7996115277000002</v>
      </c>
      <c r="F515" s="55">
        <f>VLOOKUP(B515,StdInfo!B:E,3,FALSE)</f>
        <v>1</v>
      </c>
      <c r="G515" s="55" t="b">
        <f t="shared" si="16"/>
        <v>0</v>
      </c>
    </row>
    <row r="516" spans="1:7" x14ac:dyDescent="0.25">
      <c r="A516" s="101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17"/>
        <v>2.4583482063000002</v>
      </c>
      <c r="F516" s="55">
        <f>VLOOKUP(B516,StdInfo!B:E,3,FALSE)</f>
        <v>1</v>
      </c>
      <c r="G516" s="55" t="b">
        <f t="shared" si="16"/>
        <v>0</v>
      </c>
    </row>
    <row r="517" spans="1:7" x14ac:dyDescent="0.25">
      <c r="A517" s="101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17"/>
        <v>2.4583482063000002</v>
      </c>
      <c r="F517" s="55">
        <f>VLOOKUP(B517,StdInfo!B:E,3,FALSE)</f>
        <v>1</v>
      </c>
      <c r="G517" s="55" t="b">
        <f t="shared" si="16"/>
        <v>0</v>
      </c>
    </row>
    <row r="518" spans="1:7" x14ac:dyDescent="0.25">
      <c r="A518" s="101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17"/>
        <v>2.4583482063000002</v>
      </c>
      <c r="F518" s="55">
        <f>VLOOKUP(B518,StdInfo!B:E,3,FALSE)</f>
        <v>1</v>
      </c>
      <c r="G518" s="55" t="b">
        <f t="shared" si="16"/>
        <v>0</v>
      </c>
    </row>
    <row r="519" spans="1:7" x14ac:dyDescent="0.25">
      <c r="A519" s="101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17"/>
        <v>2.4583482063000002</v>
      </c>
      <c r="F519" s="55">
        <f>VLOOKUP(B519,StdInfo!B:E,3,FALSE)</f>
        <v>1</v>
      </c>
      <c r="G519" s="55" t="b">
        <f t="shared" si="16"/>
        <v>0</v>
      </c>
    </row>
    <row r="520" spans="1:7" x14ac:dyDescent="0.25">
      <c r="A520" s="101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17"/>
        <v>1.1910857712</v>
      </c>
      <c r="F520" s="55">
        <f>VLOOKUP(B520,StdInfo!B:E,3,FALSE)</f>
        <v>1</v>
      </c>
      <c r="G520" s="55" t="b">
        <f t="shared" si="16"/>
        <v>0</v>
      </c>
    </row>
    <row r="521" spans="1:7" x14ac:dyDescent="0.25">
      <c r="A521" s="101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17"/>
        <v>1.1910857712</v>
      </c>
      <c r="F521" s="55">
        <f>VLOOKUP(B521,StdInfo!B:E,3,FALSE)</f>
        <v>1</v>
      </c>
      <c r="G521" s="55" t="b">
        <f t="shared" si="16"/>
        <v>0</v>
      </c>
    </row>
    <row r="522" spans="1:7" x14ac:dyDescent="0.25">
      <c r="A522" s="101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17"/>
        <v>1.1910857712</v>
      </c>
      <c r="F522" s="55">
        <f>VLOOKUP(B522,StdInfo!B:E,3,FALSE)</f>
        <v>1</v>
      </c>
      <c r="G522" s="55" t="b">
        <f t="shared" si="16"/>
        <v>0</v>
      </c>
    </row>
    <row r="523" spans="1:7" x14ac:dyDescent="0.25">
      <c r="A523" s="101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13">
        <f t="shared" si="17"/>
        <v>0.68167087895</v>
      </c>
      <c r="F523" s="56">
        <f>VLOOKUP(B523,StdInfo!B:E,3,FALSE)</f>
        <v>1</v>
      </c>
      <c r="G523" s="56" t="b">
        <f t="shared" si="16"/>
        <v>1</v>
      </c>
    </row>
    <row r="524" spans="1:7" x14ac:dyDescent="0.25">
      <c r="A524" s="101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 t="shared" si="17"/>
        <v>1.3633417579</v>
      </c>
      <c r="F524" s="55">
        <f>VLOOKUP(B524,StdInfo!B:E,3,FALSE)</f>
        <v>1</v>
      </c>
      <c r="G524" s="55" t="b">
        <f t="shared" si="16"/>
        <v>0</v>
      </c>
    </row>
    <row r="525" spans="1:7" x14ac:dyDescent="0.25">
      <c r="A525" s="101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13">
        <f t="shared" si="17"/>
        <v>1.3131578018000001</v>
      </c>
      <c r="F525" s="56">
        <f>VLOOKUP(B525,StdInfo!B:E,3,FALSE)</f>
        <v>1</v>
      </c>
      <c r="G525" s="56" t="b">
        <f t="shared" si="16"/>
        <v>1</v>
      </c>
    </row>
    <row r="526" spans="1:7" x14ac:dyDescent="0.25">
      <c r="A526" s="101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si="17"/>
        <v>2.6263156036000002</v>
      </c>
      <c r="F526" s="55">
        <f>VLOOKUP(B526,StdInfo!B:E,3,FALSE)</f>
        <v>1</v>
      </c>
      <c r="G526" s="55" t="b">
        <f t="shared" si="16"/>
        <v>0</v>
      </c>
    </row>
    <row r="527" spans="1:7" x14ac:dyDescent="0.25">
      <c r="A527" s="101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17"/>
        <v>3.7996115277000002</v>
      </c>
      <c r="F527" s="55">
        <f>VLOOKUP(B527,StdInfo!B:E,3,FALSE)</f>
        <v>1</v>
      </c>
      <c r="G527" s="55" t="b">
        <f t="shared" si="16"/>
        <v>0</v>
      </c>
    </row>
    <row r="528" spans="1:7" x14ac:dyDescent="0.25">
      <c r="A528" s="101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17"/>
        <v>3.7996115277000002</v>
      </c>
      <c r="F528" s="55">
        <f>VLOOKUP(B528,StdInfo!B:E,3,FALSE)</f>
        <v>1</v>
      </c>
      <c r="G528" s="55" t="b">
        <f t="shared" si="16"/>
        <v>0</v>
      </c>
    </row>
    <row r="529" spans="1:7" x14ac:dyDescent="0.25">
      <c r="A529" s="101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17"/>
        <v>3.7996115277000002</v>
      </c>
      <c r="F529" s="55">
        <f>VLOOKUP(B529,StdInfo!B:E,3,FALSE)</f>
        <v>1</v>
      </c>
      <c r="G529" s="55" t="b">
        <f t="shared" si="16"/>
        <v>0</v>
      </c>
    </row>
    <row r="530" spans="1:7" x14ac:dyDescent="0.25">
      <c r="A530" s="101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17"/>
        <v>2.4583482063000002</v>
      </c>
      <c r="F530" s="55">
        <f>VLOOKUP(B530,StdInfo!B:E,3,FALSE)</f>
        <v>1</v>
      </c>
      <c r="G530" s="55" t="b">
        <f t="shared" si="16"/>
        <v>0</v>
      </c>
    </row>
    <row r="531" spans="1:7" x14ac:dyDescent="0.25">
      <c r="A531" s="101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17"/>
        <v>3.7996115277000002</v>
      </c>
      <c r="F531" s="55">
        <f>VLOOKUP(B531,StdInfo!B:E,3,FALSE)</f>
        <v>1</v>
      </c>
      <c r="G531" s="55" t="b">
        <f t="shared" si="16"/>
        <v>0</v>
      </c>
    </row>
    <row r="532" spans="1:7" x14ac:dyDescent="0.25">
      <c r="A532" s="101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17"/>
        <v>2.4583482063000002</v>
      </c>
      <c r="F532" s="55">
        <f>VLOOKUP(B532,StdInfo!B:E,3,FALSE)</f>
        <v>1</v>
      </c>
      <c r="G532" s="55" t="b">
        <f t="shared" si="16"/>
        <v>0</v>
      </c>
    </row>
    <row r="533" spans="1:7" x14ac:dyDescent="0.25">
      <c r="A533" s="101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17"/>
        <v>2.4583482063000002</v>
      </c>
      <c r="F533" s="55">
        <f>VLOOKUP(B533,StdInfo!B:E,3,FALSE)</f>
        <v>1</v>
      </c>
      <c r="G533" s="55" t="b">
        <f t="shared" si="16"/>
        <v>0</v>
      </c>
    </row>
    <row r="534" spans="1:7" x14ac:dyDescent="0.25">
      <c r="A534" s="101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17"/>
        <v>2.4583482063000002</v>
      </c>
      <c r="F534" s="55">
        <f>VLOOKUP(B534,StdInfo!B:E,3,FALSE)</f>
        <v>1</v>
      </c>
      <c r="G534" s="55" t="b">
        <f t="shared" si="16"/>
        <v>0</v>
      </c>
    </row>
    <row r="535" spans="1:7" x14ac:dyDescent="0.25">
      <c r="A535" s="101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17"/>
        <v>2.4583482063000002</v>
      </c>
      <c r="F535" s="55">
        <f>VLOOKUP(B535,StdInfo!B:E,3,FALSE)</f>
        <v>1</v>
      </c>
      <c r="G535" s="55" t="b">
        <f t="shared" si="16"/>
        <v>0</v>
      </c>
    </row>
    <row r="536" spans="1:7" x14ac:dyDescent="0.25">
      <c r="A536" s="101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17"/>
        <v>1.1910857712</v>
      </c>
      <c r="F536" s="55">
        <f>VLOOKUP(B536,StdInfo!B:E,3,FALSE)</f>
        <v>1</v>
      </c>
      <c r="G536" s="55" t="b">
        <f t="shared" si="16"/>
        <v>0</v>
      </c>
    </row>
    <row r="537" spans="1:7" x14ac:dyDescent="0.25">
      <c r="A537" s="101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17"/>
        <v>1.1910857712</v>
      </c>
      <c r="F537" s="55">
        <f>VLOOKUP(B537,StdInfo!B:E,3,FALSE)</f>
        <v>1</v>
      </c>
      <c r="G537" s="55" t="b">
        <f t="shared" si="16"/>
        <v>0</v>
      </c>
    </row>
    <row r="538" spans="1:7" x14ac:dyDescent="0.25">
      <c r="A538" s="101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17"/>
        <v>1.1910857712</v>
      </c>
      <c r="F538" s="55">
        <f>VLOOKUP(B538,StdInfo!B:E,3,FALSE)</f>
        <v>1</v>
      </c>
      <c r="G538" s="55" t="b">
        <f t="shared" si="16"/>
        <v>0</v>
      </c>
    </row>
    <row r="539" spans="1:7" x14ac:dyDescent="0.25">
      <c r="A539" s="101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17"/>
        <v>1.3633417579</v>
      </c>
      <c r="F539" s="55">
        <f>VLOOKUP(B539,StdInfo!B:E,3,FALSE)</f>
        <v>1</v>
      </c>
      <c r="G539" s="55" t="b">
        <f t="shared" si="16"/>
        <v>0</v>
      </c>
    </row>
    <row r="540" spans="1:7" x14ac:dyDescent="0.25">
      <c r="A540" s="101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17"/>
        <v>2.6263156036000002</v>
      </c>
      <c r="F540" s="55">
        <f>VLOOKUP(B540,StdInfo!B:E,3,FALSE)</f>
        <v>1</v>
      </c>
      <c r="G540" s="55" t="b">
        <f t="shared" si="16"/>
        <v>0</v>
      </c>
    </row>
    <row r="541" spans="1:7" x14ac:dyDescent="0.25">
      <c r="A541" s="101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13">
        <f t="shared" si="17"/>
        <v>1.8998057638500001</v>
      </c>
      <c r="F541" s="56">
        <f>VLOOKUP(B541,StdInfo!B:E,3,FALSE)</f>
        <v>1</v>
      </c>
      <c r="G541" s="56" t="b">
        <f t="shared" si="16"/>
        <v>1</v>
      </c>
    </row>
    <row r="542" spans="1:7" x14ac:dyDescent="0.25">
      <c r="A542" s="101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si="17"/>
        <v>3.7996115277000002</v>
      </c>
      <c r="F542" s="55">
        <f>VLOOKUP(B542,StdInfo!B:E,3,FALSE)</f>
        <v>1</v>
      </c>
      <c r="G542" s="55" t="b">
        <f t="shared" si="16"/>
        <v>0</v>
      </c>
    </row>
    <row r="543" spans="1:7" x14ac:dyDescent="0.25">
      <c r="A543" s="101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17"/>
        <v>3.7996115277000002</v>
      </c>
      <c r="F543" s="55">
        <f>VLOOKUP(B543,StdInfo!B:E,3,FALSE)</f>
        <v>1</v>
      </c>
      <c r="G543" s="55" t="b">
        <f t="shared" si="16"/>
        <v>0</v>
      </c>
    </row>
    <row r="544" spans="1:7" x14ac:dyDescent="0.25">
      <c r="A544" s="101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17"/>
        <v>2.4583482063000002</v>
      </c>
      <c r="F544" s="55">
        <f>VLOOKUP(B544,StdInfo!B:E,3,FALSE)</f>
        <v>1</v>
      </c>
      <c r="G544" s="55" t="b">
        <f t="shared" si="16"/>
        <v>0</v>
      </c>
    </row>
    <row r="545" spans="1:7" x14ac:dyDescent="0.25">
      <c r="A545" s="102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17"/>
        <v>3.7996115277000002</v>
      </c>
      <c r="F545" s="55">
        <f>VLOOKUP(B545,StdInfo!B:E,3,FALSE)</f>
        <v>1</v>
      </c>
      <c r="G545" s="55" t="b">
        <f t="shared" si="16"/>
        <v>0</v>
      </c>
    </row>
    <row r="546" spans="1:7" x14ac:dyDescent="0.25">
      <c r="A546" s="101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17"/>
        <v>3.7996115277000002</v>
      </c>
      <c r="F546" s="55">
        <f>VLOOKUP(B546,StdInfo!B:E,3,FALSE)</f>
        <v>1</v>
      </c>
      <c r="G546" s="55" t="b">
        <f t="shared" si="16"/>
        <v>0</v>
      </c>
    </row>
    <row r="547" spans="1:7" x14ac:dyDescent="0.25">
      <c r="A547" s="101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17"/>
        <v>2.4583482063000002</v>
      </c>
      <c r="F547" s="55">
        <f>VLOOKUP(B547,StdInfo!B:E,3,FALSE)</f>
        <v>1</v>
      </c>
      <c r="G547" s="55" t="b">
        <f t="shared" si="16"/>
        <v>0</v>
      </c>
    </row>
    <row r="548" spans="1:7" x14ac:dyDescent="0.25">
      <c r="A548" s="101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17"/>
        <v>2.4583482063000002</v>
      </c>
      <c r="F548" s="55">
        <f>VLOOKUP(B548,StdInfo!B:E,3,FALSE)</f>
        <v>1</v>
      </c>
      <c r="G548" s="55" t="b">
        <f t="shared" si="16"/>
        <v>0</v>
      </c>
    </row>
    <row r="549" spans="1:7" x14ac:dyDescent="0.25">
      <c r="A549" s="101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17"/>
        <v>1.1910857712</v>
      </c>
      <c r="F549" s="55">
        <f>VLOOKUP(B549,StdInfo!B:E,3,FALSE)</f>
        <v>1</v>
      </c>
      <c r="G549" s="55" t="b">
        <f t="shared" si="16"/>
        <v>0</v>
      </c>
    </row>
    <row r="550" spans="1:7" x14ac:dyDescent="0.25">
      <c r="A550" s="101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17"/>
        <v>1.1910857712</v>
      </c>
      <c r="F550" s="55">
        <f>VLOOKUP(B550,StdInfo!B:E,3,FALSE)</f>
        <v>1</v>
      </c>
      <c r="G550" s="55" t="b">
        <f t="shared" si="16"/>
        <v>0</v>
      </c>
    </row>
    <row r="551" spans="1:7" x14ac:dyDescent="0.25">
      <c r="A551" s="101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17"/>
        <v>1.1910857712</v>
      </c>
      <c r="F551" s="55">
        <f>VLOOKUP(B551,StdInfo!B:E,3,FALSE)</f>
        <v>1</v>
      </c>
      <c r="G551" s="55" t="b">
        <f t="shared" si="16"/>
        <v>0</v>
      </c>
    </row>
    <row r="552" spans="1:7" x14ac:dyDescent="0.25">
      <c r="A552" s="101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17"/>
        <v>1.1910857712</v>
      </c>
      <c r="F552" s="55">
        <f>VLOOKUP(B552,StdInfo!B:E,3,FALSE)</f>
        <v>1</v>
      </c>
      <c r="G552" s="55" t="b">
        <f t="shared" si="16"/>
        <v>0</v>
      </c>
    </row>
    <row r="553" spans="1:7" x14ac:dyDescent="0.25">
      <c r="A553" s="101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17"/>
        <v>1.1910857712</v>
      </c>
      <c r="F553" s="55">
        <f>VLOOKUP(B553,StdInfo!B:E,3,FALSE)</f>
        <v>1</v>
      </c>
      <c r="G553" s="55" t="b">
        <f t="shared" si="16"/>
        <v>0</v>
      </c>
    </row>
    <row r="554" spans="1:7" x14ac:dyDescent="0.25">
      <c r="A554" s="102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17"/>
        <v>3.7996115277000002</v>
      </c>
      <c r="F554" s="55">
        <f>VLOOKUP(B554,StdInfo!B:E,3,FALSE)</f>
        <v>1</v>
      </c>
      <c r="G554" s="55" t="b">
        <f t="shared" si="16"/>
        <v>0</v>
      </c>
    </row>
    <row r="555" spans="1:7" x14ac:dyDescent="0.25">
      <c r="A555" s="101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13">
        <f t="shared" si="17"/>
        <v>1.8998057638500001</v>
      </c>
      <c r="F555" s="56">
        <f>VLOOKUP(B555,StdInfo!B:E,3,FALSE)</f>
        <v>1</v>
      </c>
      <c r="G555" s="56" t="b">
        <f t="shared" si="16"/>
        <v>1</v>
      </c>
    </row>
    <row r="556" spans="1:7" x14ac:dyDescent="0.25">
      <c r="A556" s="101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si="17"/>
        <v>3.7996115277000002</v>
      </c>
      <c r="F556" s="55">
        <f>VLOOKUP(B556,StdInfo!B:E,3,FALSE)</f>
        <v>1</v>
      </c>
      <c r="G556" s="55" t="b">
        <f t="shared" si="16"/>
        <v>0</v>
      </c>
    </row>
    <row r="557" spans="1:7" x14ac:dyDescent="0.25">
      <c r="A557" s="101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17"/>
        <v>2.4583482063000002</v>
      </c>
      <c r="F557" s="55">
        <f>VLOOKUP(B557,StdInfo!B:E,3,FALSE)</f>
        <v>1</v>
      </c>
      <c r="G557" s="55" t="b">
        <f t="shared" si="16"/>
        <v>0</v>
      </c>
    </row>
    <row r="558" spans="1:7" x14ac:dyDescent="0.25">
      <c r="A558" s="101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17"/>
        <v>3.7996115277000002</v>
      </c>
      <c r="F558" s="55">
        <f>VLOOKUP(B558,StdInfo!B:E,3,FALSE)</f>
        <v>1</v>
      </c>
      <c r="G558" s="55" t="b">
        <f t="shared" si="16"/>
        <v>0</v>
      </c>
    </row>
    <row r="559" spans="1:7" x14ac:dyDescent="0.25">
      <c r="A559" s="101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17"/>
        <v>2.4583482063000002</v>
      </c>
      <c r="F559" s="55">
        <f>VLOOKUP(B559,StdInfo!B:E,3,FALSE)</f>
        <v>1</v>
      </c>
      <c r="G559" s="55" t="b">
        <f t="shared" si="16"/>
        <v>0</v>
      </c>
    </row>
    <row r="560" spans="1:7" x14ac:dyDescent="0.25">
      <c r="A560" s="101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17"/>
        <v>2.4583482063000002</v>
      </c>
      <c r="F560" s="55">
        <f>VLOOKUP(B560,StdInfo!B:E,3,FALSE)</f>
        <v>1</v>
      </c>
      <c r="G560" s="55" t="b">
        <f t="shared" si="16"/>
        <v>0</v>
      </c>
    </row>
    <row r="561" spans="1:7" x14ac:dyDescent="0.25">
      <c r="A561" s="101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17"/>
        <v>1.1910857712</v>
      </c>
      <c r="F561" s="55">
        <f>VLOOKUP(B561,StdInfo!B:E,3,FALSE)</f>
        <v>1</v>
      </c>
      <c r="G561" s="55" t="b">
        <f t="shared" si="16"/>
        <v>0</v>
      </c>
    </row>
    <row r="562" spans="1:7" x14ac:dyDescent="0.25">
      <c r="A562" s="101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17"/>
        <v>1.1910857712</v>
      </c>
      <c r="F562" s="55">
        <f>VLOOKUP(B562,StdInfo!B:E,3,FALSE)</f>
        <v>1</v>
      </c>
      <c r="G562" s="55" t="b">
        <f t="shared" si="16"/>
        <v>0</v>
      </c>
    </row>
    <row r="563" spans="1:7" x14ac:dyDescent="0.25">
      <c r="A563" s="101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17"/>
        <v>1.1910857712</v>
      </c>
      <c r="F563" s="55">
        <f>VLOOKUP(B563,StdInfo!B:E,3,FALSE)</f>
        <v>1</v>
      </c>
      <c r="G563" s="55" t="b">
        <f t="shared" si="16"/>
        <v>0</v>
      </c>
    </row>
    <row r="564" spans="1:7" x14ac:dyDescent="0.25">
      <c r="A564" s="101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17"/>
        <v>1.1910857712</v>
      </c>
      <c r="F564" s="55">
        <f>VLOOKUP(B564,StdInfo!B:E,3,FALSE)</f>
        <v>1</v>
      </c>
      <c r="G564" s="55" t="b">
        <f t="shared" si="16"/>
        <v>0</v>
      </c>
    </row>
    <row r="565" spans="1:7" x14ac:dyDescent="0.25">
      <c r="A565" s="101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17"/>
        <v>1.1910857712</v>
      </c>
      <c r="F565" s="55">
        <f>VLOOKUP(B565,StdInfo!B:E,3,FALSE)</f>
        <v>1</v>
      </c>
      <c r="G565" s="55" t="b">
        <f t="shared" si="16"/>
        <v>0</v>
      </c>
    </row>
    <row r="566" spans="1:7" x14ac:dyDescent="0.25">
      <c r="A566" s="102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17"/>
        <v>3.7996115277000002</v>
      </c>
      <c r="F566" s="55">
        <f>VLOOKUP(B566,StdInfo!B:E,3,FALSE)</f>
        <v>1</v>
      </c>
      <c r="G566" s="55" t="b">
        <f t="shared" si="16"/>
        <v>0</v>
      </c>
    </row>
    <row r="567" spans="1:7" x14ac:dyDescent="0.25">
      <c r="A567" s="101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13">
        <f t="shared" si="17"/>
        <v>1.8998057638500001</v>
      </c>
      <c r="F567" s="56">
        <f>VLOOKUP(B567,StdInfo!B:E,3,FALSE)</f>
        <v>1</v>
      </c>
      <c r="G567" s="56" t="b">
        <f t="shared" si="16"/>
        <v>1</v>
      </c>
    </row>
    <row r="568" spans="1:7" x14ac:dyDescent="0.25">
      <c r="A568" s="101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si="17"/>
        <v>2.4583482063000002</v>
      </c>
      <c r="F568" s="55">
        <f>VLOOKUP(B568,StdInfo!B:E,3,FALSE)</f>
        <v>1</v>
      </c>
      <c r="G568" s="55" t="b">
        <f t="shared" si="16"/>
        <v>0</v>
      </c>
    </row>
    <row r="569" spans="1:7" x14ac:dyDescent="0.25">
      <c r="A569" s="101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17"/>
        <v>3.7996115277000002</v>
      </c>
      <c r="F569" s="55">
        <f>VLOOKUP(B569,StdInfo!B:E,3,FALSE)</f>
        <v>1</v>
      </c>
      <c r="G569" s="55" t="b">
        <f t="shared" ref="G569:G632" si="18">MID(A569,4,4)=MID(A569,9,4)</f>
        <v>0</v>
      </c>
    </row>
    <row r="570" spans="1:7" x14ac:dyDescent="0.25">
      <c r="A570" s="101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17"/>
        <v>2.4583482063000002</v>
      </c>
      <c r="F570" s="55">
        <f>VLOOKUP(B570,StdInfo!B:E,3,FALSE)</f>
        <v>1</v>
      </c>
      <c r="G570" s="55" t="b">
        <f t="shared" si="18"/>
        <v>0</v>
      </c>
    </row>
    <row r="571" spans="1:7" x14ac:dyDescent="0.25">
      <c r="A571" s="101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17"/>
        <v>2.4583482063000002</v>
      </c>
      <c r="F571" s="55">
        <f>VLOOKUP(B571,StdInfo!B:E,3,FALSE)</f>
        <v>1</v>
      </c>
      <c r="G571" s="55" t="b">
        <f t="shared" si="18"/>
        <v>0</v>
      </c>
    </row>
    <row r="572" spans="1:7" x14ac:dyDescent="0.25">
      <c r="A572" s="101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17"/>
        <v>1.1910857712</v>
      </c>
      <c r="F572" s="55">
        <f>VLOOKUP(B572,StdInfo!B:E,3,FALSE)</f>
        <v>1</v>
      </c>
      <c r="G572" s="55" t="b">
        <f t="shared" si="18"/>
        <v>0</v>
      </c>
    </row>
    <row r="573" spans="1:7" x14ac:dyDescent="0.25">
      <c r="A573" s="101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17"/>
        <v>1.1910857712</v>
      </c>
      <c r="F573" s="55">
        <f>VLOOKUP(B573,StdInfo!B:E,3,FALSE)</f>
        <v>1</v>
      </c>
      <c r="G573" s="55" t="b">
        <f t="shared" si="18"/>
        <v>0</v>
      </c>
    </row>
    <row r="574" spans="1:7" x14ac:dyDescent="0.25">
      <c r="A574" s="101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17"/>
        <v>1.1910857712</v>
      </c>
      <c r="F574" s="55">
        <f>VLOOKUP(B574,StdInfo!B:E,3,FALSE)</f>
        <v>1</v>
      </c>
      <c r="G574" s="55" t="b">
        <f t="shared" si="18"/>
        <v>0</v>
      </c>
    </row>
    <row r="575" spans="1:7" x14ac:dyDescent="0.25">
      <c r="A575" s="101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17"/>
        <v>1.1910857712</v>
      </c>
      <c r="F575" s="55">
        <f>VLOOKUP(B575,StdInfo!B:E,3,FALSE)</f>
        <v>1</v>
      </c>
      <c r="G575" s="55" t="b">
        <f t="shared" si="18"/>
        <v>0</v>
      </c>
    </row>
    <row r="576" spans="1:7" x14ac:dyDescent="0.25">
      <c r="A576" s="101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17"/>
        <v>1.1910857712</v>
      </c>
      <c r="F576" s="55">
        <f>VLOOKUP(B576,StdInfo!B:E,3,FALSE)</f>
        <v>1</v>
      </c>
      <c r="G576" s="55" t="b">
        <f t="shared" si="18"/>
        <v>0</v>
      </c>
    </row>
    <row r="577" spans="1:7" x14ac:dyDescent="0.25">
      <c r="A577" s="101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17"/>
        <v>2.6263156036000002</v>
      </c>
      <c r="F577" s="55">
        <f>VLOOKUP(B577,StdInfo!B:E,3,FALSE)</f>
        <v>1</v>
      </c>
      <c r="G577" s="55" t="b">
        <f t="shared" si="18"/>
        <v>0</v>
      </c>
    </row>
    <row r="578" spans="1:7" x14ac:dyDescent="0.25">
      <c r="A578" s="101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17"/>
        <v>3.7996115277000002</v>
      </c>
      <c r="F578" s="55">
        <f>VLOOKUP(B578,StdInfo!B:E,3,FALSE)</f>
        <v>1</v>
      </c>
      <c r="G578" s="55" t="b">
        <f t="shared" si="18"/>
        <v>0</v>
      </c>
    </row>
    <row r="579" spans="1:7" x14ac:dyDescent="0.25">
      <c r="A579" s="101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ref="E579:E642" si="19">ROUND(D579/C579*100000*F579/2.5,10)/IF(G579=TRUE,2,1)</f>
        <v>3.7996115277000002</v>
      </c>
      <c r="F579" s="55">
        <f>VLOOKUP(B579,StdInfo!B:E,3,FALSE)</f>
        <v>1</v>
      </c>
      <c r="G579" s="55" t="b">
        <f t="shared" si="18"/>
        <v>0</v>
      </c>
    </row>
    <row r="580" spans="1:7" x14ac:dyDescent="0.25">
      <c r="A580" s="101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19"/>
        <v>2.4583482063000002</v>
      </c>
      <c r="F580" s="55">
        <f>VLOOKUP(B580,StdInfo!B:E,3,FALSE)</f>
        <v>1</v>
      </c>
      <c r="G580" s="55" t="b">
        <f t="shared" si="18"/>
        <v>0</v>
      </c>
    </row>
    <row r="581" spans="1:7" x14ac:dyDescent="0.25">
      <c r="A581" s="101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19"/>
        <v>3.7996115277000002</v>
      </c>
      <c r="F581" s="55">
        <f>VLOOKUP(B581,StdInfo!B:E,3,FALSE)</f>
        <v>1</v>
      </c>
      <c r="G581" s="55" t="b">
        <f t="shared" si="18"/>
        <v>0</v>
      </c>
    </row>
    <row r="582" spans="1:7" x14ac:dyDescent="0.25">
      <c r="A582" s="101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19"/>
        <v>2.4583482063000002</v>
      </c>
      <c r="F582" s="55">
        <f>VLOOKUP(B582,StdInfo!B:E,3,FALSE)</f>
        <v>1</v>
      </c>
      <c r="G582" s="55" t="b">
        <f t="shared" si="18"/>
        <v>0</v>
      </c>
    </row>
    <row r="583" spans="1:7" x14ac:dyDescent="0.25">
      <c r="A583" s="101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19"/>
        <v>2.4583482063000002</v>
      </c>
      <c r="F583" s="55">
        <f>VLOOKUP(B583,StdInfo!B:E,3,FALSE)</f>
        <v>1</v>
      </c>
      <c r="G583" s="55" t="b">
        <f t="shared" si="18"/>
        <v>0</v>
      </c>
    </row>
    <row r="584" spans="1:7" x14ac:dyDescent="0.25">
      <c r="A584" s="101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19"/>
        <v>1.1910857712</v>
      </c>
      <c r="F584" s="55">
        <f>VLOOKUP(B584,StdInfo!B:E,3,FALSE)</f>
        <v>1</v>
      </c>
      <c r="G584" s="55" t="b">
        <f t="shared" si="18"/>
        <v>0</v>
      </c>
    </row>
    <row r="585" spans="1:7" x14ac:dyDescent="0.25">
      <c r="A585" s="101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19"/>
        <v>1.1910857712</v>
      </c>
      <c r="F585" s="55">
        <f>VLOOKUP(B585,StdInfo!B:E,3,FALSE)</f>
        <v>1</v>
      </c>
      <c r="G585" s="55" t="b">
        <f t="shared" si="18"/>
        <v>0</v>
      </c>
    </row>
    <row r="586" spans="1:7" x14ac:dyDescent="0.25">
      <c r="A586" s="101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19"/>
        <v>1.1910857712</v>
      </c>
      <c r="F586" s="55">
        <f>VLOOKUP(B586,StdInfo!B:E,3,FALSE)</f>
        <v>1</v>
      </c>
      <c r="G586" s="55" t="b">
        <f t="shared" si="18"/>
        <v>0</v>
      </c>
    </row>
    <row r="587" spans="1:7" x14ac:dyDescent="0.25">
      <c r="A587" s="101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19"/>
        <v>1.1910857712</v>
      </c>
      <c r="F587" s="55">
        <f>VLOOKUP(B587,StdInfo!B:E,3,FALSE)</f>
        <v>1</v>
      </c>
      <c r="G587" s="55" t="b">
        <f t="shared" si="18"/>
        <v>0</v>
      </c>
    </row>
    <row r="588" spans="1:7" x14ac:dyDescent="0.25">
      <c r="A588" s="101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19"/>
        <v>1.1910857712</v>
      </c>
      <c r="F588" s="55">
        <f>VLOOKUP(B588,StdInfo!B:E,3,FALSE)</f>
        <v>1</v>
      </c>
      <c r="G588" s="55" t="b">
        <f t="shared" si="18"/>
        <v>0</v>
      </c>
    </row>
    <row r="589" spans="1:7" x14ac:dyDescent="0.25">
      <c r="A589" s="103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19"/>
        <v>1.3633417579</v>
      </c>
      <c r="F589" s="55">
        <f>VLOOKUP(B589,StdInfo!B:E,3,FALSE)</f>
        <v>1</v>
      </c>
      <c r="G589" s="55" t="b">
        <f t="shared" si="18"/>
        <v>0</v>
      </c>
    </row>
    <row r="590" spans="1:7" x14ac:dyDescent="0.25">
      <c r="A590" s="104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19"/>
        <v>1.3633417579</v>
      </c>
      <c r="F590" s="55">
        <f>VLOOKUP(B590,StdInfo!B:E,3,FALSE)</f>
        <v>1</v>
      </c>
      <c r="G590" s="55" t="b">
        <f t="shared" si="18"/>
        <v>0</v>
      </c>
    </row>
    <row r="591" spans="1:7" x14ac:dyDescent="0.25">
      <c r="A591" s="104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19"/>
        <v>1.3633417579</v>
      </c>
      <c r="F591" s="55">
        <f>VLOOKUP(B591,StdInfo!B:E,3,FALSE)</f>
        <v>1</v>
      </c>
      <c r="G591" s="55" t="b">
        <f t="shared" si="18"/>
        <v>0</v>
      </c>
    </row>
    <row r="592" spans="1:7" x14ac:dyDescent="0.25">
      <c r="A592" s="104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19"/>
        <v>2.6263156036000002</v>
      </c>
      <c r="F592" s="55">
        <f>VLOOKUP(B592,StdInfo!B:E,3,FALSE)</f>
        <v>1</v>
      </c>
      <c r="G592" s="55" t="b">
        <f t="shared" si="18"/>
        <v>0</v>
      </c>
    </row>
    <row r="593" spans="1:7" x14ac:dyDescent="0.25">
      <c r="A593" s="104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19"/>
        <v>2.6263156036000002</v>
      </c>
      <c r="F593" s="55">
        <f>VLOOKUP(B593,StdInfo!B:E,3,FALSE)</f>
        <v>1</v>
      </c>
      <c r="G593" s="55" t="b">
        <f t="shared" si="18"/>
        <v>0</v>
      </c>
    </row>
    <row r="594" spans="1:7" x14ac:dyDescent="0.25">
      <c r="A594" s="104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19"/>
        <v>2.6263156036000002</v>
      </c>
      <c r="F594" s="55">
        <f>VLOOKUP(B594,StdInfo!B:E,3,FALSE)</f>
        <v>1</v>
      </c>
      <c r="G594" s="55" t="b">
        <f t="shared" si="18"/>
        <v>0</v>
      </c>
    </row>
    <row r="595" spans="1:7" x14ac:dyDescent="0.25">
      <c r="A595" s="104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19"/>
        <v>3.7996115277000002</v>
      </c>
      <c r="F595" s="55">
        <f>VLOOKUP(B595,StdInfo!B:E,3,FALSE)</f>
        <v>1</v>
      </c>
      <c r="G595" s="55" t="b">
        <f t="shared" si="18"/>
        <v>0</v>
      </c>
    </row>
    <row r="596" spans="1:7" x14ac:dyDescent="0.25">
      <c r="A596" s="104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19"/>
        <v>3.7996115277000002</v>
      </c>
      <c r="F596" s="55">
        <f>VLOOKUP(B596,StdInfo!B:E,3,FALSE)</f>
        <v>1</v>
      </c>
      <c r="G596" s="55" t="b">
        <f t="shared" si="18"/>
        <v>0</v>
      </c>
    </row>
    <row r="597" spans="1:7" x14ac:dyDescent="0.25">
      <c r="A597" s="104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19"/>
        <v>3.7996115277000002</v>
      </c>
      <c r="F597" s="55">
        <f>VLOOKUP(B597,StdInfo!B:E,3,FALSE)</f>
        <v>1</v>
      </c>
      <c r="G597" s="55" t="b">
        <f t="shared" si="18"/>
        <v>0</v>
      </c>
    </row>
    <row r="598" spans="1:7" x14ac:dyDescent="0.25">
      <c r="A598" s="104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19"/>
        <v>2.4583482063000002</v>
      </c>
      <c r="F598" s="55">
        <f>VLOOKUP(B598,StdInfo!B:E,3,FALSE)</f>
        <v>1</v>
      </c>
      <c r="G598" s="55" t="b">
        <f t="shared" si="18"/>
        <v>0</v>
      </c>
    </row>
    <row r="599" spans="1:7" x14ac:dyDescent="0.25">
      <c r="A599" s="104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19"/>
        <v>2.4583482063000002</v>
      </c>
      <c r="F599" s="55">
        <f>VLOOKUP(B599,StdInfo!B:E,3,FALSE)</f>
        <v>1</v>
      </c>
      <c r="G599" s="55" t="b">
        <f t="shared" si="18"/>
        <v>0</v>
      </c>
    </row>
    <row r="600" spans="1:7" x14ac:dyDescent="0.25">
      <c r="A600" s="104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19"/>
        <v>3.7996115277000002</v>
      </c>
      <c r="F600" s="55">
        <f>VLOOKUP(B600,StdInfo!B:E,3,FALSE)</f>
        <v>1</v>
      </c>
      <c r="G600" s="55" t="b">
        <f t="shared" si="18"/>
        <v>0</v>
      </c>
    </row>
    <row r="601" spans="1:7" x14ac:dyDescent="0.25">
      <c r="A601" s="104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19"/>
        <v>3.7996115277000002</v>
      </c>
      <c r="F601" s="55">
        <f>VLOOKUP(B601,StdInfo!B:E,3,FALSE)</f>
        <v>1</v>
      </c>
      <c r="G601" s="55" t="b">
        <f t="shared" si="18"/>
        <v>0</v>
      </c>
    </row>
    <row r="602" spans="1:7" x14ac:dyDescent="0.25">
      <c r="A602" s="104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19"/>
        <v>2.4583482063000002</v>
      </c>
      <c r="F602" s="55">
        <f>VLOOKUP(B602,StdInfo!B:E,3,FALSE)</f>
        <v>1</v>
      </c>
      <c r="G602" s="55" t="b">
        <f t="shared" si="18"/>
        <v>0</v>
      </c>
    </row>
    <row r="603" spans="1:7" x14ac:dyDescent="0.25">
      <c r="A603" s="104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19"/>
        <v>2.4583482063000002</v>
      </c>
      <c r="F603" s="55">
        <f>VLOOKUP(B603,StdInfo!B:E,3,FALSE)</f>
        <v>1</v>
      </c>
      <c r="G603" s="55" t="b">
        <f t="shared" si="18"/>
        <v>0</v>
      </c>
    </row>
    <row r="604" spans="1:7" x14ac:dyDescent="0.25">
      <c r="A604" s="104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19"/>
        <v>2.4583482063000002</v>
      </c>
      <c r="F604" s="55">
        <f>VLOOKUP(B604,StdInfo!B:E,3,FALSE)</f>
        <v>1</v>
      </c>
      <c r="G604" s="55" t="b">
        <f t="shared" si="18"/>
        <v>0</v>
      </c>
    </row>
    <row r="605" spans="1:7" x14ac:dyDescent="0.25">
      <c r="A605" s="104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19"/>
        <v>2.4583482063000002</v>
      </c>
      <c r="F605" s="55">
        <f>VLOOKUP(B605,StdInfo!B:E,3,FALSE)</f>
        <v>1</v>
      </c>
      <c r="G605" s="55" t="b">
        <f t="shared" si="18"/>
        <v>0</v>
      </c>
    </row>
    <row r="606" spans="1:7" x14ac:dyDescent="0.25">
      <c r="A606" s="104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19"/>
        <v>1.3633417579</v>
      </c>
      <c r="F606" s="55">
        <f>VLOOKUP(B606,StdInfo!B:E,3,FALSE)</f>
        <v>1</v>
      </c>
      <c r="G606" s="55" t="b">
        <f t="shared" si="18"/>
        <v>0</v>
      </c>
    </row>
    <row r="607" spans="1:7" x14ac:dyDescent="0.25">
      <c r="A607" s="104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19"/>
        <v>2.6263156036000002</v>
      </c>
      <c r="F607" s="55">
        <f>VLOOKUP(B607,StdInfo!B:E,3,FALSE)</f>
        <v>1</v>
      </c>
      <c r="G607" s="55" t="b">
        <f t="shared" si="18"/>
        <v>0</v>
      </c>
    </row>
    <row r="608" spans="1:7" x14ac:dyDescent="0.25">
      <c r="A608" s="104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19"/>
        <v>2.6263156036000002</v>
      </c>
      <c r="F608" s="55">
        <f>VLOOKUP(B608,StdInfo!B:E,3,FALSE)</f>
        <v>1</v>
      </c>
      <c r="G608" s="55" t="b">
        <f t="shared" si="18"/>
        <v>0</v>
      </c>
    </row>
    <row r="609" spans="1:7" x14ac:dyDescent="0.25">
      <c r="A609" s="104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19"/>
        <v>3.7996115277000002</v>
      </c>
      <c r="F609" s="55">
        <f>VLOOKUP(B609,StdInfo!B:E,3,FALSE)</f>
        <v>1</v>
      </c>
      <c r="G609" s="55" t="b">
        <f t="shared" si="18"/>
        <v>0</v>
      </c>
    </row>
    <row r="610" spans="1:7" x14ac:dyDescent="0.25">
      <c r="A610" s="104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19"/>
        <v>3.7996115277000002</v>
      </c>
      <c r="F610" s="55">
        <f>VLOOKUP(B610,StdInfo!B:E,3,FALSE)</f>
        <v>1</v>
      </c>
      <c r="G610" s="55" t="b">
        <f t="shared" si="18"/>
        <v>0</v>
      </c>
    </row>
    <row r="611" spans="1:7" x14ac:dyDescent="0.25">
      <c r="A611" s="104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19"/>
        <v>3.7996115277000002</v>
      </c>
      <c r="F611" s="55">
        <f>VLOOKUP(B611,StdInfo!B:E,3,FALSE)</f>
        <v>1</v>
      </c>
      <c r="G611" s="55" t="b">
        <f t="shared" si="18"/>
        <v>0</v>
      </c>
    </row>
    <row r="612" spans="1:7" x14ac:dyDescent="0.25">
      <c r="A612" s="104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19"/>
        <v>3.7996115277000002</v>
      </c>
      <c r="F612" s="55">
        <f>VLOOKUP(B612,StdInfo!B:E,3,FALSE)</f>
        <v>1</v>
      </c>
      <c r="G612" s="55" t="b">
        <f t="shared" si="18"/>
        <v>0</v>
      </c>
    </row>
    <row r="613" spans="1:7" x14ac:dyDescent="0.25">
      <c r="A613" s="104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19"/>
        <v>3.7996115277000002</v>
      </c>
      <c r="F613" s="55">
        <f>VLOOKUP(B613,StdInfo!B:E,3,FALSE)</f>
        <v>1</v>
      </c>
      <c r="G613" s="55" t="b">
        <f t="shared" si="18"/>
        <v>0</v>
      </c>
    </row>
    <row r="614" spans="1:7" x14ac:dyDescent="0.25">
      <c r="A614" s="104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19"/>
        <v>2.4583482063000002</v>
      </c>
      <c r="F614" s="55">
        <f>VLOOKUP(B614,StdInfo!B:E,3,FALSE)</f>
        <v>1</v>
      </c>
      <c r="G614" s="55" t="b">
        <f t="shared" si="18"/>
        <v>0</v>
      </c>
    </row>
    <row r="615" spans="1:7" x14ac:dyDescent="0.25">
      <c r="A615" s="104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19"/>
        <v>2.4583482063000002</v>
      </c>
      <c r="F615" s="55">
        <f>VLOOKUP(B615,StdInfo!B:E,3,FALSE)</f>
        <v>1</v>
      </c>
      <c r="G615" s="55" t="b">
        <f t="shared" si="18"/>
        <v>0</v>
      </c>
    </row>
    <row r="616" spans="1:7" x14ac:dyDescent="0.25">
      <c r="A616" s="104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19"/>
        <v>2.4583482063000002</v>
      </c>
      <c r="F616" s="55">
        <f>VLOOKUP(B616,StdInfo!B:E,3,FALSE)</f>
        <v>1</v>
      </c>
      <c r="G616" s="55" t="b">
        <f t="shared" si="18"/>
        <v>0</v>
      </c>
    </row>
    <row r="617" spans="1:7" x14ac:dyDescent="0.25">
      <c r="A617" s="104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19"/>
        <v>1.1910857712</v>
      </c>
      <c r="F617" s="55">
        <f>VLOOKUP(B617,StdInfo!B:E,3,FALSE)</f>
        <v>1</v>
      </c>
      <c r="G617" s="55" t="b">
        <f t="shared" si="18"/>
        <v>0</v>
      </c>
    </row>
    <row r="618" spans="1:7" x14ac:dyDescent="0.25">
      <c r="A618" s="104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19"/>
        <v>1.1910857712</v>
      </c>
      <c r="F618" s="55">
        <f>VLOOKUP(B618,StdInfo!B:E,3,FALSE)</f>
        <v>1</v>
      </c>
      <c r="G618" s="55" t="b">
        <f t="shared" si="18"/>
        <v>0</v>
      </c>
    </row>
    <row r="619" spans="1:7" x14ac:dyDescent="0.25">
      <c r="A619" s="104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19"/>
        <v>1.1910857712</v>
      </c>
      <c r="F619" s="55">
        <f>VLOOKUP(B619,StdInfo!B:E,3,FALSE)</f>
        <v>1</v>
      </c>
      <c r="G619" s="55" t="b">
        <f t="shared" si="18"/>
        <v>0</v>
      </c>
    </row>
    <row r="620" spans="1:7" x14ac:dyDescent="0.25">
      <c r="A620" s="104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19"/>
        <v>1.1910857712</v>
      </c>
      <c r="F620" s="55">
        <f>VLOOKUP(B620,StdInfo!B:E,3,FALSE)</f>
        <v>1</v>
      </c>
      <c r="G620" s="55" t="b">
        <f t="shared" si="18"/>
        <v>0</v>
      </c>
    </row>
    <row r="621" spans="1:7" x14ac:dyDescent="0.25">
      <c r="A621" s="104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19"/>
        <v>1.1910857712</v>
      </c>
      <c r="F621" s="55">
        <f>VLOOKUP(B621,StdInfo!B:E,3,FALSE)</f>
        <v>1</v>
      </c>
      <c r="G621" s="55" t="b">
        <f t="shared" si="18"/>
        <v>0</v>
      </c>
    </row>
    <row r="622" spans="1:7" x14ac:dyDescent="0.25">
      <c r="A622" s="105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19"/>
        <v>1.1910857712</v>
      </c>
      <c r="F622" s="55">
        <f>VLOOKUP(B622,StdInfo!B:E,3,FALSE)</f>
        <v>1</v>
      </c>
      <c r="G622" s="55" t="b">
        <f t="shared" si="18"/>
        <v>0</v>
      </c>
    </row>
    <row r="623" spans="1:7" x14ac:dyDescent="0.25">
      <c r="A623" s="106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19"/>
        <v>1.3633417579</v>
      </c>
      <c r="F623" s="55">
        <f>VLOOKUP(B623,StdInfo!B:E,3,FALSE)</f>
        <v>1</v>
      </c>
      <c r="G623" s="55" t="b">
        <f t="shared" si="18"/>
        <v>0</v>
      </c>
    </row>
    <row r="624" spans="1:7" x14ac:dyDescent="0.25">
      <c r="A624" s="107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19"/>
        <v>1.3633417579</v>
      </c>
      <c r="F624" s="55">
        <f>VLOOKUP(B624,StdInfo!B:E,3,FALSE)</f>
        <v>1</v>
      </c>
      <c r="G624" s="55" t="b">
        <f t="shared" si="18"/>
        <v>0</v>
      </c>
    </row>
    <row r="625" spans="1:7" x14ac:dyDescent="0.25">
      <c r="A625" s="107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19"/>
        <v>2.6263156036000002</v>
      </c>
      <c r="F625" s="55">
        <f>VLOOKUP(B625,StdInfo!B:E,3,FALSE)</f>
        <v>1</v>
      </c>
      <c r="G625" s="55" t="b">
        <f t="shared" si="18"/>
        <v>0</v>
      </c>
    </row>
    <row r="626" spans="1:7" x14ac:dyDescent="0.25">
      <c r="A626" s="107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19"/>
        <v>2.6263156036000002</v>
      </c>
      <c r="F626" s="55">
        <f>VLOOKUP(B626,StdInfo!B:E,3,FALSE)</f>
        <v>1</v>
      </c>
      <c r="G626" s="55" t="b">
        <f t="shared" si="18"/>
        <v>0</v>
      </c>
    </row>
    <row r="627" spans="1:7" x14ac:dyDescent="0.25">
      <c r="A627" s="107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19"/>
        <v>3.7996115277000002</v>
      </c>
      <c r="F627" s="55">
        <f>VLOOKUP(B627,StdInfo!B:E,3,FALSE)</f>
        <v>1</v>
      </c>
      <c r="G627" s="55" t="b">
        <f t="shared" si="18"/>
        <v>0</v>
      </c>
    </row>
    <row r="628" spans="1:7" x14ac:dyDescent="0.25">
      <c r="A628" s="107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19"/>
        <v>3.7996115277000002</v>
      </c>
      <c r="F628" s="55">
        <f>VLOOKUP(B628,StdInfo!B:E,3,FALSE)</f>
        <v>1</v>
      </c>
      <c r="G628" s="55" t="b">
        <f t="shared" si="18"/>
        <v>0</v>
      </c>
    </row>
    <row r="629" spans="1:7" x14ac:dyDescent="0.25">
      <c r="A629" s="107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19"/>
        <v>2.4583482063000002</v>
      </c>
      <c r="F629" s="55">
        <f>VLOOKUP(B629,StdInfo!B:E,3,FALSE)</f>
        <v>1</v>
      </c>
      <c r="G629" s="55" t="b">
        <f t="shared" si="18"/>
        <v>0</v>
      </c>
    </row>
    <row r="630" spans="1:7" x14ac:dyDescent="0.25">
      <c r="A630" s="107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19"/>
        <v>2.4583482063000002</v>
      </c>
      <c r="F630" s="55">
        <f>VLOOKUP(B630,StdInfo!B:E,3,FALSE)</f>
        <v>1</v>
      </c>
      <c r="G630" s="55" t="b">
        <f t="shared" si="18"/>
        <v>0</v>
      </c>
    </row>
    <row r="631" spans="1:7" x14ac:dyDescent="0.25">
      <c r="A631" s="107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19"/>
        <v>1.1910857712</v>
      </c>
      <c r="F631" s="55">
        <f>VLOOKUP(B631,StdInfo!B:E,3,FALSE)</f>
        <v>1</v>
      </c>
      <c r="G631" s="55" t="b">
        <f t="shared" si="18"/>
        <v>0</v>
      </c>
    </row>
    <row r="632" spans="1:7" x14ac:dyDescent="0.25">
      <c r="A632" s="108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si="19"/>
        <v>1.1910857712</v>
      </c>
      <c r="F632" s="55">
        <f>VLOOKUP(B632,StdInfo!B:E,3,FALSE)</f>
        <v>1</v>
      </c>
      <c r="G632" s="55" t="b">
        <f t="shared" si="1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19"/>
        <v>3.7996115277000002</v>
      </c>
      <c r="F633" s="55">
        <f>VLOOKUP(B633,StdInfo!B:E,3,FALSE)</f>
        <v>1</v>
      </c>
      <c r="G633" s="55" t="b">
        <f t="shared" ref="G633:G696" si="20">MID(A633,4,4)=MID(A633,9,4)</f>
        <v>0</v>
      </c>
    </row>
    <row r="634" spans="1:7" x14ac:dyDescent="0.25">
      <c r="A634" s="109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19"/>
        <v>3.7996115277000002</v>
      </c>
      <c r="F634" s="55">
        <f>VLOOKUP(B634,StdInfo!B:E,3,FALSE)</f>
        <v>1</v>
      </c>
      <c r="G634" s="55" t="b">
        <f t="shared" si="20"/>
        <v>0</v>
      </c>
    </row>
    <row r="635" spans="1:7" x14ac:dyDescent="0.25">
      <c r="A635" s="109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19"/>
        <v>3.7996115277000002</v>
      </c>
      <c r="F635" s="55">
        <f>VLOOKUP(B635,StdInfo!B:E,3,FALSE)</f>
        <v>1</v>
      </c>
      <c r="G635" s="55" t="b">
        <f t="shared" si="20"/>
        <v>0</v>
      </c>
    </row>
    <row r="636" spans="1:7" x14ac:dyDescent="0.25">
      <c r="A636" s="109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19"/>
        <v>3.7996115277000002</v>
      </c>
      <c r="F636" s="55">
        <f>VLOOKUP(B636,StdInfo!B:E,3,FALSE)</f>
        <v>1</v>
      </c>
      <c r="G636" s="55" t="b">
        <f t="shared" si="20"/>
        <v>0</v>
      </c>
    </row>
    <row r="637" spans="1:7" x14ac:dyDescent="0.25">
      <c r="A637" s="109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19"/>
        <v>3.7996115277000002</v>
      </c>
      <c r="F637" s="55">
        <f>VLOOKUP(B637,StdInfo!B:E,3,FALSE)</f>
        <v>1</v>
      </c>
      <c r="G637" s="55" t="b">
        <f t="shared" si="20"/>
        <v>0</v>
      </c>
    </row>
    <row r="638" spans="1:7" x14ac:dyDescent="0.25">
      <c r="A638" s="109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19"/>
        <v>3.7996115277000002</v>
      </c>
      <c r="F638" s="55">
        <f>VLOOKUP(B638,StdInfo!B:E,3,FALSE)</f>
        <v>1</v>
      </c>
      <c r="G638" s="55" t="b">
        <f t="shared" si="20"/>
        <v>0</v>
      </c>
    </row>
    <row r="639" spans="1:7" x14ac:dyDescent="0.25">
      <c r="A639" s="109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19"/>
        <v>3.7996115277000002</v>
      </c>
      <c r="F639" s="55">
        <f>VLOOKUP(B639,StdInfo!B:E,3,FALSE)</f>
        <v>1</v>
      </c>
      <c r="G639" s="55" t="b">
        <f t="shared" si="20"/>
        <v>0</v>
      </c>
    </row>
    <row r="640" spans="1:7" x14ac:dyDescent="0.25">
      <c r="A640" s="109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19"/>
        <v>3.7996115277000002</v>
      </c>
      <c r="F640" s="55">
        <f>VLOOKUP(B640,StdInfo!B:E,3,FALSE)</f>
        <v>1</v>
      </c>
      <c r="G640" s="55" t="b">
        <f t="shared" si="20"/>
        <v>0</v>
      </c>
    </row>
    <row r="641" spans="1:7" x14ac:dyDescent="0.25">
      <c r="A641" s="109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19"/>
        <v>3.7996115277000002</v>
      </c>
      <c r="F641" s="55">
        <f>VLOOKUP(B641,StdInfo!B:E,3,FALSE)</f>
        <v>1</v>
      </c>
      <c r="G641" s="55" t="b">
        <f t="shared" si="2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19"/>
        <v>3.7996115277000002</v>
      </c>
      <c r="F642" s="55">
        <f>VLOOKUP(B642,StdInfo!B:E,3,FALSE)</f>
        <v>1</v>
      </c>
      <c r="G642" s="55" t="b">
        <f t="shared" si="2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13">
        <f t="shared" ref="E643:E706" si="21">ROUND(D643/C643*100000*F643/2.5,10)/IF(G643=TRUE,2,1)</f>
        <v>1.5308262481499999</v>
      </c>
      <c r="F643" s="56">
        <f>VLOOKUP(B643,StdInfo!B:E,3,FALSE)</f>
        <v>2.5</v>
      </c>
      <c r="G643" s="56" t="b">
        <f t="shared" si="2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si="21"/>
        <v>8.5948547073999997</v>
      </c>
      <c r="F644" s="55">
        <f>VLOOKUP(B644,StdInfo!B:E,3,FALSE)</f>
        <v>2.5</v>
      </c>
      <c r="G644" s="55" t="b">
        <f t="shared" si="2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21"/>
        <v>8.5948547073999997</v>
      </c>
      <c r="F645" s="55">
        <f>VLOOKUP(B645,StdInfo!B:E,3,FALSE)</f>
        <v>2.5</v>
      </c>
      <c r="G645" s="55" t="b">
        <f t="shared" si="2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21"/>
        <v>5.5765288806999997</v>
      </c>
      <c r="F646" s="55">
        <f>VLOOKUP(B646,StdInfo!B:E,3,FALSE)</f>
        <v>2.5</v>
      </c>
      <c r="G646" s="55" t="b">
        <f t="shared" si="2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21"/>
        <v>8.5948547073999997</v>
      </c>
      <c r="F647" s="55">
        <f>VLOOKUP(B647,StdInfo!B:E,3,FALSE)</f>
        <v>2.5</v>
      </c>
      <c r="G647" s="55" t="b">
        <f t="shared" si="2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21"/>
        <v>5.5765288806999997</v>
      </c>
      <c r="F648" s="55">
        <f>VLOOKUP(B648,StdInfo!B:E,3,FALSE)</f>
        <v>2.5</v>
      </c>
      <c r="G648" s="55" t="b">
        <f t="shared" si="2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21"/>
        <v>5.5765288806999997</v>
      </c>
      <c r="F649" s="55">
        <f>VLOOKUP(B649,StdInfo!B:E,3,FALSE)</f>
        <v>2.5</v>
      </c>
      <c r="G649" s="55" t="b">
        <f t="shared" si="2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21"/>
        <v>5.5765288806999997</v>
      </c>
      <c r="F650" s="55">
        <f>VLOOKUP(B650,StdInfo!B:E,3,FALSE)</f>
        <v>2.5</v>
      </c>
      <c r="G650" s="55" t="b">
        <f t="shared" si="2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21"/>
        <v>5.5765288806999997</v>
      </c>
      <c r="F651" s="55">
        <f>VLOOKUP(B651,StdInfo!B:E,3,FALSE)</f>
        <v>2.5</v>
      </c>
      <c r="G651" s="55" t="b">
        <f t="shared" si="2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21"/>
        <v>2.7096431974000001</v>
      </c>
      <c r="F652" s="55">
        <f>VLOOKUP(B652,StdInfo!B:E,3,FALSE)</f>
        <v>2.5</v>
      </c>
      <c r="G652" s="55" t="b">
        <f t="shared" si="2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21"/>
        <v>2.7096431974000001</v>
      </c>
      <c r="F653" s="55">
        <f>VLOOKUP(B653,StdInfo!B:E,3,FALSE)</f>
        <v>2.5</v>
      </c>
      <c r="G653" s="55" t="b">
        <f t="shared" si="2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21"/>
        <v>2.7096431974000001</v>
      </c>
      <c r="F654" s="55">
        <f>VLOOKUP(B654,StdInfo!B:E,3,FALSE)</f>
        <v>2.5</v>
      </c>
      <c r="G654" s="55" t="b">
        <f t="shared" si="2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13">
        <f t="shared" si="21"/>
        <v>1.5308262481499999</v>
      </c>
      <c r="F655" s="56">
        <f>VLOOKUP(B655,StdInfo!B:E,3,FALSE)</f>
        <v>2.5</v>
      </c>
      <c r="G655" s="56" t="b">
        <f t="shared" si="2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 t="shared" si="21"/>
        <v>3.0616524962999998</v>
      </c>
      <c r="F656" s="55">
        <f>VLOOKUP(B656,StdInfo!B:E,3,FALSE)</f>
        <v>2.5</v>
      </c>
      <c r="G656" s="55" t="b">
        <f t="shared" si="2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13">
        <f t="shared" si="21"/>
        <v>2.9600378316499998</v>
      </c>
      <c r="F657" s="56">
        <f>VLOOKUP(B657,StdInfo!B:E,3,FALSE)</f>
        <v>2.5</v>
      </c>
      <c r="G657" s="56" t="b">
        <f t="shared" si="2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si="21"/>
        <v>5.9200756632999996</v>
      </c>
      <c r="F658" s="55">
        <f>VLOOKUP(B658,StdInfo!B:E,3,FALSE)</f>
        <v>2.5</v>
      </c>
      <c r="G658" s="55" t="b">
        <f t="shared" si="2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21"/>
        <v>8.5948547073999997</v>
      </c>
      <c r="F659" s="55">
        <f>VLOOKUP(B659,StdInfo!B:E,3,FALSE)</f>
        <v>2.5</v>
      </c>
      <c r="G659" s="55" t="b">
        <f t="shared" si="2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21"/>
        <v>8.5948547073999997</v>
      </c>
      <c r="F660" s="55">
        <f>VLOOKUP(B660,StdInfo!B:E,3,FALSE)</f>
        <v>2.5</v>
      </c>
      <c r="G660" s="55" t="b">
        <f t="shared" si="2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21"/>
        <v>8.5948547073999997</v>
      </c>
      <c r="F661" s="55">
        <f>VLOOKUP(B661,StdInfo!B:E,3,FALSE)</f>
        <v>2.5</v>
      </c>
      <c r="G661" s="55" t="b">
        <f t="shared" si="2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21"/>
        <v>5.5765288806999997</v>
      </c>
      <c r="F662" s="55">
        <f>VLOOKUP(B662,StdInfo!B:E,3,FALSE)</f>
        <v>2.5</v>
      </c>
      <c r="G662" s="55" t="b">
        <f t="shared" si="2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21"/>
        <v>8.5948547073999997</v>
      </c>
      <c r="F663" s="55">
        <f>VLOOKUP(B663,StdInfo!B:E,3,FALSE)</f>
        <v>2.5</v>
      </c>
      <c r="G663" s="55" t="b">
        <f t="shared" si="2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21"/>
        <v>5.5765288806999997</v>
      </c>
      <c r="F664" s="55">
        <f>VLOOKUP(B664,StdInfo!B:E,3,FALSE)</f>
        <v>2.5</v>
      </c>
      <c r="G664" s="55" t="b">
        <f t="shared" si="2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21"/>
        <v>5.5765288806999997</v>
      </c>
      <c r="F665" s="55">
        <f>VLOOKUP(B665,StdInfo!B:E,3,FALSE)</f>
        <v>2.5</v>
      </c>
      <c r="G665" s="55" t="b">
        <f t="shared" si="2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21"/>
        <v>5.5765288806999997</v>
      </c>
      <c r="F666" s="55">
        <f>VLOOKUP(B666,StdInfo!B:E,3,FALSE)</f>
        <v>2.5</v>
      </c>
      <c r="G666" s="55" t="b">
        <f t="shared" si="2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21"/>
        <v>5.5765288806999997</v>
      </c>
      <c r="F667" s="55">
        <f>VLOOKUP(B667,StdInfo!B:E,3,FALSE)</f>
        <v>2.5</v>
      </c>
      <c r="G667" s="55" t="b">
        <f t="shared" si="2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21"/>
        <v>2.7096431974000001</v>
      </c>
      <c r="F668" s="55">
        <f>VLOOKUP(B668,StdInfo!B:E,3,FALSE)</f>
        <v>2.5</v>
      </c>
      <c r="G668" s="55" t="b">
        <f t="shared" si="2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21"/>
        <v>2.7096431974000001</v>
      </c>
      <c r="F669" s="55">
        <f>VLOOKUP(B669,StdInfo!B:E,3,FALSE)</f>
        <v>2.5</v>
      </c>
      <c r="G669" s="55" t="b">
        <f t="shared" si="2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21"/>
        <v>2.7096431974000001</v>
      </c>
      <c r="F670" s="55">
        <f>VLOOKUP(B670,StdInfo!B:E,3,FALSE)</f>
        <v>2.5</v>
      </c>
      <c r="G670" s="55" t="b">
        <f t="shared" si="2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21"/>
        <v>3.0616524962999998</v>
      </c>
      <c r="F671" s="55">
        <f>VLOOKUP(B671,StdInfo!B:E,3,FALSE)</f>
        <v>2.5</v>
      </c>
      <c r="G671" s="55" t="b">
        <f t="shared" si="2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21"/>
        <v>5.9200756632999996</v>
      </c>
      <c r="F672" s="55">
        <f>VLOOKUP(B672,StdInfo!B:E,3,FALSE)</f>
        <v>2.5</v>
      </c>
      <c r="G672" s="55" t="b">
        <f t="shared" si="2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13">
        <f t="shared" si="21"/>
        <v>4.2974273536999998</v>
      </c>
      <c r="F673" s="56">
        <f>VLOOKUP(B673,StdInfo!B:E,3,FALSE)</f>
        <v>2.5</v>
      </c>
      <c r="G673" s="56" t="b">
        <f t="shared" si="2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si="21"/>
        <v>8.5948547073999997</v>
      </c>
      <c r="F674" s="55">
        <f>VLOOKUP(B674,StdInfo!B:E,3,FALSE)</f>
        <v>2.5</v>
      </c>
      <c r="G674" s="55" t="b">
        <f t="shared" si="2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21"/>
        <v>8.5948547073999997</v>
      </c>
      <c r="F675" s="55">
        <f>VLOOKUP(B675,StdInfo!B:E,3,FALSE)</f>
        <v>2.5</v>
      </c>
      <c r="G675" s="55" t="b">
        <f t="shared" si="2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21"/>
        <v>5.5765288806999997</v>
      </c>
      <c r="F676" s="55">
        <f>VLOOKUP(B676,StdInfo!B:E,3,FALSE)</f>
        <v>2.5</v>
      </c>
      <c r="G676" s="55" t="b">
        <f t="shared" si="2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21"/>
        <v>8.5948547073999997</v>
      </c>
      <c r="F677" s="55">
        <f>VLOOKUP(B677,StdInfo!B:E,3,FALSE)</f>
        <v>2.5</v>
      </c>
      <c r="G677" s="55" t="b">
        <f t="shared" si="2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21"/>
        <v>8.5948547073999997</v>
      </c>
      <c r="F678" s="55">
        <f>VLOOKUP(B678,StdInfo!B:E,3,FALSE)</f>
        <v>2.5</v>
      </c>
      <c r="G678" s="55" t="b">
        <f t="shared" si="2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21"/>
        <v>5.5765288806999997</v>
      </c>
      <c r="F679" s="55">
        <f>VLOOKUP(B679,StdInfo!B:E,3,FALSE)</f>
        <v>2.5</v>
      </c>
      <c r="G679" s="55" t="b">
        <f t="shared" si="2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21"/>
        <v>5.5765288806999997</v>
      </c>
      <c r="F680" s="55">
        <f>VLOOKUP(B680,StdInfo!B:E,3,FALSE)</f>
        <v>2.5</v>
      </c>
      <c r="G680" s="55" t="b">
        <f t="shared" si="2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21"/>
        <v>2.7096431974000001</v>
      </c>
      <c r="F681" s="55">
        <f>VLOOKUP(B681,StdInfo!B:E,3,FALSE)</f>
        <v>2.5</v>
      </c>
      <c r="G681" s="55" t="b">
        <f t="shared" si="2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21"/>
        <v>2.7096431974000001</v>
      </c>
      <c r="F682" s="55">
        <f>VLOOKUP(B682,StdInfo!B:E,3,FALSE)</f>
        <v>2.5</v>
      </c>
      <c r="G682" s="55" t="b">
        <f t="shared" si="2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21"/>
        <v>2.7096431974000001</v>
      </c>
      <c r="F683" s="55">
        <f>VLOOKUP(B683,StdInfo!B:E,3,FALSE)</f>
        <v>2.5</v>
      </c>
      <c r="G683" s="55" t="b">
        <f t="shared" si="2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21"/>
        <v>2.7096431974000001</v>
      </c>
      <c r="F684" s="55">
        <f>VLOOKUP(B684,StdInfo!B:E,3,FALSE)</f>
        <v>2.5</v>
      </c>
      <c r="G684" s="55" t="b">
        <f t="shared" si="2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21"/>
        <v>2.7096431974000001</v>
      </c>
      <c r="F685" s="55">
        <f>VLOOKUP(B685,StdInfo!B:E,3,FALSE)</f>
        <v>2.5</v>
      </c>
      <c r="G685" s="55" t="b">
        <f t="shared" si="2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21"/>
        <v>8.5948547073999997</v>
      </c>
      <c r="F686" s="55">
        <f>VLOOKUP(B686,StdInfo!B:E,3,FALSE)</f>
        <v>2.5</v>
      </c>
      <c r="G686" s="55" t="b">
        <f t="shared" si="2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13">
        <f t="shared" si="21"/>
        <v>4.2974273536999998</v>
      </c>
      <c r="F687" s="56">
        <f>VLOOKUP(B687,StdInfo!B:E,3,FALSE)</f>
        <v>2.5</v>
      </c>
      <c r="G687" s="56" t="b">
        <f t="shared" si="2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si="21"/>
        <v>8.5948547073999997</v>
      </c>
      <c r="F688" s="55">
        <f>VLOOKUP(B688,StdInfo!B:E,3,FALSE)</f>
        <v>2.5</v>
      </c>
      <c r="G688" s="55" t="b">
        <f t="shared" si="2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21"/>
        <v>5.5765288806999997</v>
      </c>
      <c r="F689" s="55">
        <f>VLOOKUP(B689,StdInfo!B:E,3,FALSE)</f>
        <v>2.5</v>
      </c>
      <c r="G689" s="55" t="b">
        <f t="shared" si="2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21"/>
        <v>8.5948547073999997</v>
      </c>
      <c r="F690" s="55">
        <f>VLOOKUP(B690,StdInfo!B:E,3,FALSE)</f>
        <v>2.5</v>
      </c>
      <c r="G690" s="55" t="b">
        <f t="shared" si="2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21"/>
        <v>5.5765288806999997</v>
      </c>
      <c r="F691" s="55">
        <f>VLOOKUP(B691,StdInfo!B:E,3,FALSE)</f>
        <v>2.5</v>
      </c>
      <c r="G691" s="55" t="b">
        <f t="shared" si="2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21"/>
        <v>5.5765288806999997</v>
      </c>
      <c r="F692" s="55">
        <f>VLOOKUP(B692,StdInfo!B:E,3,FALSE)</f>
        <v>2.5</v>
      </c>
      <c r="G692" s="55" t="b">
        <f t="shared" si="2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21"/>
        <v>2.7096431974000001</v>
      </c>
      <c r="F693" s="55">
        <f>VLOOKUP(B693,StdInfo!B:E,3,FALSE)</f>
        <v>2.5</v>
      </c>
      <c r="G693" s="55" t="b">
        <f t="shared" si="2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21"/>
        <v>2.7096431974000001</v>
      </c>
      <c r="F694" s="55">
        <f>VLOOKUP(B694,StdInfo!B:E,3,FALSE)</f>
        <v>2.5</v>
      </c>
      <c r="G694" s="55" t="b">
        <f t="shared" si="2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21"/>
        <v>2.7096431974000001</v>
      </c>
      <c r="F695" s="55">
        <f>VLOOKUP(B695,StdInfo!B:E,3,FALSE)</f>
        <v>2.5</v>
      </c>
      <c r="G695" s="55" t="b">
        <f t="shared" si="2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21"/>
        <v>2.7096431974000001</v>
      </c>
      <c r="F696" s="55">
        <f>VLOOKUP(B696,StdInfo!B:E,3,FALSE)</f>
        <v>2.5</v>
      </c>
      <c r="G696" s="55" t="b">
        <f t="shared" si="2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21"/>
        <v>2.7096431974000001</v>
      </c>
      <c r="F697" s="55">
        <f>VLOOKUP(B697,StdInfo!B:E,3,FALSE)</f>
        <v>2.5</v>
      </c>
      <c r="G697" s="55" t="b">
        <f t="shared" ref="G697:G760" si="22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21"/>
        <v>8.5948547073999997</v>
      </c>
      <c r="F698" s="55">
        <f>VLOOKUP(B698,StdInfo!B:E,3,FALSE)</f>
        <v>2.5</v>
      </c>
      <c r="G698" s="55" t="b">
        <f t="shared" si="22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13">
        <f t="shared" si="21"/>
        <v>4.2974273536999998</v>
      </c>
      <c r="F699" s="56">
        <f>VLOOKUP(B699,StdInfo!B:E,3,FALSE)</f>
        <v>2.5</v>
      </c>
      <c r="G699" s="56" t="b">
        <f t="shared" si="22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si="21"/>
        <v>5.5765288806999997</v>
      </c>
      <c r="F700" s="55">
        <f>VLOOKUP(B700,StdInfo!B:E,3,FALSE)</f>
        <v>2.5</v>
      </c>
      <c r="G700" s="55" t="b">
        <f t="shared" si="22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21"/>
        <v>8.5948547073999997</v>
      </c>
      <c r="F701" s="55">
        <f>VLOOKUP(B701,StdInfo!B:E,3,FALSE)</f>
        <v>2.5</v>
      </c>
      <c r="G701" s="55" t="b">
        <f t="shared" si="22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21"/>
        <v>5.5765288806999997</v>
      </c>
      <c r="F702" s="55">
        <f>VLOOKUP(B702,StdInfo!B:E,3,FALSE)</f>
        <v>2.5</v>
      </c>
      <c r="G702" s="55" t="b">
        <f t="shared" si="22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21"/>
        <v>5.5765288806999997</v>
      </c>
      <c r="F703" s="55">
        <f>VLOOKUP(B703,StdInfo!B:E,3,FALSE)</f>
        <v>2.5</v>
      </c>
      <c r="G703" s="55" t="b">
        <f t="shared" si="22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21"/>
        <v>2.7096431974000001</v>
      </c>
      <c r="F704" s="55">
        <f>VLOOKUP(B704,StdInfo!B:E,3,FALSE)</f>
        <v>2.5</v>
      </c>
      <c r="G704" s="55" t="b">
        <f t="shared" si="22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21"/>
        <v>2.7096431974000001</v>
      </c>
      <c r="F705" s="55">
        <f>VLOOKUP(B705,StdInfo!B:E,3,FALSE)</f>
        <v>2.5</v>
      </c>
      <c r="G705" s="55" t="b">
        <f t="shared" si="22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21"/>
        <v>2.7096431974000001</v>
      </c>
      <c r="F706" s="55">
        <f>VLOOKUP(B706,StdInfo!B:E,3,FALSE)</f>
        <v>2.5</v>
      </c>
      <c r="G706" s="55" t="b">
        <f t="shared" si="22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ref="E707:E770" si="23">ROUND(D707/C707*100000*F707/2.5,10)/IF(G707=TRUE,2,1)</f>
        <v>2.7096431974000001</v>
      </c>
      <c r="F707" s="55">
        <f>VLOOKUP(B707,StdInfo!B:E,3,FALSE)</f>
        <v>2.5</v>
      </c>
      <c r="G707" s="55" t="b">
        <f t="shared" si="22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23"/>
        <v>2.7096431974000001</v>
      </c>
      <c r="F708" s="55">
        <f>VLOOKUP(B708,StdInfo!B:E,3,FALSE)</f>
        <v>2.5</v>
      </c>
      <c r="G708" s="55" t="b">
        <f t="shared" si="22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23"/>
        <v>5.9200756632999996</v>
      </c>
      <c r="F709" s="55">
        <f>VLOOKUP(B709,StdInfo!B:E,3,FALSE)</f>
        <v>2.5</v>
      </c>
      <c r="G709" s="55" t="b">
        <f t="shared" si="22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23"/>
        <v>8.5948547073999997</v>
      </c>
      <c r="F710" s="55">
        <f>VLOOKUP(B710,StdInfo!B:E,3,FALSE)</f>
        <v>2.5</v>
      </c>
      <c r="G710" s="55" t="b">
        <f t="shared" si="22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23"/>
        <v>8.5948547073999997</v>
      </c>
      <c r="F711" s="55">
        <f>VLOOKUP(B711,StdInfo!B:E,3,FALSE)</f>
        <v>2.5</v>
      </c>
      <c r="G711" s="55" t="b">
        <f t="shared" si="22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23"/>
        <v>5.5765288806999997</v>
      </c>
      <c r="F712" s="55">
        <f>VLOOKUP(B712,StdInfo!B:E,3,FALSE)</f>
        <v>2.5</v>
      </c>
      <c r="G712" s="55" t="b">
        <f t="shared" si="22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23"/>
        <v>8.5948547073999997</v>
      </c>
      <c r="F713" s="55">
        <f>VLOOKUP(B713,StdInfo!B:E,3,FALSE)</f>
        <v>2.5</v>
      </c>
      <c r="G713" s="55" t="b">
        <f t="shared" si="22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23"/>
        <v>5.5765288806999997</v>
      </c>
      <c r="F714" s="55">
        <f>VLOOKUP(B714,StdInfo!B:E,3,FALSE)</f>
        <v>2.5</v>
      </c>
      <c r="G714" s="55" t="b">
        <f t="shared" si="22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23"/>
        <v>5.5765288806999997</v>
      </c>
      <c r="F715" s="55">
        <f>VLOOKUP(B715,StdInfo!B:E,3,FALSE)</f>
        <v>2.5</v>
      </c>
      <c r="G715" s="55" t="b">
        <f t="shared" si="22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23"/>
        <v>2.7096431974000001</v>
      </c>
      <c r="F716" s="55">
        <f>VLOOKUP(B716,StdInfo!B:E,3,FALSE)</f>
        <v>2.5</v>
      </c>
      <c r="G716" s="55" t="b">
        <f t="shared" si="22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23"/>
        <v>2.7096431974000001</v>
      </c>
      <c r="F717" s="55">
        <f>VLOOKUP(B717,StdInfo!B:E,3,FALSE)</f>
        <v>2.5</v>
      </c>
      <c r="G717" s="55" t="b">
        <f t="shared" si="22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23"/>
        <v>2.7096431974000001</v>
      </c>
      <c r="F718" s="55">
        <f>VLOOKUP(B718,StdInfo!B:E,3,FALSE)</f>
        <v>2.5</v>
      </c>
      <c r="G718" s="55" t="b">
        <f t="shared" si="22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23"/>
        <v>2.7096431974000001</v>
      </c>
      <c r="F719" s="55">
        <f>VLOOKUP(B719,StdInfo!B:E,3,FALSE)</f>
        <v>2.5</v>
      </c>
      <c r="G719" s="55" t="b">
        <f t="shared" si="22"/>
        <v>0</v>
      </c>
    </row>
    <row r="720" spans="1:7" x14ac:dyDescent="0.25">
      <c r="A720" s="110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23"/>
        <v>3.0616524962999998</v>
      </c>
      <c r="F720" s="55">
        <f>VLOOKUP(B720,StdInfo!B:E,3,FALSE)</f>
        <v>2.5</v>
      </c>
      <c r="G720" s="55" t="b">
        <f t="shared" si="22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23"/>
        <v>3.0616524962999998</v>
      </c>
      <c r="F721" s="55">
        <f>VLOOKUP(B721,StdInfo!B:E,3,FALSE)</f>
        <v>2.5</v>
      </c>
      <c r="G721" s="55" t="b">
        <f t="shared" si="22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23"/>
        <v>3.0616524962999998</v>
      </c>
      <c r="F722" s="55">
        <f>VLOOKUP(B722,StdInfo!B:E,3,FALSE)</f>
        <v>2.5</v>
      </c>
      <c r="G722" s="55" t="b">
        <f t="shared" si="22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23"/>
        <v>5.9200756632999996</v>
      </c>
      <c r="F723" s="55">
        <f>VLOOKUP(B723,StdInfo!B:E,3,FALSE)</f>
        <v>2.5</v>
      </c>
      <c r="G723" s="55" t="b">
        <f t="shared" si="22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23"/>
        <v>5.9200756632999996</v>
      </c>
      <c r="F724" s="55">
        <f>VLOOKUP(B724,StdInfo!B:E,3,FALSE)</f>
        <v>2.5</v>
      </c>
      <c r="G724" s="55" t="b">
        <f t="shared" si="22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23"/>
        <v>5.9200756632999996</v>
      </c>
      <c r="F725" s="55">
        <f>VLOOKUP(B725,StdInfo!B:E,3,FALSE)</f>
        <v>2.5</v>
      </c>
      <c r="G725" s="55" t="b">
        <f t="shared" si="22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23"/>
        <v>8.5948547073999997</v>
      </c>
      <c r="F726" s="55">
        <f>VLOOKUP(B726,StdInfo!B:E,3,FALSE)</f>
        <v>2.5</v>
      </c>
      <c r="G726" s="55" t="b">
        <f t="shared" si="22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23"/>
        <v>8.5948547073999997</v>
      </c>
      <c r="F727" s="55">
        <f>VLOOKUP(B727,StdInfo!B:E,3,FALSE)</f>
        <v>2.5</v>
      </c>
      <c r="G727" s="55" t="b">
        <f t="shared" si="22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23"/>
        <v>8.5948547073999997</v>
      </c>
      <c r="F728" s="55">
        <f>VLOOKUP(B728,StdInfo!B:E,3,FALSE)</f>
        <v>2.5</v>
      </c>
      <c r="G728" s="55" t="b">
        <f t="shared" si="22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23"/>
        <v>5.5765288806999997</v>
      </c>
      <c r="F729" s="55">
        <f>VLOOKUP(B729,StdInfo!B:E,3,FALSE)</f>
        <v>2.5</v>
      </c>
      <c r="G729" s="55" t="b">
        <f t="shared" si="22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23"/>
        <v>5.5765288806999997</v>
      </c>
      <c r="F730" s="55">
        <f>VLOOKUP(B730,StdInfo!B:E,3,FALSE)</f>
        <v>2.5</v>
      </c>
      <c r="G730" s="55" t="b">
        <f t="shared" si="22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23"/>
        <v>8.5948547073999997</v>
      </c>
      <c r="F731" s="55">
        <f>VLOOKUP(B731,StdInfo!B:E,3,FALSE)</f>
        <v>2.5</v>
      </c>
      <c r="G731" s="55" t="b">
        <f t="shared" si="22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23"/>
        <v>8.5948547073999997</v>
      </c>
      <c r="F732" s="55">
        <f>VLOOKUP(B732,StdInfo!B:E,3,FALSE)</f>
        <v>2.5</v>
      </c>
      <c r="G732" s="55" t="b">
        <f t="shared" si="22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23"/>
        <v>5.5765288806999997</v>
      </c>
      <c r="F733" s="55">
        <f>VLOOKUP(B733,StdInfo!B:E,3,FALSE)</f>
        <v>2.5</v>
      </c>
      <c r="G733" s="55" t="b">
        <f t="shared" si="22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23"/>
        <v>5.5765288806999997</v>
      </c>
      <c r="F734" s="55">
        <f>VLOOKUP(B734,StdInfo!B:E,3,FALSE)</f>
        <v>2.5</v>
      </c>
      <c r="G734" s="55" t="b">
        <f t="shared" si="22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23"/>
        <v>5.5765288806999997</v>
      </c>
      <c r="F735" s="55">
        <f>VLOOKUP(B735,StdInfo!B:E,3,FALSE)</f>
        <v>2.5</v>
      </c>
      <c r="G735" s="55" t="b">
        <f t="shared" si="22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23"/>
        <v>5.5765288806999997</v>
      </c>
      <c r="F736" s="55">
        <f>VLOOKUP(B736,StdInfo!B:E,3,FALSE)</f>
        <v>2.5</v>
      </c>
      <c r="G736" s="55" t="b">
        <f t="shared" si="22"/>
        <v>0</v>
      </c>
    </row>
    <row r="737" spans="1:7" x14ac:dyDescent="0.25">
      <c r="A737" s="111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23"/>
        <v>3.0616524962999998</v>
      </c>
      <c r="F737" s="55">
        <f>VLOOKUP(B737,StdInfo!B:E,3,FALSE)</f>
        <v>2.5</v>
      </c>
      <c r="G737" s="55" t="b">
        <f t="shared" si="22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23"/>
        <v>5.9200756632999996</v>
      </c>
      <c r="F738" s="55">
        <f>VLOOKUP(B738,StdInfo!B:E,3,FALSE)</f>
        <v>2.5</v>
      </c>
      <c r="G738" s="55" t="b">
        <f t="shared" si="22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23"/>
        <v>5.9200756632999996</v>
      </c>
      <c r="F739" s="55">
        <f>VLOOKUP(B739,StdInfo!B:E,3,FALSE)</f>
        <v>2.5</v>
      </c>
      <c r="G739" s="55" t="b">
        <f t="shared" si="22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23"/>
        <v>8.5948547073999997</v>
      </c>
      <c r="F740" s="55">
        <f>VLOOKUP(B740,StdInfo!B:E,3,FALSE)</f>
        <v>2.5</v>
      </c>
      <c r="G740" s="55" t="b">
        <f t="shared" si="22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23"/>
        <v>8.5948547073999997</v>
      </c>
      <c r="F741" s="55">
        <f>VLOOKUP(B741,StdInfo!B:E,3,FALSE)</f>
        <v>2.5</v>
      </c>
      <c r="G741" s="55" t="b">
        <f t="shared" si="22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23"/>
        <v>8.5948547073999997</v>
      </c>
      <c r="F742" s="55">
        <f>VLOOKUP(B742,StdInfo!B:E,3,FALSE)</f>
        <v>2.5</v>
      </c>
      <c r="G742" s="55" t="b">
        <f t="shared" si="22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23"/>
        <v>8.5948547073999997</v>
      </c>
      <c r="F743" s="55">
        <f>VLOOKUP(B743,StdInfo!B:E,3,FALSE)</f>
        <v>2.5</v>
      </c>
      <c r="G743" s="55" t="b">
        <f t="shared" si="22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23"/>
        <v>8.5948547073999997</v>
      </c>
      <c r="F744" s="55">
        <f>VLOOKUP(B744,StdInfo!B:E,3,FALSE)</f>
        <v>2.5</v>
      </c>
      <c r="G744" s="55" t="b">
        <f t="shared" si="22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23"/>
        <v>5.5765288806999997</v>
      </c>
      <c r="F745" s="55">
        <f>VLOOKUP(B745,StdInfo!B:E,3,FALSE)</f>
        <v>2.5</v>
      </c>
      <c r="G745" s="55" t="b">
        <f t="shared" si="22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23"/>
        <v>5.5765288806999997</v>
      </c>
      <c r="F746" s="55">
        <f>VLOOKUP(B746,StdInfo!B:E,3,FALSE)</f>
        <v>2.5</v>
      </c>
      <c r="G746" s="55" t="b">
        <f t="shared" si="22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23"/>
        <v>5.5765288806999997</v>
      </c>
      <c r="F747" s="55">
        <f>VLOOKUP(B747,StdInfo!B:E,3,FALSE)</f>
        <v>2.5</v>
      </c>
      <c r="G747" s="55" t="b">
        <f t="shared" si="22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23"/>
        <v>2.7096431974000001</v>
      </c>
      <c r="F748" s="55">
        <f>VLOOKUP(B748,StdInfo!B:E,3,FALSE)</f>
        <v>2.5</v>
      </c>
      <c r="G748" s="55" t="b">
        <f t="shared" si="22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23"/>
        <v>2.7096431974000001</v>
      </c>
      <c r="F749" s="55">
        <f>VLOOKUP(B749,StdInfo!B:E,3,FALSE)</f>
        <v>2.5</v>
      </c>
      <c r="G749" s="55" t="b">
        <f t="shared" si="22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23"/>
        <v>2.7096431974000001</v>
      </c>
      <c r="F750" s="55">
        <f>VLOOKUP(B750,StdInfo!B:E,3,FALSE)</f>
        <v>2.5</v>
      </c>
      <c r="G750" s="55" t="b">
        <f t="shared" si="22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23"/>
        <v>2.7096431974000001</v>
      </c>
      <c r="F751" s="55">
        <f>VLOOKUP(B751,StdInfo!B:E,3,FALSE)</f>
        <v>2.5</v>
      </c>
      <c r="G751" s="55" t="b">
        <f t="shared" si="22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23"/>
        <v>2.7096431974000001</v>
      </c>
      <c r="F752" s="55">
        <f>VLOOKUP(B752,StdInfo!B:E,3,FALSE)</f>
        <v>2.5</v>
      </c>
      <c r="G752" s="55" t="b">
        <f t="shared" si="22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23"/>
        <v>2.7096431974000001</v>
      </c>
      <c r="F753" s="55">
        <f>VLOOKUP(B753,StdInfo!B:E,3,FALSE)</f>
        <v>2.5</v>
      </c>
      <c r="G753" s="55" t="b">
        <f t="shared" si="22"/>
        <v>0</v>
      </c>
    </row>
    <row r="754" spans="1:7" x14ac:dyDescent="0.25">
      <c r="A754" s="112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23"/>
        <v>3.0616524962999998</v>
      </c>
      <c r="F754" s="55">
        <f>VLOOKUP(B754,StdInfo!B:E,3,FALSE)</f>
        <v>2.5</v>
      </c>
      <c r="G754" s="55" t="b">
        <f t="shared" si="22"/>
        <v>0</v>
      </c>
    </row>
    <row r="755" spans="1:7" x14ac:dyDescent="0.25">
      <c r="A755" s="113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23"/>
        <v>3.0616524962999998</v>
      </c>
      <c r="F755" s="55">
        <f>VLOOKUP(B755,StdInfo!B:E,3,FALSE)</f>
        <v>2.5</v>
      </c>
      <c r="G755" s="55" t="b">
        <f t="shared" si="22"/>
        <v>0</v>
      </c>
    </row>
    <row r="756" spans="1:7" x14ac:dyDescent="0.25">
      <c r="A756" s="113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23"/>
        <v>5.9200756632999996</v>
      </c>
      <c r="F756" s="55">
        <f>VLOOKUP(B756,StdInfo!B:E,3,FALSE)</f>
        <v>2.5</v>
      </c>
      <c r="G756" s="55" t="b">
        <f t="shared" si="22"/>
        <v>0</v>
      </c>
    </row>
    <row r="757" spans="1:7" x14ac:dyDescent="0.25">
      <c r="A757" s="113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23"/>
        <v>5.9200756632999996</v>
      </c>
      <c r="F757" s="55">
        <f>VLOOKUP(B757,StdInfo!B:E,3,FALSE)</f>
        <v>2.5</v>
      </c>
      <c r="G757" s="55" t="b">
        <f t="shared" si="22"/>
        <v>0</v>
      </c>
    </row>
    <row r="758" spans="1:7" x14ac:dyDescent="0.25">
      <c r="A758" s="113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23"/>
        <v>8.5948547073999997</v>
      </c>
      <c r="F758" s="55">
        <f>VLOOKUP(B758,StdInfo!B:E,3,FALSE)</f>
        <v>2.5</v>
      </c>
      <c r="G758" s="55" t="b">
        <f t="shared" si="22"/>
        <v>0</v>
      </c>
    </row>
    <row r="759" spans="1:7" x14ac:dyDescent="0.25">
      <c r="A759" s="113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23"/>
        <v>8.5948547073999997</v>
      </c>
      <c r="F759" s="55">
        <f>VLOOKUP(B759,StdInfo!B:E,3,FALSE)</f>
        <v>2.5</v>
      </c>
      <c r="G759" s="55" t="b">
        <f t="shared" si="22"/>
        <v>0</v>
      </c>
    </row>
    <row r="760" spans="1:7" x14ac:dyDescent="0.25">
      <c r="A760" s="113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23"/>
        <v>5.5765288806999997</v>
      </c>
      <c r="F760" s="55">
        <f>VLOOKUP(B760,StdInfo!B:E,3,FALSE)</f>
        <v>2.5</v>
      </c>
      <c r="G760" s="55" t="b">
        <f t="shared" si="22"/>
        <v>0</v>
      </c>
    </row>
    <row r="761" spans="1:7" x14ac:dyDescent="0.25">
      <c r="A761" s="113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23"/>
        <v>5.5765288806999997</v>
      </c>
      <c r="F761" s="55">
        <f>VLOOKUP(B761,StdInfo!B:E,3,FALSE)</f>
        <v>2.5</v>
      </c>
      <c r="G761" s="55" t="b">
        <f t="shared" ref="G761:G824" si="24">MID(A761,4,4)=MID(A761,9,4)</f>
        <v>0</v>
      </c>
    </row>
    <row r="762" spans="1:7" x14ac:dyDescent="0.25">
      <c r="A762" s="113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23"/>
        <v>2.7096431974000001</v>
      </c>
      <c r="F762" s="55">
        <f>VLOOKUP(B762,StdInfo!B:E,3,FALSE)</f>
        <v>2.5</v>
      </c>
      <c r="G762" s="55" t="b">
        <f t="shared" si="24"/>
        <v>0</v>
      </c>
    </row>
    <row r="763" spans="1:7" x14ac:dyDescent="0.25">
      <c r="A763" s="114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23"/>
        <v>2.7096431974000001</v>
      </c>
      <c r="F763" s="55">
        <f>VLOOKUP(B763,StdInfo!B:E,3,FALSE)</f>
        <v>2.5</v>
      </c>
      <c r="G763" s="55" t="b">
        <f t="shared" si="24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si="23"/>
        <v>8.5948547073999997</v>
      </c>
      <c r="F764" s="55">
        <f>VLOOKUP(B764,StdInfo!B:E,3,FALSE)</f>
        <v>2.5</v>
      </c>
      <c r="G764" s="55" t="b">
        <f t="shared" si="24"/>
        <v>0</v>
      </c>
    </row>
    <row r="765" spans="1:7" x14ac:dyDescent="0.25">
      <c r="A765" s="109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23"/>
        <v>8.5948547073999997</v>
      </c>
      <c r="F765" s="55">
        <f>VLOOKUP(B765,StdInfo!B:E,3,FALSE)</f>
        <v>2.5</v>
      </c>
      <c r="G765" s="55" t="b">
        <f t="shared" si="24"/>
        <v>0</v>
      </c>
    </row>
    <row r="766" spans="1:7" x14ac:dyDescent="0.25">
      <c r="A766" s="109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23"/>
        <v>8.5948547073999997</v>
      </c>
      <c r="F766" s="55">
        <f>VLOOKUP(B766,StdInfo!B:E,3,FALSE)</f>
        <v>2.5</v>
      </c>
      <c r="G766" s="55" t="b">
        <f t="shared" si="24"/>
        <v>0</v>
      </c>
    </row>
    <row r="767" spans="1:7" x14ac:dyDescent="0.25">
      <c r="A767" s="109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23"/>
        <v>8.5948547073999997</v>
      </c>
      <c r="F767" s="55">
        <f>VLOOKUP(B767,StdInfo!B:E,3,FALSE)</f>
        <v>2.5</v>
      </c>
      <c r="G767" s="55" t="b">
        <f t="shared" si="24"/>
        <v>0</v>
      </c>
    </row>
    <row r="768" spans="1:7" x14ac:dyDescent="0.25">
      <c r="A768" s="109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23"/>
        <v>8.5948547073999997</v>
      </c>
      <c r="F768" s="55">
        <f>VLOOKUP(B768,StdInfo!B:E,3,FALSE)</f>
        <v>2.5</v>
      </c>
      <c r="G768" s="55" t="b">
        <f t="shared" si="24"/>
        <v>0</v>
      </c>
    </row>
    <row r="769" spans="1:7" x14ac:dyDescent="0.25">
      <c r="A769" s="109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23"/>
        <v>8.5948547073999997</v>
      </c>
      <c r="F769" s="55">
        <f>VLOOKUP(B769,StdInfo!B:E,3,FALSE)</f>
        <v>2.5</v>
      </c>
      <c r="G769" s="55" t="b">
        <f t="shared" si="24"/>
        <v>0</v>
      </c>
    </row>
    <row r="770" spans="1:7" x14ac:dyDescent="0.25">
      <c r="A770" s="109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23"/>
        <v>8.5948547073999997</v>
      </c>
      <c r="F770" s="55">
        <f>VLOOKUP(B770,StdInfo!B:E,3,FALSE)</f>
        <v>2.5</v>
      </c>
      <c r="G770" s="55" t="b">
        <f t="shared" si="24"/>
        <v>0</v>
      </c>
    </row>
    <row r="771" spans="1:7" x14ac:dyDescent="0.25">
      <c r="A771" s="109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ref="E771:E834" si="25">ROUND(D771/C771*100000*F771/2.5,10)/IF(G771=TRUE,2,1)</f>
        <v>8.5948547073999997</v>
      </c>
      <c r="F771" s="55">
        <f>VLOOKUP(B771,StdInfo!B:E,3,FALSE)</f>
        <v>2.5</v>
      </c>
      <c r="G771" s="55" t="b">
        <f t="shared" si="24"/>
        <v>0</v>
      </c>
    </row>
    <row r="772" spans="1:7" x14ac:dyDescent="0.25">
      <c r="A772" s="109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25"/>
        <v>8.5948547073999997</v>
      </c>
      <c r="F772" s="55">
        <f>VLOOKUP(B772,StdInfo!B:E,3,FALSE)</f>
        <v>2.5</v>
      </c>
      <c r="G772" s="55" t="b">
        <f t="shared" si="24"/>
        <v>0</v>
      </c>
    </row>
    <row r="773" spans="1:7" x14ac:dyDescent="0.25">
      <c r="A773" s="109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25"/>
        <v>8.5948547073999997</v>
      </c>
      <c r="F773" s="55">
        <f>VLOOKUP(B773,StdInfo!B:E,3,FALSE)</f>
        <v>2.5</v>
      </c>
      <c r="G773" s="55" t="b">
        <f t="shared" si="24"/>
        <v>0</v>
      </c>
    </row>
    <row r="774" spans="1:7" x14ac:dyDescent="0.25">
      <c r="A774" s="109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25"/>
        <v>8.5948547073999997</v>
      </c>
      <c r="F774" s="55">
        <f>VLOOKUP(B774,StdInfo!B:E,3,FALSE)</f>
        <v>2.5</v>
      </c>
      <c r="G774" s="55" t="b">
        <f t="shared" si="24"/>
        <v>0</v>
      </c>
    </row>
    <row r="775" spans="1:7" x14ac:dyDescent="0.25">
      <c r="A775" s="109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25"/>
        <v>8.5948547073999997</v>
      </c>
      <c r="F775" s="55">
        <f>VLOOKUP(B775,StdInfo!B:E,3,FALSE)</f>
        <v>2.5</v>
      </c>
      <c r="G775" s="55" t="b">
        <f t="shared" si="24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25"/>
        <v>8.5948547073999997</v>
      </c>
      <c r="F776" s="55">
        <f>VLOOKUP(B776,StdInfo!B:E,3,FALSE)</f>
        <v>2.5</v>
      </c>
      <c r="G776" s="55" t="b">
        <f t="shared" si="24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13">
        <f t="shared" si="25"/>
        <v>1.6745098475</v>
      </c>
      <c r="F777" s="56">
        <f>VLOOKUP(B777,StdInfo!B:E,3,FALSE)</f>
        <v>2.5</v>
      </c>
      <c r="G777" s="56" t="b">
        <f t="shared" si="24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si="25"/>
        <v>9.3452156296000002</v>
      </c>
      <c r="F778" s="55">
        <f>VLOOKUP(B778,StdInfo!B:E,3,FALSE)</f>
        <v>2.5</v>
      </c>
      <c r="G778" s="55" t="b">
        <f t="shared" si="24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25"/>
        <v>9.3452156296000002</v>
      </c>
      <c r="F779" s="55">
        <f>VLOOKUP(B779,StdInfo!B:E,3,FALSE)</f>
        <v>2.5</v>
      </c>
      <c r="G779" s="55" t="b">
        <f t="shared" si="24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25"/>
        <v>6.0492430159000001</v>
      </c>
      <c r="F780" s="55">
        <f>VLOOKUP(B780,StdInfo!B:E,3,FALSE)</f>
        <v>2.5</v>
      </c>
      <c r="G780" s="55" t="b">
        <f t="shared" si="24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25"/>
        <v>9.3452156296000002</v>
      </c>
      <c r="F781" s="55">
        <f>VLOOKUP(B781,StdInfo!B:E,3,FALSE)</f>
        <v>2.5</v>
      </c>
      <c r="G781" s="55" t="b">
        <f t="shared" si="24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25"/>
        <v>6.0492430159000001</v>
      </c>
      <c r="F782" s="55">
        <f>VLOOKUP(B782,StdInfo!B:E,3,FALSE)</f>
        <v>2.5</v>
      </c>
      <c r="G782" s="55" t="b">
        <f t="shared" si="24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25"/>
        <v>6.0492430159000001</v>
      </c>
      <c r="F783" s="55">
        <f>VLOOKUP(B783,StdInfo!B:E,3,FALSE)</f>
        <v>2.5</v>
      </c>
      <c r="G783" s="55" t="b">
        <f t="shared" si="24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25"/>
        <v>6.0492430159000001</v>
      </c>
      <c r="F784" s="55">
        <f>VLOOKUP(B784,StdInfo!B:E,3,FALSE)</f>
        <v>2.5</v>
      </c>
      <c r="G784" s="55" t="b">
        <f t="shared" si="24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25"/>
        <v>6.0492430159000001</v>
      </c>
      <c r="F785" s="55">
        <f>VLOOKUP(B785,StdInfo!B:E,3,FALSE)</f>
        <v>2.5</v>
      </c>
      <c r="G785" s="55" t="b">
        <f t="shared" si="24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25"/>
        <v>2.9323267086000002</v>
      </c>
      <c r="F786" s="55">
        <f>VLOOKUP(B786,StdInfo!B:E,3,FALSE)</f>
        <v>2.5</v>
      </c>
      <c r="G786" s="55" t="b">
        <f t="shared" si="24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25"/>
        <v>2.9323267086000002</v>
      </c>
      <c r="F787" s="55">
        <f>VLOOKUP(B787,StdInfo!B:E,3,FALSE)</f>
        <v>2.5</v>
      </c>
      <c r="G787" s="55" t="b">
        <f t="shared" si="24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25"/>
        <v>2.9323267086000002</v>
      </c>
      <c r="F788" s="55">
        <f>VLOOKUP(B788,StdInfo!B:E,3,FALSE)</f>
        <v>2.5</v>
      </c>
      <c r="G788" s="55" t="b">
        <f t="shared" si="24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13">
        <f t="shared" si="25"/>
        <v>1.6745098475</v>
      </c>
      <c r="F789" s="56">
        <f>VLOOKUP(B789,StdInfo!B:E,3,FALSE)</f>
        <v>2.5</v>
      </c>
      <c r="G789" s="56" t="b">
        <f t="shared" si="24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 t="shared" si="25"/>
        <v>3.349019695</v>
      </c>
      <c r="F790" s="55">
        <f>VLOOKUP(B790,StdInfo!B:E,3,FALSE)</f>
        <v>2.5</v>
      </c>
      <c r="G790" s="55" t="b">
        <f t="shared" si="24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13">
        <f t="shared" si="25"/>
        <v>3.2278122766499999</v>
      </c>
      <c r="F791" s="56">
        <f>VLOOKUP(B791,StdInfo!B:E,3,FALSE)</f>
        <v>2.5</v>
      </c>
      <c r="G791" s="56" t="b">
        <f t="shared" si="24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si="25"/>
        <v>6.4556245532999998</v>
      </c>
      <c r="F792" s="55">
        <f>VLOOKUP(B792,StdInfo!B:E,3,FALSE)</f>
        <v>2.5</v>
      </c>
      <c r="G792" s="55" t="b">
        <f t="shared" si="24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25"/>
        <v>9.3452156296000002</v>
      </c>
      <c r="F793" s="55">
        <f>VLOOKUP(B793,StdInfo!B:E,3,FALSE)</f>
        <v>2.5</v>
      </c>
      <c r="G793" s="55" t="b">
        <f t="shared" si="24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25"/>
        <v>9.3452156296000002</v>
      </c>
      <c r="F794" s="55">
        <f>VLOOKUP(B794,StdInfo!B:E,3,FALSE)</f>
        <v>2.5</v>
      </c>
      <c r="G794" s="55" t="b">
        <f t="shared" si="24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25"/>
        <v>9.3452156296000002</v>
      </c>
      <c r="F795" s="55">
        <f>VLOOKUP(B795,StdInfo!B:E,3,FALSE)</f>
        <v>2.5</v>
      </c>
      <c r="G795" s="55" t="b">
        <f t="shared" si="24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25"/>
        <v>6.0492430159000001</v>
      </c>
      <c r="F796" s="55">
        <f>VLOOKUP(B796,StdInfo!B:E,3,FALSE)</f>
        <v>2.5</v>
      </c>
      <c r="G796" s="55" t="b">
        <f t="shared" si="24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25"/>
        <v>9.3452156296000002</v>
      </c>
      <c r="F797" s="55">
        <f>VLOOKUP(B797,StdInfo!B:E,3,FALSE)</f>
        <v>2.5</v>
      </c>
      <c r="G797" s="55" t="b">
        <f t="shared" si="24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25"/>
        <v>6.0492430159000001</v>
      </c>
      <c r="F798" s="55">
        <f>VLOOKUP(B798,StdInfo!B:E,3,FALSE)</f>
        <v>2.5</v>
      </c>
      <c r="G798" s="55" t="b">
        <f t="shared" si="24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25"/>
        <v>6.0492430159000001</v>
      </c>
      <c r="F799" s="55">
        <f>VLOOKUP(B799,StdInfo!B:E,3,FALSE)</f>
        <v>2.5</v>
      </c>
      <c r="G799" s="55" t="b">
        <f t="shared" si="24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25"/>
        <v>6.0492430159000001</v>
      </c>
      <c r="F800" s="55">
        <f>VLOOKUP(B800,StdInfo!B:E,3,FALSE)</f>
        <v>2.5</v>
      </c>
      <c r="G800" s="55" t="b">
        <f t="shared" si="24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25"/>
        <v>6.0492430159000001</v>
      </c>
      <c r="F801" s="55">
        <f>VLOOKUP(B801,StdInfo!B:E,3,FALSE)</f>
        <v>2.5</v>
      </c>
      <c r="G801" s="55" t="b">
        <f t="shared" si="24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25"/>
        <v>2.9323267086000002</v>
      </c>
      <c r="F802" s="55">
        <f>VLOOKUP(B802,StdInfo!B:E,3,FALSE)</f>
        <v>2.5</v>
      </c>
      <c r="G802" s="55" t="b">
        <f t="shared" si="24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25"/>
        <v>2.9323267086000002</v>
      </c>
      <c r="F803" s="55">
        <f>VLOOKUP(B803,StdInfo!B:E,3,FALSE)</f>
        <v>2.5</v>
      </c>
      <c r="G803" s="55" t="b">
        <f t="shared" si="24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25"/>
        <v>2.9323267086000002</v>
      </c>
      <c r="F804" s="55">
        <f>VLOOKUP(B804,StdInfo!B:E,3,FALSE)</f>
        <v>2.5</v>
      </c>
      <c r="G804" s="55" t="b">
        <f t="shared" si="24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25"/>
        <v>3.349019695</v>
      </c>
      <c r="F805" s="55">
        <f>VLOOKUP(B805,StdInfo!B:E,3,FALSE)</f>
        <v>2.5</v>
      </c>
      <c r="G805" s="55" t="b">
        <f t="shared" si="24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25"/>
        <v>6.4556245532999998</v>
      </c>
      <c r="F806" s="55">
        <f>VLOOKUP(B806,StdInfo!B:E,3,FALSE)</f>
        <v>2.5</v>
      </c>
      <c r="G806" s="55" t="b">
        <f t="shared" si="24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13">
        <f t="shared" si="25"/>
        <v>4.6726078148000001</v>
      </c>
      <c r="F807" s="56">
        <f>VLOOKUP(B807,StdInfo!B:E,3,FALSE)</f>
        <v>2.5</v>
      </c>
      <c r="G807" s="56" t="b">
        <f t="shared" si="24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si="25"/>
        <v>9.3452156296000002</v>
      </c>
      <c r="F808" s="55">
        <f>VLOOKUP(B808,StdInfo!B:E,3,FALSE)</f>
        <v>2.5</v>
      </c>
      <c r="G808" s="55" t="b">
        <f t="shared" si="24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25"/>
        <v>9.3452156296000002</v>
      </c>
      <c r="F809" s="55">
        <f>VLOOKUP(B809,StdInfo!B:E,3,FALSE)</f>
        <v>2.5</v>
      </c>
      <c r="G809" s="55" t="b">
        <f t="shared" si="24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25"/>
        <v>6.0492430159000001</v>
      </c>
      <c r="F810" s="55">
        <f>VLOOKUP(B810,StdInfo!B:E,3,FALSE)</f>
        <v>2.5</v>
      </c>
      <c r="G810" s="55" t="b">
        <f t="shared" si="24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25"/>
        <v>9.3452156296000002</v>
      </c>
      <c r="F811" s="55">
        <f>VLOOKUP(B811,StdInfo!B:E,3,FALSE)</f>
        <v>2.5</v>
      </c>
      <c r="G811" s="55" t="b">
        <f t="shared" si="24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25"/>
        <v>9.3452156296000002</v>
      </c>
      <c r="F812" s="55">
        <f>VLOOKUP(B812,StdInfo!B:E,3,FALSE)</f>
        <v>2.5</v>
      </c>
      <c r="G812" s="55" t="b">
        <f t="shared" si="24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25"/>
        <v>6.0492430159000001</v>
      </c>
      <c r="F813" s="55">
        <f>VLOOKUP(B813,StdInfo!B:E,3,FALSE)</f>
        <v>2.5</v>
      </c>
      <c r="G813" s="55" t="b">
        <f t="shared" si="24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25"/>
        <v>6.0492430159000001</v>
      </c>
      <c r="F814" s="55">
        <f>VLOOKUP(B814,StdInfo!B:E,3,FALSE)</f>
        <v>2.5</v>
      </c>
      <c r="G814" s="55" t="b">
        <f t="shared" si="24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25"/>
        <v>2.9323267086000002</v>
      </c>
      <c r="F815" s="55">
        <f>VLOOKUP(B815,StdInfo!B:E,3,FALSE)</f>
        <v>2.5</v>
      </c>
      <c r="G815" s="55" t="b">
        <f t="shared" si="24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25"/>
        <v>2.9323267086000002</v>
      </c>
      <c r="F816" s="55">
        <f>VLOOKUP(B816,StdInfo!B:E,3,FALSE)</f>
        <v>2.5</v>
      </c>
      <c r="G816" s="55" t="b">
        <f t="shared" si="24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25"/>
        <v>2.9323267086000002</v>
      </c>
      <c r="F817" s="55">
        <f>VLOOKUP(B817,StdInfo!B:E,3,FALSE)</f>
        <v>2.5</v>
      </c>
      <c r="G817" s="55" t="b">
        <f t="shared" si="24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25"/>
        <v>2.9323267086000002</v>
      </c>
      <c r="F818" s="55">
        <f>VLOOKUP(B818,StdInfo!B:E,3,FALSE)</f>
        <v>2.5</v>
      </c>
      <c r="G818" s="55" t="b">
        <f t="shared" si="24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25"/>
        <v>2.9323267086000002</v>
      </c>
      <c r="F819" s="55">
        <f>VLOOKUP(B819,StdInfo!B:E,3,FALSE)</f>
        <v>2.5</v>
      </c>
      <c r="G819" s="55" t="b">
        <f t="shared" si="24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25"/>
        <v>9.3452156296000002</v>
      </c>
      <c r="F820" s="55">
        <f>VLOOKUP(B820,StdInfo!B:E,3,FALSE)</f>
        <v>2.5</v>
      </c>
      <c r="G820" s="55" t="b">
        <f t="shared" si="24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13">
        <f t="shared" si="25"/>
        <v>4.6726078148000001</v>
      </c>
      <c r="F821" s="56">
        <f>VLOOKUP(B821,StdInfo!B:E,3,FALSE)</f>
        <v>2.5</v>
      </c>
      <c r="G821" s="56" t="b">
        <f t="shared" si="24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si="25"/>
        <v>9.3452156296000002</v>
      </c>
      <c r="F822" s="55">
        <f>VLOOKUP(B822,StdInfo!B:E,3,FALSE)</f>
        <v>2.5</v>
      </c>
      <c r="G822" s="55" t="b">
        <f t="shared" si="24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25"/>
        <v>6.0492430159000001</v>
      </c>
      <c r="F823" s="55">
        <f>VLOOKUP(B823,StdInfo!B:E,3,FALSE)</f>
        <v>2.5</v>
      </c>
      <c r="G823" s="55" t="b">
        <f t="shared" si="24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25"/>
        <v>9.3452156296000002</v>
      </c>
      <c r="F824" s="55">
        <f>VLOOKUP(B824,StdInfo!B:E,3,FALSE)</f>
        <v>2.5</v>
      </c>
      <c r="G824" s="55" t="b">
        <f t="shared" si="24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25"/>
        <v>6.0492430159000001</v>
      </c>
      <c r="F825" s="55">
        <f>VLOOKUP(B825,StdInfo!B:E,3,FALSE)</f>
        <v>2.5</v>
      </c>
      <c r="G825" s="55" t="b">
        <f t="shared" ref="G825:G888" si="26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25"/>
        <v>6.0492430159000001</v>
      </c>
      <c r="F826" s="55">
        <f>VLOOKUP(B826,StdInfo!B:E,3,FALSE)</f>
        <v>2.5</v>
      </c>
      <c r="G826" s="55" t="b">
        <f t="shared" si="26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25"/>
        <v>2.9323267086000002</v>
      </c>
      <c r="F827" s="55">
        <f>VLOOKUP(B827,StdInfo!B:E,3,FALSE)</f>
        <v>2.5</v>
      </c>
      <c r="G827" s="55" t="b">
        <f t="shared" si="26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25"/>
        <v>2.9323267086000002</v>
      </c>
      <c r="F828" s="55">
        <f>VLOOKUP(B828,StdInfo!B:E,3,FALSE)</f>
        <v>2.5</v>
      </c>
      <c r="G828" s="55" t="b">
        <f t="shared" si="26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25"/>
        <v>2.9323267086000002</v>
      </c>
      <c r="F829" s="55">
        <f>VLOOKUP(B829,StdInfo!B:E,3,FALSE)</f>
        <v>2.5</v>
      </c>
      <c r="G829" s="55" t="b">
        <f t="shared" si="26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25"/>
        <v>2.9323267086000002</v>
      </c>
      <c r="F830" s="55">
        <f>VLOOKUP(B830,StdInfo!B:E,3,FALSE)</f>
        <v>2.5</v>
      </c>
      <c r="G830" s="55" t="b">
        <f t="shared" si="26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25"/>
        <v>2.9323267086000002</v>
      </c>
      <c r="F831" s="55">
        <f>VLOOKUP(B831,StdInfo!B:E,3,FALSE)</f>
        <v>2.5</v>
      </c>
      <c r="G831" s="55" t="b">
        <f t="shared" si="26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25"/>
        <v>9.3452156296000002</v>
      </c>
      <c r="F832" s="55">
        <f>VLOOKUP(B832,StdInfo!B:E,3,FALSE)</f>
        <v>2.5</v>
      </c>
      <c r="G832" s="55" t="b">
        <f t="shared" si="26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13">
        <f t="shared" si="25"/>
        <v>4.6726078148000001</v>
      </c>
      <c r="F833" s="56">
        <f>VLOOKUP(B833,StdInfo!B:E,3,FALSE)</f>
        <v>2.5</v>
      </c>
      <c r="G833" s="56" t="b">
        <f t="shared" si="26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si="25"/>
        <v>6.0492430159000001</v>
      </c>
      <c r="F834" s="55">
        <f>VLOOKUP(B834,StdInfo!B:E,3,FALSE)</f>
        <v>2.5</v>
      </c>
      <c r="G834" s="55" t="b">
        <f t="shared" si="26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ref="E835:E898" si="27">ROUND(D835/C835*100000*F835/2.5,10)/IF(G835=TRUE,2,1)</f>
        <v>9.3452156296000002</v>
      </c>
      <c r="F835" s="55">
        <f>VLOOKUP(B835,StdInfo!B:E,3,FALSE)</f>
        <v>2.5</v>
      </c>
      <c r="G835" s="55" t="b">
        <f t="shared" si="26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27"/>
        <v>6.0492430159000001</v>
      </c>
      <c r="F836" s="55">
        <f>VLOOKUP(B836,StdInfo!B:E,3,FALSE)</f>
        <v>2.5</v>
      </c>
      <c r="G836" s="55" t="b">
        <f t="shared" si="26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27"/>
        <v>6.0492430159000001</v>
      </c>
      <c r="F837" s="55">
        <f>VLOOKUP(B837,StdInfo!B:E,3,FALSE)</f>
        <v>2.5</v>
      </c>
      <c r="G837" s="55" t="b">
        <f t="shared" si="26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27"/>
        <v>2.9323267086000002</v>
      </c>
      <c r="F838" s="55">
        <f>VLOOKUP(B838,StdInfo!B:E,3,FALSE)</f>
        <v>2.5</v>
      </c>
      <c r="G838" s="55" t="b">
        <f t="shared" si="26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27"/>
        <v>2.9323267086000002</v>
      </c>
      <c r="F839" s="55">
        <f>VLOOKUP(B839,StdInfo!B:E,3,FALSE)</f>
        <v>2.5</v>
      </c>
      <c r="G839" s="55" t="b">
        <f t="shared" si="26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27"/>
        <v>2.9323267086000002</v>
      </c>
      <c r="F840" s="55">
        <f>VLOOKUP(B840,StdInfo!B:E,3,FALSE)</f>
        <v>2.5</v>
      </c>
      <c r="G840" s="55" t="b">
        <f t="shared" si="26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27"/>
        <v>2.9323267086000002</v>
      </c>
      <c r="F841" s="55">
        <f>VLOOKUP(B841,StdInfo!B:E,3,FALSE)</f>
        <v>2.5</v>
      </c>
      <c r="G841" s="55" t="b">
        <f t="shared" si="26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27"/>
        <v>2.9323267086000002</v>
      </c>
      <c r="F842" s="55">
        <f>VLOOKUP(B842,StdInfo!B:E,3,FALSE)</f>
        <v>2.5</v>
      </c>
      <c r="G842" s="55" t="b">
        <f t="shared" si="26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27"/>
        <v>6.4556245532999998</v>
      </c>
      <c r="F843" s="55">
        <f>VLOOKUP(B843,StdInfo!B:E,3,FALSE)</f>
        <v>2.5</v>
      </c>
      <c r="G843" s="55" t="b">
        <f t="shared" si="26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27"/>
        <v>9.3452156296000002</v>
      </c>
      <c r="F844" s="55">
        <f>VLOOKUP(B844,StdInfo!B:E,3,FALSE)</f>
        <v>2.5</v>
      </c>
      <c r="G844" s="55" t="b">
        <f t="shared" si="26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27"/>
        <v>9.3452156296000002</v>
      </c>
      <c r="F845" s="55">
        <f>VLOOKUP(B845,StdInfo!B:E,3,FALSE)</f>
        <v>2.5</v>
      </c>
      <c r="G845" s="55" t="b">
        <f t="shared" si="26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27"/>
        <v>6.0492430159000001</v>
      </c>
      <c r="F846" s="55">
        <f>VLOOKUP(B846,StdInfo!B:E,3,FALSE)</f>
        <v>2.5</v>
      </c>
      <c r="G846" s="55" t="b">
        <f t="shared" si="26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27"/>
        <v>9.3452156296000002</v>
      </c>
      <c r="F847" s="55">
        <f>VLOOKUP(B847,StdInfo!B:E,3,FALSE)</f>
        <v>2.5</v>
      </c>
      <c r="G847" s="55" t="b">
        <f t="shared" si="26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27"/>
        <v>6.0492430159000001</v>
      </c>
      <c r="F848" s="55">
        <f>VLOOKUP(B848,StdInfo!B:E,3,FALSE)</f>
        <v>2.5</v>
      </c>
      <c r="G848" s="55" t="b">
        <f t="shared" si="26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27"/>
        <v>6.0492430159000001</v>
      </c>
      <c r="F849" s="55">
        <f>VLOOKUP(B849,StdInfo!B:E,3,FALSE)</f>
        <v>2.5</v>
      </c>
      <c r="G849" s="55" t="b">
        <f t="shared" si="26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27"/>
        <v>2.9323267086000002</v>
      </c>
      <c r="F850" s="55">
        <f>VLOOKUP(B850,StdInfo!B:E,3,FALSE)</f>
        <v>2.5</v>
      </c>
      <c r="G850" s="55" t="b">
        <f t="shared" si="26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27"/>
        <v>2.9323267086000002</v>
      </c>
      <c r="F851" s="55">
        <f>VLOOKUP(B851,StdInfo!B:E,3,FALSE)</f>
        <v>2.5</v>
      </c>
      <c r="G851" s="55" t="b">
        <f t="shared" si="26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27"/>
        <v>2.9323267086000002</v>
      </c>
      <c r="F852" s="55">
        <f>VLOOKUP(B852,StdInfo!B:E,3,FALSE)</f>
        <v>2.5</v>
      </c>
      <c r="G852" s="55" t="b">
        <f t="shared" si="26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27"/>
        <v>2.9323267086000002</v>
      </c>
      <c r="F853" s="55">
        <f>VLOOKUP(B853,StdInfo!B:E,3,FALSE)</f>
        <v>2.5</v>
      </c>
      <c r="G853" s="55" t="b">
        <f t="shared" si="26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27"/>
        <v>2.9323267086000002</v>
      </c>
      <c r="F854" s="55">
        <f>VLOOKUP(B854,StdInfo!B:E,3,FALSE)</f>
        <v>2.5</v>
      </c>
      <c r="G854" s="55" t="b">
        <f t="shared" si="26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27"/>
        <v>3.349019695</v>
      </c>
      <c r="F855" s="55">
        <f>VLOOKUP(B855,StdInfo!B:E,3,FALSE)</f>
        <v>2.5</v>
      </c>
      <c r="G855" s="55" t="b">
        <f t="shared" si="26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27"/>
        <v>3.349019695</v>
      </c>
      <c r="F856" s="55">
        <f>VLOOKUP(B856,StdInfo!B:E,3,FALSE)</f>
        <v>2.5</v>
      </c>
      <c r="G856" s="55" t="b">
        <f t="shared" si="26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27"/>
        <v>3.349019695</v>
      </c>
      <c r="F857" s="55">
        <f>VLOOKUP(B857,StdInfo!B:E,3,FALSE)</f>
        <v>2.5</v>
      </c>
      <c r="G857" s="55" t="b">
        <f t="shared" si="26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27"/>
        <v>6.4556245532999998</v>
      </c>
      <c r="F858" s="55">
        <f>VLOOKUP(B858,StdInfo!B:E,3,FALSE)</f>
        <v>2.5</v>
      </c>
      <c r="G858" s="55" t="b">
        <f t="shared" si="26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27"/>
        <v>6.4556245532999998</v>
      </c>
      <c r="F859" s="55">
        <f>VLOOKUP(B859,StdInfo!B:E,3,FALSE)</f>
        <v>2.5</v>
      </c>
      <c r="G859" s="55" t="b">
        <f t="shared" si="26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27"/>
        <v>6.4556245532999998</v>
      </c>
      <c r="F860" s="55">
        <f>VLOOKUP(B860,StdInfo!B:E,3,FALSE)</f>
        <v>2.5</v>
      </c>
      <c r="G860" s="55" t="b">
        <f t="shared" si="26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27"/>
        <v>9.3452156296000002</v>
      </c>
      <c r="F861" s="55">
        <f>VLOOKUP(B861,StdInfo!B:E,3,FALSE)</f>
        <v>2.5</v>
      </c>
      <c r="G861" s="55" t="b">
        <f t="shared" si="26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27"/>
        <v>9.3452156296000002</v>
      </c>
      <c r="F862" s="55">
        <f>VLOOKUP(B862,StdInfo!B:E,3,FALSE)</f>
        <v>2.5</v>
      </c>
      <c r="G862" s="55" t="b">
        <f t="shared" si="26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27"/>
        <v>9.3452156296000002</v>
      </c>
      <c r="F863" s="55">
        <f>VLOOKUP(B863,StdInfo!B:E,3,FALSE)</f>
        <v>2.5</v>
      </c>
      <c r="G863" s="55" t="b">
        <f t="shared" si="26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27"/>
        <v>6.0492430159000001</v>
      </c>
      <c r="F864" s="55">
        <f>VLOOKUP(B864,StdInfo!B:E,3,FALSE)</f>
        <v>2.5</v>
      </c>
      <c r="G864" s="55" t="b">
        <f t="shared" si="26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27"/>
        <v>6.0492430159000001</v>
      </c>
      <c r="F865" s="55">
        <f>VLOOKUP(B865,StdInfo!B:E,3,FALSE)</f>
        <v>2.5</v>
      </c>
      <c r="G865" s="55" t="b">
        <f t="shared" si="26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27"/>
        <v>9.3452156296000002</v>
      </c>
      <c r="F866" s="55">
        <f>VLOOKUP(B866,StdInfo!B:E,3,FALSE)</f>
        <v>2.5</v>
      </c>
      <c r="G866" s="55" t="b">
        <f t="shared" si="26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27"/>
        <v>9.3452156296000002</v>
      </c>
      <c r="F867" s="55">
        <f>VLOOKUP(B867,StdInfo!B:E,3,FALSE)</f>
        <v>2.5</v>
      </c>
      <c r="G867" s="55" t="b">
        <f t="shared" si="26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27"/>
        <v>6.0492430159000001</v>
      </c>
      <c r="F868" s="55">
        <f>VLOOKUP(B868,StdInfo!B:E,3,FALSE)</f>
        <v>2.5</v>
      </c>
      <c r="G868" s="55" t="b">
        <f t="shared" si="26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27"/>
        <v>6.0492430159000001</v>
      </c>
      <c r="F869" s="55">
        <f>VLOOKUP(B869,StdInfo!B:E,3,FALSE)</f>
        <v>2.5</v>
      </c>
      <c r="G869" s="55" t="b">
        <f t="shared" si="26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27"/>
        <v>6.0492430159000001</v>
      </c>
      <c r="F870" s="55">
        <f>VLOOKUP(B870,StdInfo!B:E,3,FALSE)</f>
        <v>2.5</v>
      </c>
      <c r="G870" s="55" t="b">
        <f t="shared" si="26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27"/>
        <v>6.0492430159000001</v>
      </c>
      <c r="F871" s="55">
        <f>VLOOKUP(B871,StdInfo!B:E,3,FALSE)</f>
        <v>2.5</v>
      </c>
      <c r="G871" s="55" t="b">
        <f t="shared" si="26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27"/>
        <v>3.349019695</v>
      </c>
      <c r="F872" s="55">
        <f>VLOOKUP(B872,StdInfo!B:E,3,FALSE)</f>
        <v>2.5</v>
      </c>
      <c r="G872" s="55" t="b">
        <f t="shared" si="26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27"/>
        <v>6.4556245532999998</v>
      </c>
      <c r="F873" s="55">
        <f>VLOOKUP(B873,StdInfo!B:E,3,FALSE)</f>
        <v>2.5</v>
      </c>
      <c r="G873" s="55" t="b">
        <f t="shared" si="26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27"/>
        <v>6.4556245532999998</v>
      </c>
      <c r="F874" s="55">
        <f>VLOOKUP(B874,StdInfo!B:E,3,FALSE)</f>
        <v>2.5</v>
      </c>
      <c r="G874" s="55" t="b">
        <f t="shared" si="26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27"/>
        <v>9.3452156296000002</v>
      </c>
      <c r="F875" s="55">
        <f>VLOOKUP(B875,StdInfo!B:E,3,FALSE)</f>
        <v>2.5</v>
      </c>
      <c r="G875" s="55" t="b">
        <f t="shared" si="26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27"/>
        <v>9.3452156296000002</v>
      </c>
      <c r="F876" s="55">
        <f>VLOOKUP(B876,StdInfo!B:E,3,FALSE)</f>
        <v>2.5</v>
      </c>
      <c r="G876" s="55" t="b">
        <f t="shared" si="26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27"/>
        <v>9.3452156296000002</v>
      </c>
      <c r="F877" s="55">
        <f>VLOOKUP(B877,StdInfo!B:E,3,FALSE)</f>
        <v>2.5</v>
      </c>
      <c r="G877" s="55" t="b">
        <f t="shared" si="26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27"/>
        <v>9.3452156296000002</v>
      </c>
      <c r="F878" s="55">
        <f>VLOOKUP(B878,StdInfo!B:E,3,FALSE)</f>
        <v>2.5</v>
      </c>
      <c r="G878" s="55" t="b">
        <f t="shared" si="26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27"/>
        <v>9.3452156296000002</v>
      </c>
      <c r="F879" s="55">
        <f>VLOOKUP(B879,StdInfo!B:E,3,FALSE)</f>
        <v>2.5</v>
      </c>
      <c r="G879" s="55" t="b">
        <f t="shared" si="26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27"/>
        <v>6.0492430159000001</v>
      </c>
      <c r="F880" s="55">
        <f>VLOOKUP(B880,StdInfo!B:E,3,FALSE)</f>
        <v>2.5</v>
      </c>
      <c r="G880" s="55" t="b">
        <f t="shared" si="26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27"/>
        <v>6.0492430159000001</v>
      </c>
      <c r="F881" s="55">
        <f>VLOOKUP(B881,StdInfo!B:E,3,FALSE)</f>
        <v>2.5</v>
      </c>
      <c r="G881" s="55" t="b">
        <f t="shared" si="26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27"/>
        <v>6.0492430159000001</v>
      </c>
      <c r="F882" s="55">
        <f>VLOOKUP(B882,StdInfo!B:E,3,FALSE)</f>
        <v>2.5</v>
      </c>
      <c r="G882" s="55" t="b">
        <f t="shared" si="26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27"/>
        <v>2.9323267086000002</v>
      </c>
      <c r="F883" s="55">
        <f>VLOOKUP(B883,StdInfo!B:E,3,FALSE)</f>
        <v>2.5</v>
      </c>
      <c r="G883" s="55" t="b">
        <f t="shared" si="26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27"/>
        <v>2.9323267086000002</v>
      </c>
      <c r="F884" s="55">
        <f>VLOOKUP(B884,StdInfo!B:E,3,FALSE)</f>
        <v>2.5</v>
      </c>
      <c r="G884" s="55" t="b">
        <f t="shared" si="26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27"/>
        <v>2.9323267086000002</v>
      </c>
      <c r="F885" s="55">
        <f>VLOOKUP(B885,StdInfo!B:E,3,FALSE)</f>
        <v>2.5</v>
      </c>
      <c r="G885" s="55" t="b">
        <f t="shared" si="26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27"/>
        <v>2.9323267086000002</v>
      </c>
      <c r="F886" s="55">
        <f>VLOOKUP(B886,StdInfo!B:E,3,FALSE)</f>
        <v>2.5</v>
      </c>
      <c r="G886" s="55" t="b">
        <f t="shared" si="26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27"/>
        <v>2.9323267086000002</v>
      </c>
      <c r="F887" s="55">
        <f>VLOOKUP(B887,StdInfo!B:E,3,FALSE)</f>
        <v>2.5</v>
      </c>
      <c r="G887" s="55" t="b">
        <f t="shared" si="26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27"/>
        <v>2.9323267086000002</v>
      </c>
      <c r="F888" s="55">
        <f>VLOOKUP(B888,StdInfo!B:E,3,FALSE)</f>
        <v>2.5</v>
      </c>
      <c r="G888" s="55" t="b">
        <f t="shared" si="26"/>
        <v>0</v>
      </c>
    </row>
    <row r="889" spans="1:7" x14ac:dyDescent="0.25">
      <c r="A889" s="115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27"/>
        <v>3.349019695</v>
      </c>
      <c r="F889" s="55">
        <f>VLOOKUP(B889,StdInfo!B:E,3,FALSE)</f>
        <v>2.5</v>
      </c>
      <c r="G889" s="55" t="b">
        <f t="shared" ref="G889:G918" si="28">MID(A889,4,4)=MID(A889,9,4)</f>
        <v>0</v>
      </c>
    </row>
    <row r="890" spans="1:7" x14ac:dyDescent="0.25">
      <c r="A890" s="116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27"/>
        <v>3.349019695</v>
      </c>
      <c r="F890" s="55">
        <f>VLOOKUP(B890,StdInfo!B:E,3,FALSE)</f>
        <v>2.5</v>
      </c>
      <c r="G890" s="55" t="b">
        <f t="shared" si="28"/>
        <v>0</v>
      </c>
    </row>
    <row r="891" spans="1:7" x14ac:dyDescent="0.25">
      <c r="A891" s="116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27"/>
        <v>6.4556245532999998</v>
      </c>
      <c r="F891" s="55">
        <f>VLOOKUP(B891,StdInfo!B:E,3,FALSE)</f>
        <v>2.5</v>
      </c>
      <c r="G891" s="55" t="b">
        <f t="shared" si="28"/>
        <v>0</v>
      </c>
    </row>
    <row r="892" spans="1:7" x14ac:dyDescent="0.25">
      <c r="A892" s="116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27"/>
        <v>6.4556245532999998</v>
      </c>
      <c r="F892" s="55">
        <f>VLOOKUP(B892,StdInfo!B:E,3,FALSE)</f>
        <v>2.5</v>
      </c>
      <c r="G892" s="55" t="b">
        <f t="shared" si="28"/>
        <v>0</v>
      </c>
    </row>
    <row r="893" spans="1:7" x14ac:dyDescent="0.25">
      <c r="A893" s="116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27"/>
        <v>9.3452156296000002</v>
      </c>
      <c r="F893" s="55">
        <f>VLOOKUP(B893,StdInfo!B:E,3,FALSE)</f>
        <v>2.5</v>
      </c>
      <c r="G893" s="55" t="b">
        <f t="shared" si="28"/>
        <v>0</v>
      </c>
    </row>
    <row r="894" spans="1:7" x14ac:dyDescent="0.25">
      <c r="A894" s="116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27"/>
        <v>9.3452156296000002</v>
      </c>
      <c r="F894" s="55">
        <f>VLOOKUP(B894,StdInfo!B:E,3,FALSE)</f>
        <v>2.5</v>
      </c>
      <c r="G894" s="55" t="b">
        <f t="shared" si="28"/>
        <v>0</v>
      </c>
    </row>
    <row r="895" spans="1:7" x14ac:dyDescent="0.25">
      <c r="A895" s="116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27"/>
        <v>6.0492430159000001</v>
      </c>
      <c r="F895" s="55">
        <f>VLOOKUP(B895,StdInfo!B:E,3,FALSE)</f>
        <v>2.5</v>
      </c>
      <c r="G895" s="55" t="b">
        <f t="shared" si="28"/>
        <v>0</v>
      </c>
    </row>
    <row r="896" spans="1:7" x14ac:dyDescent="0.25">
      <c r="A896" s="116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27"/>
        <v>6.0492430159000001</v>
      </c>
      <c r="F896" s="55">
        <f>VLOOKUP(B896,StdInfo!B:E,3,FALSE)</f>
        <v>2.5</v>
      </c>
      <c r="G896" s="55" t="b">
        <f t="shared" si="28"/>
        <v>0</v>
      </c>
    </row>
    <row r="897" spans="1:7" x14ac:dyDescent="0.25">
      <c r="A897" s="116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27"/>
        <v>2.9323267086000002</v>
      </c>
      <c r="F897" s="55">
        <f>VLOOKUP(B897,StdInfo!B:E,3,FALSE)</f>
        <v>2.5</v>
      </c>
      <c r="G897" s="55" t="b">
        <f t="shared" si="28"/>
        <v>0</v>
      </c>
    </row>
    <row r="898" spans="1:7" x14ac:dyDescent="0.25">
      <c r="A898" s="117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si="27"/>
        <v>2.9323267086000002</v>
      </c>
      <c r="F898" s="55">
        <f>VLOOKUP(B898,StdInfo!B:E,3,FALSE)</f>
        <v>2.5</v>
      </c>
      <c r="G898" s="55" t="b">
        <f t="shared" si="28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ref="E899:E918" si="29">ROUND(D899/C899*100000*F899/2.5,10)/IF(G899=TRUE,2,1)</f>
        <v>9.3452156296000002</v>
      </c>
      <c r="F899" s="55">
        <f>VLOOKUP(B899,StdInfo!B:E,3,FALSE)</f>
        <v>2.5</v>
      </c>
      <c r="G899" s="55" t="b">
        <f t="shared" si="28"/>
        <v>0</v>
      </c>
    </row>
    <row r="900" spans="1:7" x14ac:dyDescent="0.25">
      <c r="A900" s="109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29"/>
        <v>9.3452156296000002</v>
      </c>
      <c r="F900" s="55">
        <f>VLOOKUP(B900,StdInfo!B:E,3,FALSE)</f>
        <v>2.5</v>
      </c>
      <c r="G900" s="55" t="b">
        <f t="shared" si="28"/>
        <v>0</v>
      </c>
    </row>
    <row r="901" spans="1:7" x14ac:dyDescent="0.25">
      <c r="A901" s="109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29"/>
        <v>9.3452156296000002</v>
      </c>
      <c r="F901" s="55">
        <f>VLOOKUP(B901,StdInfo!B:E,3,FALSE)</f>
        <v>2.5</v>
      </c>
      <c r="G901" s="55" t="b">
        <f t="shared" si="28"/>
        <v>0</v>
      </c>
    </row>
    <row r="902" spans="1:7" x14ac:dyDescent="0.25">
      <c r="A902" s="109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29"/>
        <v>9.3452156296000002</v>
      </c>
      <c r="F902" s="55">
        <f>VLOOKUP(B902,StdInfo!B:E,3,FALSE)</f>
        <v>2.5</v>
      </c>
      <c r="G902" s="55" t="b">
        <f t="shared" si="28"/>
        <v>0</v>
      </c>
    </row>
    <row r="903" spans="1:7" x14ac:dyDescent="0.25">
      <c r="A903" s="109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29"/>
        <v>9.3452156296000002</v>
      </c>
      <c r="F903" s="55">
        <f>VLOOKUP(B903,StdInfo!B:E,3,FALSE)</f>
        <v>2.5</v>
      </c>
      <c r="G903" s="55" t="b">
        <f t="shared" si="28"/>
        <v>0</v>
      </c>
    </row>
    <row r="904" spans="1:7" x14ac:dyDescent="0.25">
      <c r="A904" s="109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29"/>
        <v>9.3452156296000002</v>
      </c>
      <c r="F904" s="55">
        <f>VLOOKUP(B904,StdInfo!B:E,3,FALSE)</f>
        <v>2.5</v>
      </c>
      <c r="G904" s="55" t="b">
        <f t="shared" si="28"/>
        <v>0</v>
      </c>
    </row>
    <row r="905" spans="1:7" x14ac:dyDescent="0.25">
      <c r="A905" s="109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29"/>
        <v>9.3452156296000002</v>
      </c>
      <c r="F905" s="55">
        <f>VLOOKUP(B905,StdInfo!B:E,3,FALSE)</f>
        <v>2.5</v>
      </c>
      <c r="G905" s="55" t="b">
        <f t="shared" si="28"/>
        <v>0</v>
      </c>
    </row>
    <row r="906" spans="1:7" x14ac:dyDescent="0.25">
      <c r="A906" s="109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29"/>
        <v>9.3452156296000002</v>
      </c>
      <c r="F906" s="55">
        <f>VLOOKUP(B906,StdInfo!B:E,3,FALSE)</f>
        <v>2.5</v>
      </c>
      <c r="G906" s="55" t="b">
        <f t="shared" si="28"/>
        <v>0</v>
      </c>
    </row>
    <row r="907" spans="1:7" x14ac:dyDescent="0.25">
      <c r="A907" s="109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29"/>
        <v>9.3452156296000002</v>
      </c>
      <c r="F907" s="55">
        <f>VLOOKUP(B907,StdInfo!B:E,3,FALSE)</f>
        <v>2.5</v>
      </c>
      <c r="G907" s="55" t="b">
        <f t="shared" si="28"/>
        <v>0</v>
      </c>
    </row>
    <row r="908" spans="1:7" x14ac:dyDescent="0.25">
      <c r="A908" s="109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29"/>
        <v>9.3452156296000002</v>
      </c>
      <c r="F908" s="55">
        <f>VLOOKUP(B908,StdInfo!B:E,3,FALSE)</f>
        <v>2.5</v>
      </c>
      <c r="G908" s="55" t="b">
        <f t="shared" si="28"/>
        <v>0</v>
      </c>
    </row>
    <row r="909" spans="1:7" x14ac:dyDescent="0.25">
      <c r="A909" s="103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29"/>
        <v>#N/A</v>
      </c>
      <c r="F909" s="31">
        <v>2.5</v>
      </c>
      <c r="G909" s="55" t="b">
        <f t="shared" si="28"/>
        <v>0</v>
      </c>
    </row>
    <row r="910" spans="1:7" x14ac:dyDescent="0.25">
      <c r="A910" s="104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29"/>
        <v>#N/A</v>
      </c>
      <c r="F910" s="33">
        <v>2.5</v>
      </c>
      <c r="G910" s="55" t="b">
        <f t="shared" si="28"/>
        <v>0</v>
      </c>
    </row>
    <row r="911" spans="1:7" x14ac:dyDescent="0.25">
      <c r="A911" s="104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29"/>
        <v>#N/A</v>
      </c>
      <c r="F911" s="33">
        <v>2.5</v>
      </c>
      <c r="G911" s="55" t="b">
        <f t="shared" si="28"/>
        <v>0</v>
      </c>
    </row>
    <row r="912" spans="1:7" x14ac:dyDescent="0.25">
      <c r="A912" s="104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29"/>
        <v>#N/A</v>
      </c>
      <c r="F912" s="33">
        <v>2.5</v>
      </c>
      <c r="G912" s="55" t="b">
        <f t="shared" si="28"/>
        <v>0</v>
      </c>
    </row>
    <row r="913" spans="1:7" x14ac:dyDescent="0.25">
      <c r="A913" s="104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29"/>
        <v>#N/A</v>
      </c>
      <c r="F913" s="33">
        <v>2.5</v>
      </c>
      <c r="G913" s="55" t="b">
        <f t="shared" si="28"/>
        <v>0</v>
      </c>
    </row>
    <row r="914" spans="1:7" x14ac:dyDescent="0.25">
      <c r="A914" s="104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29"/>
        <v>#N/A</v>
      </c>
      <c r="F914" s="33">
        <v>2.5</v>
      </c>
      <c r="G914" s="55" t="b">
        <f t="shared" si="28"/>
        <v>0</v>
      </c>
    </row>
    <row r="915" spans="1:7" x14ac:dyDescent="0.25">
      <c r="A915" s="104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29"/>
        <v>#N/A</v>
      </c>
      <c r="F915" s="33">
        <v>2.5</v>
      </c>
      <c r="G915" s="55" t="b">
        <f t="shared" si="28"/>
        <v>0</v>
      </c>
    </row>
    <row r="916" spans="1:7" x14ac:dyDescent="0.25">
      <c r="A916" s="104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29"/>
        <v>#N/A</v>
      </c>
      <c r="F916" s="33">
        <v>2.5</v>
      </c>
      <c r="G916" s="55" t="b">
        <f t="shared" si="28"/>
        <v>0</v>
      </c>
    </row>
    <row r="917" spans="1:7" x14ac:dyDescent="0.25">
      <c r="A917" s="104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29"/>
        <v>#N/A</v>
      </c>
      <c r="F917" s="33">
        <v>2.5</v>
      </c>
      <c r="G917" s="55" t="b">
        <f t="shared" si="28"/>
        <v>0</v>
      </c>
    </row>
    <row r="918" spans="1:7" x14ac:dyDescent="0.25">
      <c r="A918" s="118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29"/>
        <v>#N/A</v>
      </c>
      <c r="F918" s="35">
        <v>2.5</v>
      </c>
      <c r="G918" s="55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I8" sqref="I8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66" si="0">ROUND(D3/C3*100000*F3/2.5,10)/IF(G3=TRUE,2,1)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5">
        <f t="shared" si="0"/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si="0"/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0"/>
        <v>0.71145697569999999</v>
      </c>
      <c r="F30" s="55">
        <f>VLOOKUP(B30,StdInfo!B:E,3,FALSE)</f>
        <v>2.5681818181818183</v>
      </c>
      <c r="G30" s="55" t="b">
        <f t="shared" ref="G30:G88" si="1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0"/>
        <v>0.84815859510000002</v>
      </c>
      <c r="F31" s="55">
        <f>VLOOKUP(B31,StdInfo!B:E,3,FALSE)</f>
        <v>2.5681818181818183</v>
      </c>
      <c r="G31" s="55" t="b">
        <f t="shared" si="1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0"/>
        <v>0.85099717289999999</v>
      </c>
      <c r="F32" s="55">
        <f>VLOOKUP(B32,StdInfo!B:E,3,FALSE)</f>
        <v>2.5681818181818183</v>
      </c>
      <c r="G32" s="55" t="b">
        <f t="shared" si="1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0"/>
        <v>0.85099717289999999</v>
      </c>
      <c r="F33" s="55">
        <f>VLOOKUP(B33,StdInfo!B:E,3,FALSE)</f>
        <v>2.5681818181818183</v>
      </c>
      <c r="G33" s="55" t="b">
        <f t="shared" si="1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0"/>
        <v>0.85099717289999999</v>
      </c>
      <c r="F34" s="55">
        <f>VLOOKUP(B34,StdInfo!B:E,3,FALSE)</f>
        <v>2.5681818181818183</v>
      </c>
      <c r="G34" s="55" t="b">
        <f t="shared" si="1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0"/>
        <v>0.85384062039999997</v>
      </c>
      <c r="F35" s="55">
        <f>VLOOKUP(B35,StdInfo!B:E,3,FALSE)</f>
        <v>2.5681818181818183</v>
      </c>
      <c r="G35" s="55" t="b">
        <f t="shared" si="1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5">
        <f t="shared" si="0"/>
        <v>0.35572848785</v>
      </c>
      <c r="F36" s="57">
        <f>VLOOKUP(B36,StdInfo!B:E,3,FALSE)</f>
        <v>2.5681818181818183</v>
      </c>
      <c r="G36" s="56" t="b">
        <f t="shared" si="1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si="0"/>
        <v>0.85099717289999999</v>
      </c>
      <c r="F37" s="55">
        <f>VLOOKUP(B37,StdInfo!B:E,3,FALSE)</f>
        <v>2.5681818181818183</v>
      </c>
      <c r="G37" s="55" t="b">
        <f t="shared" si="1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0"/>
        <v>0.85099717289999999</v>
      </c>
      <c r="F38" s="55">
        <f>VLOOKUP(B38,StdInfo!B:E,3,FALSE)</f>
        <v>2.5681818181818183</v>
      </c>
      <c r="G38" s="55" t="b">
        <f t="shared" si="1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5">
        <f t="shared" si="0"/>
        <v>0.42549858644999999</v>
      </c>
      <c r="F39" s="57">
        <f>VLOOKUP(B39,StdInfo!B:E,3,FALSE)</f>
        <v>2.5681818181818183</v>
      </c>
      <c r="G39" s="56" t="b">
        <f t="shared" si="1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si="0"/>
        <v>0.85099717289999999</v>
      </c>
      <c r="F40" s="55">
        <f>VLOOKUP(B40,StdInfo!B:E,3,FALSE)</f>
        <v>2.5681818181818183</v>
      </c>
      <c r="G40" s="55" t="b">
        <f t="shared" si="1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0"/>
        <v>0.85384062039999997</v>
      </c>
      <c r="F41" s="55">
        <f>VLOOKUP(B41,StdInfo!B:E,3,FALSE)</f>
        <v>2.5681818181818183</v>
      </c>
      <c r="G41" s="55" t="b">
        <f t="shared" si="1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0"/>
        <v>0.21760622539999999</v>
      </c>
      <c r="F42" s="55">
        <f>VLOOKUP(B42,StdInfo!B:E,3,FALSE)</f>
        <v>2.5681818181818183</v>
      </c>
      <c r="G42" s="55" t="b">
        <f t="shared" si="1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0"/>
        <v>0.85099717289999999</v>
      </c>
      <c r="F43" s="55">
        <f>VLOOKUP(B43,StdInfo!B:E,3,FALSE)</f>
        <v>2.5681818181818183</v>
      </c>
      <c r="G43" s="55" t="b">
        <f t="shared" si="1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0"/>
        <v>0.85384062039999997</v>
      </c>
      <c r="F44" s="55">
        <f>VLOOKUP(B44,StdInfo!B:E,3,FALSE)</f>
        <v>2.5681818181818183</v>
      </c>
      <c r="G44" s="55" t="b">
        <f t="shared" si="1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0"/>
        <v>0.84815859510000002</v>
      </c>
      <c r="F45" s="55">
        <f>VLOOKUP(B45,StdInfo!B:E,3,FALSE)</f>
        <v>2.5681818181818183</v>
      </c>
      <c r="G45" s="55" t="b">
        <f t="shared" si="1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0"/>
        <v>0.84815859510000002</v>
      </c>
      <c r="F46" s="55">
        <f>VLOOKUP(B46,StdInfo!B:E,3,FALSE)</f>
        <v>2.5681818181818183</v>
      </c>
      <c r="G46" s="55" t="b">
        <f t="shared" si="1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0"/>
        <v>0.85099717289999999</v>
      </c>
      <c r="F47" s="55">
        <f>VLOOKUP(B47,StdInfo!B:E,3,FALSE)</f>
        <v>2.5681818181818183</v>
      </c>
      <c r="G47" s="55" t="b">
        <f t="shared" si="1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0"/>
        <v>0.85099717289999999</v>
      </c>
      <c r="F48" s="55">
        <f>VLOOKUP(B48,StdInfo!B:E,3,FALSE)</f>
        <v>2.5681818181818183</v>
      </c>
      <c r="G48" s="55" t="b">
        <f t="shared" si="1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0"/>
        <v>0.85099717289999999</v>
      </c>
      <c r="F49" s="55">
        <f>VLOOKUP(B49,StdInfo!B:E,3,FALSE)</f>
        <v>2.5681818181818183</v>
      </c>
      <c r="G49" s="55" t="b">
        <f t="shared" si="1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0"/>
        <v>0.85384062039999997</v>
      </c>
      <c r="F50" s="55">
        <f>VLOOKUP(B50,StdInfo!B:E,3,FALSE)</f>
        <v>2.5681818181818183</v>
      </c>
      <c r="G50" s="55" t="b">
        <f t="shared" si="1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0"/>
        <v>0.85384062039999997</v>
      </c>
      <c r="F51" s="55">
        <f>VLOOKUP(B51,StdInfo!B:E,3,FALSE)</f>
        <v>2.5681818181818183</v>
      </c>
      <c r="G51" s="55" t="b">
        <f t="shared" si="1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0"/>
        <v>0.21760622539999999</v>
      </c>
      <c r="F52" s="55">
        <f>VLOOKUP(B52,StdInfo!B:E,3,FALSE)</f>
        <v>2.5681818181818183</v>
      </c>
      <c r="G52" s="55" t="b">
        <f t="shared" si="1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0"/>
        <v>0.21760622539999999</v>
      </c>
      <c r="F53" s="55">
        <f>VLOOKUP(B53,StdInfo!B:E,3,FALSE)</f>
        <v>2.5681818181818183</v>
      </c>
      <c r="G53" s="55" t="b">
        <f t="shared" si="1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0"/>
        <v>0.24796691260000001</v>
      </c>
      <c r="F54" s="55">
        <f>VLOOKUP(B54,StdInfo!B:E,3,FALSE)</f>
        <v>2.5681818181818183</v>
      </c>
      <c r="G54" s="55" t="b">
        <f t="shared" si="1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0"/>
        <v>0.84815859510000002</v>
      </c>
      <c r="F55" s="55">
        <f>VLOOKUP(B55,StdInfo!B:E,3,FALSE)</f>
        <v>2.5681818181818183</v>
      </c>
      <c r="G55" s="55" t="b">
        <f t="shared" si="1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0"/>
        <v>0.85099717289999999</v>
      </c>
      <c r="F56" s="55">
        <f>VLOOKUP(B56,StdInfo!B:E,3,FALSE)</f>
        <v>2.5681818181818183</v>
      </c>
      <c r="G56" s="55" t="b">
        <f t="shared" si="1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5">
        <f t="shared" si="0"/>
        <v>0.42549858644999999</v>
      </c>
      <c r="F57" s="57">
        <f>VLOOKUP(B57,StdInfo!B:E,3,FALSE)</f>
        <v>2.5681818181818183</v>
      </c>
      <c r="G57" s="56" t="b">
        <f t="shared" si="1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si="0"/>
        <v>0.85384062039999997</v>
      </c>
      <c r="F58" s="55">
        <f>VLOOKUP(B58,StdInfo!B:E,3,FALSE)</f>
        <v>2.5681818181818183</v>
      </c>
      <c r="G58" s="55" t="b">
        <f t="shared" si="1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0"/>
        <v>0.85384062039999997</v>
      </c>
      <c r="F59" s="55">
        <f>VLOOKUP(B59,StdInfo!B:E,3,FALSE)</f>
        <v>2.5681818181818183</v>
      </c>
      <c r="G59" s="55" t="b">
        <f t="shared" si="1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0"/>
        <v>0.21760622539999999</v>
      </c>
      <c r="F60" s="55">
        <f>VLOOKUP(B60,StdInfo!B:E,3,FALSE)</f>
        <v>2.5681818181818183</v>
      </c>
      <c r="G60" s="55" t="b">
        <f t="shared" si="1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0"/>
        <v>0.85384062039999997</v>
      </c>
      <c r="F61" s="55">
        <f>VLOOKUP(B61,StdInfo!B:E,3,FALSE)</f>
        <v>2.5681818181818183</v>
      </c>
      <c r="G61" s="55" t="b">
        <f t="shared" si="1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0"/>
        <v>0.21760622539999999</v>
      </c>
      <c r="F62" s="55">
        <f>VLOOKUP(B62,StdInfo!B:E,3,FALSE)</f>
        <v>2.5681818181818183</v>
      </c>
      <c r="G62" s="55" t="b">
        <f t="shared" si="1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0"/>
        <v>0.24796691260000001</v>
      </c>
      <c r="F63" s="55">
        <f>VLOOKUP(B63,StdInfo!B:E,3,FALSE)</f>
        <v>2.5681818181818183</v>
      </c>
      <c r="G63" s="55" t="b">
        <f t="shared" si="1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0"/>
        <v>0.21760622539999999</v>
      </c>
      <c r="F64" s="55">
        <f>VLOOKUP(B64,StdInfo!B:E,3,FALSE)</f>
        <v>2.5681818181818183</v>
      </c>
      <c r="G64" s="55" t="b">
        <f t="shared" si="1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0"/>
        <v>0.24796691260000001</v>
      </c>
      <c r="F65" s="55">
        <f>VLOOKUP(B65,StdInfo!B:E,3,FALSE)</f>
        <v>2.5681818181818183</v>
      </c>
      <c r="G65" s="55" t="b">
        <f t="shared" si="1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0"/>
        <v>0.20923058080000001</v>
      </c>
      <c r="F66" s="55">
        <f>VLOOKUP(B66,StdInfo!B:E,3,FALSE)</f>
        <v>2.5681818181818183</v>
      </c>
      <c r="G66" s="55" t="b">
        <f t="shared" si="1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ref="E67:E130" si="2">ROUND(D67/C67*100000*F67/2.5,10)/IF(G67=TRUE,2,1)</f>
        <v>0.2071752067</v>
      </c>
      <c r="F67" s="55">
        <f>VLOOKUP(B67,StdInfo!B:E,3,FALSE)</f>
        <v>2.5681818181818183</v>
      </c>
      <c r="G67" s="55" t="b">
        <f t="shared" si="1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2"/>
        <v>0.85099717289999999</v>
      </c>
      <c r="F68" s="55">
        <f>VLOOKUP(B68,StdInfo!B:E,3,FALSE)</f>
        <v>2.5681818181818183</v>
      </c>
      <c r="G68" s="55" t="b">
        <f t="shared" si="1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2"/>
        <v>0.85384062039999997</v>
      </c>
      <c r="F69" s="55">
        <f>VLOOKUP(B69,StdInfo!B:E,3,FALSE)</f>
        <v>2.5681818181818183</v>
      </c>
      <c r="G69" s="55" t="b">
        <f t="shared" si="1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2"/>
        <v>0.21760622539999999</v>
      </c>
      <c r="F70" s="55">
        <f>VLOOKUP(B70,StdInfo!B:E,3,FALSE)</f>
        <v>2.5681818181818183</v>
      </c>
      <c r="G70" s="55" t="b">
        <f t="shared" si="1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2"/>
        <v>0.21760622539999999</v>
      </c>
      <c r="F71" s="55">
        <f>VLOOKUP(B71,StdInfo!B:E,3,FALSE)</f>
        <v>2.5681818181818183</v>
      </c>
      <c r="G71" s="55" t="b">
        <f t="shared" si="1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2"/>
        <v>0.24796691260000001</v>
      </c>
      <c r="F72" s="55">
        <f>VLOOKUP(B72,StdInfo!B:E,3,FALSE)</f>
        <v>2.5681818181818183</v>
      </c>
      <c r="G72" s="55" t="b">
        <f t="shared" si="1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2"/>
        <v>0.20923058080000001</v>
      </c>
      <c r="F73" s="55">
        <f>VLOOKUP(B73,StdInfo!B:E,3,FALSE)</f>
        <v>2.5681818181818183</v>
      </c>
      <c r="G73" s="55" t="b">
        <f t="shared" si="1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2"/>
        <v>0.24796691260000001</v>
      </c>
      <c r="F74" s="55">
        <f>VLOOKUP(B74,StdInfo!B:E,3,FALSE)</f>
        <v>2.5681818181818183</v>
      </c>
      <c r="G74" s="55" t="b">
        <f t="shared" si="1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2"/>
        <v>0.20923058080000001</v>
      </c>
      <c r="F75" s="55">
        <f>VLOOKUP(B75,StdInfo!B:E,3,FALSE)</f>
        <v>2.5681818181818183</v>
      </c>
      <c r="G75" s="55" t="b">
        <f t="shared" si="1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2"/>
        <v>0.2071752067</v>
      </c>
      <c r="F76" s="55">
        <f>VLOOKUP(B76,StdInfo!B:E,3,FALSE)</f>
        <v>2.5681818181818183</v>
      </c>
      <c r="G76" s="55" t="b">
        <f t="shared" si="1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2"/>
        <v>0.20923058080000001</v>
      </c>
      <c r="F77" s="55">
        <f>VLOOKUP(B77,StdInfo!B:E,3,FALSE)</f>
        <v>2.5681818181818183</v>
      </c>
      <c r="G77" s="55" t="b">
        <f t="shared" si="1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2"/>
        <v>0.2071752067</v>
      </c>
      <c r="F78" s="55">
        <f>VLOOKUP(B78,StdInfo!B:E,3,FALSE)</f>
        <v>2.5681818181818183</v>
      </c>
      <c r="G78" s="55" t="b">
        <f t="shared" si="1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5">
        <f t="shared" si="2"/>
        <v>0.42407929755000001</v>
      </c>
      <c r="F79" s="57">
        <f>VLOOKUP(B79,StdInfo!B:E,3,FALSE)</f>
        <v>2.5681818181818183</v>
      </c>
      <c r="G79" s="56" t="b">
        <f t="shared" si="1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si="2"/>
        <v>0.24796691260000001</v>
      </c>
      <c r="F80" s="55">
        <f>VLOOKUP(B80,StdInfo!B:E,3,FALSE)</f>
        <v>2.5681818181818183</v>
      </c>
      <c r="G80" s="55" t="b">
        <f t="shared" si="1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2"/>
        <v>0.24796691260000001</v>
      </c>
      <c r="F81" s="55">
        <f>VLOOKUP(B81,StdInfo!B:E,3,FALSE)</f>
        <v>2.5681818181818183</v>
      </c>
      <c r="G81" s="55" t="b">
        <f t="shared" si="1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2"/>
        <v>0.20923058080000001</v>
      </c>
      <c r="F82" s="55">
        <f>VLOOKUP(B82,StdInfo!B:E,3,FALSE)</f>
        <v>2.5681818181818183</v>
      </c>
      <c r="G82" s="55" t="b">
        <f t="shared" si="1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2"/>
        <v>0.2071752067</v>
      </c>
      <c r="F83" s="55">
        <f>VLOOKUP(B83,StdInfo!B:E,3,FALSE)</f>
        <v>2.5681818181818183</v>
      </c>
      <c r="G83" s="55" t="b">
        <f t="shared" si="1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2"/>
        <v>0.20923058080000001</v>
      </c>
      <c r="F84" s="55">
        <f>VLOOKUP(B84,StdInfo!B:E,3,FALSE)</f>
        <v>2.5681818181818183</v>
      </c>
      <c r="G84" s="55" t="b">
        <f t="shared" si="1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2"/>
        <v>0.2071752067</v>
      </c>
      <c r="F85" s="55">
        <f>VLOOKUP(B85,StdInfo!B:E,3,FALSE)</f>
        <v>2.5681818181818183</v>
      </c>
      <c r="G85" s="55" t="b">
        <f t="shared" si="1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2"/>
        <v>0.2071752067</v>
      </c>
      <c r="F86" s="55">
        <f>VLOOKUP(B86,StdInfo!B:E,3,FALSE)</f>
        <v>2.5681818181818183</v>
      </c>
      <c r="G86" s="55" t="b">
        <f t="shared" si="1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2"/>
        <v>0.85384062039999997</v>
      </c>
      <c r="F87" s="55">
        <f>VLOOKUP(B87,StdInfo!B:E,3,FALSE)</f>
        <v>2.5681818181818183</v>
      </c>
      <c r="G87" s="55" t="b">
        <f t="shared" si="1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2"/>
        <v>0.85384062039999997</v>
      </c>
      <c r="F88" s="55">
        <f>VLOOKUP(B88,StdInfo!B:E,3,FALSE)</f>
        <v>2.5681818181818183</v>
      </c>
      <c r="G88" s="55" t="b">
        <f t="shared" si="1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2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2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2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2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2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2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2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2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2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2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2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2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2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2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2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2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2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2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2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2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2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2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2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2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2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2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2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2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2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2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2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2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2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2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2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2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2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2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2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2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2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2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ref="E131:E194" si="3">ROUND(D131/C131*100000*F131/2.5,10)/IF(G131=TRUE,2,1)</f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3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3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3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3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3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3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3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3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3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3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3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3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si="3"/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3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3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3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3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3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3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3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3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3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3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3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3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3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3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3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3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3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3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3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3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3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3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3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3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3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3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3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3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3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3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3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3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3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3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3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3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3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3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3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3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3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3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3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3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3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3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3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3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3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3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ref="E195:E258" si="4">ROUND(D195/C195*100000*F195/2.5,10)/IF(G195=TRUE,2,1)</f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4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4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4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4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4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4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4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4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4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4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4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4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si="4"/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4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4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4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4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4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4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4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4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4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4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4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4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4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4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4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4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4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4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4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4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4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4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4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4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4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4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4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4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4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4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4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4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4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4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4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4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4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4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4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4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4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4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4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4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4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4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4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4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4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4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ref="E259:E322" si="5">ROUND(D259/C259*100000*F259/2.5,10)/IF(G259=TRUE,2,1)</f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5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5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5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5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5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5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5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5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5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5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5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5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si="5"/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5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5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5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5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5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5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5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5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5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5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5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5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5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5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5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5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5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5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5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5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5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5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5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5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5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5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5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5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5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5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5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5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5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5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5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5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5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5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5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5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5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5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5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5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5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5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5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5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5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5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ref="E323:E386" si="6">ROUND(D323/C323*100000*F323/2.5,10)/IF(G323=TRUE,2,1)</f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6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6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6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6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6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6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6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6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6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6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6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6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si="6"/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6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6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6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6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6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6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6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6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6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6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6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6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6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6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6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6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6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6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6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6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6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6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6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6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6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6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6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6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6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6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6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6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6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6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6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6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6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6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6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6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6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6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6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6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6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6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6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6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6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6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ref="E387:E450" si="7">ROUND(D387/C387*100000*F387/2.5,10)/IF(G387=TRUE,2,1)</f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7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7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7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7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7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7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7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7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7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7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7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7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si="7"/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7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7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7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7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7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7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7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7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7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7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7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7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7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7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7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7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7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7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7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7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7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7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7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7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7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7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7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7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7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7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7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7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7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7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7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7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7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7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7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7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7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7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7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7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7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7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7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7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7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7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ref="E451:E514" si="8">ROUND(D451/C451*100000*F451/2.5,10)/IF(G451=TRUE,2,1)</f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8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8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8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8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8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8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8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8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8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8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8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8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si="8"/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8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8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8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8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8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8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8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8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8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8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8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8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8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8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8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8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8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8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8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8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8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8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8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8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8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8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8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8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8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8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8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8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8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8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8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8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8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8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8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8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8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8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8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8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8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8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8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8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8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8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ref="E515:E578" si="9">ROUND(D515/C515*100000*F515/2.5,10)/IF(G515=TRUE,2,1)</f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9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9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9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9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9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9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9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9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9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9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9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9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si="9"/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9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9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9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9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9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9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9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9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9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9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9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9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9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9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9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9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9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9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9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9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9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9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9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9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9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9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9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9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9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9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9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9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9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9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9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9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9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9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9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9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9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9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9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9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9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9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9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9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9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9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ref="E579:E642" si="10">ROUND(D579/C579*100000*F579/2.5,10)/IF(G579=TRUE,2,1)</f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0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0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0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0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0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0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0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0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0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0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0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0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si="10"/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0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0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0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0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0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0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0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0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0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0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0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0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0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0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0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0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0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0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0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0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0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0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0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0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0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0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0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0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0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0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0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0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0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0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0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0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0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0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0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0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0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0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0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0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0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0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0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0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0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0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ref="E643:E706" si="11">ROUND(D643/C643*100000*F643/2.5,10)/IF(G643=TRUE,2,1)</f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1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1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1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1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1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1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1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1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1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1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1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1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si="11"/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1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1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1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1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1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1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1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1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1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1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1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1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1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1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1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1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1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1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1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1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1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1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1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1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1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1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1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1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1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1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1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1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1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5">
        <f t="shared" si="11"/>
        <v>0.35572848785</v>
      </c>
      <c r="F690" s="56">
        <f>VLOOKUP(B690,StdInfo!B:E,3,FALSE)</f>
        <v>2.5681818181818183</v>
      </c>
      <c r="G690" s="56" t="b">
        <f t="shared" ref="G690:G697" si="12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1"/>
        <v>0.84815859510000002</v>
      </c>
      <c r="F691" s="55">
        <f>VLOOKUP(B691,StdInfo!B:E,3,FALSE)</f>
        <v>2.5681818181818183</v>
      </c>
      <c r="G691" s="55" t="b">
        <f t="shared" si="12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1"/>
        <v>0.85099717289999999</v>
      </c>
      <c r="F692" s="55">
        <f>VLOOKUP(B692,StdInfo!B:E,3,FALSE)</f>
        <v>2.5681818181818183</v>
      </c>
      <c r="G692" s="55" t="b">
        <f t="shared" si="12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1"/>
        <v>0.85384062039999997</v>
      </c>
      <c r="F693" s="55">
        <f>VLOOKUP(B693,StdInfo!B:E,3,FALSE)</f>
        <v>2.5681818181818183</v>
      </c>
      <c r="G693" s="55" t="b">
        <f t="shared" si="12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1"/>
        <v>0.21760622539999999</v>
      </c>
      <c r="F694" s="55">
        <f>VLOOKUP(B694,StdInfo!B:E,3,FALSE)</f>
        <v>2.5681818181818183</v>
      </c>
      <c r="G694" s="55" t="b">
        <f t="shared" si="12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1"/>
        <v>0.24796691260000001</v>
      </c>
      <c r="F695" s="55">
        <f>VLOOKUP(B695,StdInfo!B:E,3,FALSE)</f>
        <v>2.5681818181818183</v>
      </c>
      <c r="G695" s="55" t="b">
        <f t="shared" si="12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1"/>
        <v>0.20923058080000001</v>
      </c>
      <c r="F696" s="55">
        <f>VLOOKUP(B696,StdInfo!B:E,3,FALSE)</f>
        <v>2.5681818181818183</v>
      </c>
      <c r="G696" s="55" t="b">
        <f t="shared" si="12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1"/>
        <v>0.2071752067</v>
      </c>
      <c r="F697" s="55">
        <f>VLOOKUP(B697,StdInfo!B:E,3,FALSE)</f>
        <v>2.5681818181818183</v>
      </c>
      <c r="G697" s="55" t="b">
        <f t="shared" si="12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1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1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1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1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1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1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1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1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1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ref="E707:E756" si="13">ROUND(D707/C707*100000*F707/2.5,10)/IF(G707=TRUE,2,1)</f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3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3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3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3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3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3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3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3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3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3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3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3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si="13"/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3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3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3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3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3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3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3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3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3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3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3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3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3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3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3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3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3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3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3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3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3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3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3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3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3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3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3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3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3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3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3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3"/>
        <v>5.8013137075000003</v>
      </c>
      <c r="F752" s="55">
        <f>VLOOKUP(B752,StdInfo!B:E,3,FALSE)</f>
        <v>0.1</v>
      </c>
      <c r="G752" s="55" t="b"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3"/>
        <v>5.8013137075000003</v>
      </c>
      <c r="F753" s="55">
        <f>VLOOKUP(B753,StdInfo!B:E,3,FALSE)</f>
        <v>0.1</v>
      </c>
      <c r="G753" s="55" t="b"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3"/>
        <v>5.8013137075000003</v>
      </c>
      <c r="F754" s="55">
        <f>VLOOKUP(B754,StdInfo!B:E,3,FALSE)</f>
        <v>0.1</v>
      </c>
      <c r="G754" s="55" t="b"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3"/>
        <v>5.8013137075000003</v>
      </c>
      <c r="F755" s="55">
        <f>VLOOKUP(B755,StdInfo!B:E,3,FALSE)</f>
        <v>0.1</v>
      </c>
      <c r="G755" s="55" t="b"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3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4" workbookViewId="0">
      <selection activeCell="B28" sqref="B28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x14ac:dyDescent="0.25">
      <c r="B3" s="55" t="s">
        <v>2704</v>
      </c>
      <c r="C3" s="23">
        <v>0.02</v>
      </c>
      <c r="D3" s="55">
        <v>2.5</v>
      </c>
      <c r="E3" s="38">
        <v>546.97</v>
      </c>
    </row>
    <row r="4" spans="1:6" x14ac:dyDescent="0.25">
      <c r="B4" s="55"/>
    </row>
    <row r="5" spans="1:6" x14ac:dyDescent="0.25">
      <c r="B5" s="55" t="s">
        <v>2601</v>
      </c>
      <c r="C5" s="23">
        <v>0.14000000000000001</v>
      </c>
      <c r="D5" s="55">
        <v>2.5</v>
      </c>
      <c r="E5" s="39">
        <v>631.62</v>
      </c>
      <c r="F5" s="55"/>
    </row>
    <row r="6" spans="1:6" x14ac:dyDescent="0.25">
      <c r="B6" s="55" t="s">
        <v>2604</v>
      </c>
      <c r="C6" s="23">
        <v>0.14000000000000001</v>
      </c>
      <c r="D6" s="55">
        <v>2.5</v>
      </c>
      <c r="E6" s="39">
        <v>629.61</v>
      </c>
      <c r="F6" s="55"/>
    </row>
    <row r="7" spans="1:6" x14ac:dyDescent="0.25">
      <c r="B7" s="55" t="s">
        <v>2611</v>
      </c>
      <c r="C7" s="23">
        <v>0.51</v>
      </c>
      <c r="D7" s="55">
        <v>2.5</v>
      </c>
      <c r="E7" s="39">
        <v>657.64</v>
      </c>
      <c r="F7" s="55"/>
    </row>
    <row r="8" spans="1:6" x14ac:dyDescent="0.25">
      <c r="B8" s="55" t="s">
        <v>2613</v>
      </c>
      <c r="C8" s="23">
        <v>1.47</v>
      </c>
      <c r="D8" s="55">
        <v>2.5</v>
      </c>
      <c r="E8" s="39">
        <v>655.62</v>
      </c>
      <c r="F8" s="55"/>
    </row>
    <row r="9" spans="1:6" x14ac:dyDescent="0.25">
      <c r="B9" s="55" t="s">
        <v>2615</v>
      </c>
      <c r="C9" s="23">
        <v>0.16</v>
      </c>
      <c r="D9" s="55">
        <v>2.5</v>
      </c>
      <c r="E9" s="39">
        <v>681.64</v>
      </c>
      <c r="F9" s="55"/>
    </row>
    <row r="10" spans="1:6" x14ac:dyDescent="0.25">
      <c r="B10" s="55" t="s">
        <v>2617</v>
      </c>
      <c r="C10" s="23">
        <v>0.18</v>
      </c>
      <c r="D10" s="55">
        <v>2.5</v>
      </c>
      <c r="E10" s="39">
        <v>679.62</v>
      </c>
      <c r="F10" s="55"/>
    </row>
    <row r="11" spans="1:6" x14ac:dyDescent="0.25">
      <c r="B11" s="55" t="s">
        <v>2624</v>
      </c>
      <c r="C11" s="23">
        <v>0.18</v>
      </c>
      <c r="D11" s="55">
        <v>2.5</v>
      </c>
      <c r="E11" s="39">
        <v>677.61</v>
      </c>
      <c r="F11" s="55"/>
    </row>
    <row r="12" spans="1:6" x14ac:dyDescent="0.25">
      <c r="B12" s="55" t="s">
        <v>2631</v>
      </c>
      <c r="C12" s="23">
        <v>0.22</v>
      </c>
      <c r="D12" s="55">
        <v>2.5</v>
      </c>
      <c r="E12" s="39">
        <v>703.62</v>
      </c>
      <c r="F12" s="55"/>
    </row>
    <row r="13" spans="1:6" x14ac:dyDescent="0.25">
      <c r="B13" s="55"/>
    </row>
    <row r="14" spans="1:6" x14ac:dyDescent="0.25">
      <c r="B14" s="55" t="s">
        <v>2635</v>
      </c>
      <c r="C14" s="60">
        <v>4.0000000000000001E-3</v>
      </c>
      <c r="D14" s="55">
        <v>2.5681818181818183</v>
      </c>
      <c r="E14" s="40">
        <v>577.55999999999995</v>
      </c>
      <c r="F14" s="55"/>
    </row>
    <row r="15" spans="1:6" x14ac:dyDescent="0.25">
      <c r="B15" s="55" t="s">
        <v>2639</v>
      </c>
      <c r="C15" s="60">
        <v>5.0000000000000001E-3</v>
      </c>
      <c r="D15" s="55">
        <v>2.5681818181818183</v>
      </c>
      <c r="E15" s="40">
        <v>605.59</v>
      </c>
      <c r="F15" s="55"/>
    </row>
    <row r="16" spans="1:6" x14ac:dyDescent="0.25">
      <c r="B16" s="55" t="s">
        <v>2641</v>
      </c>
      <c r="C16" s="60">
        <v>5.0000000000000001E-3</v>
      </c>
      <c r="D16" s="55">
        <v>2.5681818181818183</v>
      </c>
      <c r="E16" s="40">
        <v>603.57000000000005</v>
      </c>
      <c r="F16" s="55"/>
    </row>
    <row r="17" spans="2:6" x14ac:dyDescent="0.25">
      <c r="B17" s="55" t="s">
        <v>2645</v>
      </c>
      <c r="C17" s="60">
        <v>5.0000000000000001E-3</v>
      </c>
      <c r="D17" s="55">
        <v>2.5681818181818183</v>
      </c>
      <c r="E17" s="40">
        <v>601.55999999999995</v>
      </c>
      <c r="F17" s="55"/>
    </row>
    <row r="18" spans="2:6" x14ac:dyDescent="0.25">
      <c r="B18" s="55" t="s">
        <v>2653</v>
      </c>
      <c r="C18" s="61">
        <v>1.2700000000000001E-3</v>
      </c>
      <c r="D18" s="55">
        <v>2.5681818181818183</v>
      </c>
      <c r="E18" s="40">
        <v>599.54</v>
      </c>
      <c r="F18" s="55"/>
    </row>
    <row r="19" spans="2:6" x14ac:dyDescent="0.25">
      <c r="B19" s="55" t="s">
        <v>2666</v>
      </c>
      <c r="C19" s="61">
        <v>1.5100000000000001E-3</v>
      </c>
      <c r="D19" s="55">
        <v>2.5681818181818183</v>
      </c>
      <c r="E19" s="40">
        <v>625.55999999999995</v>
      </c>
      <c r="F19" s="55"/>
    </row>
    <row r="20" spans="2:6" x14ac:dyDescent="0.25">
      <c r="B20" s="55" t="s">
        <v>2679</v>
      </c>
      <c r="C20" s="61">
        <v>1.2700000000000001E-3</v>
      </c>
      <c r="D20" s="55">
        <v>2.5681818181818183</v>
      </c>
      <c r="E20" s="40">
        <v>623.54</v>
      </c>
      <c r="F20" s="55"/>
    </row>
    <row r="21" spans="2:6" x14ac:dyDescent="0.25">
      <c r="B21" s="55" t="s">
        <v>2681</v>
      </c>
      <c r="C21" s="61">
        <v>1.31E-3</v>
      </c>
      <c r="D21" s="55">
        <v>2.5681818181818183</v>
      </c>
      <c r="E21" s="40">
        <v>649.55999999999995</v>
      </c>
      <c r="F21" s="55"/>
    </row>
    <row r="22" spans="2:6" x14ac:dyDescent="0.25">
      <c r="B22" s="55"/>
    </row>
    <row r="23" spans="2:6" x14ac:dyDescent="0.25">
      <c r="B23" s="55" t="s">
        <v>3333</v>
      </c>
      <c r="C23" s="62">
        <v>0.05</v>
      </c>
      <c r="D23" s="55">
        <v>2.5</v>
      </c>
      <c r="E23" s="41">
        <v>265.48</v>
      </c>
      <c r="F23" s="55"/>
    </row>
    <row r="24" spans="2:6" x14ac:dyDescent="0.25">
      <c r="B24" s="55" t="s">
        <v>3336</v>
      </c>
      <c r="C24" s="62">
        <v>0.05</v>
      </c>
      <c r="D24" s="55">
        <v>2.5</v>
      </c>
      <c r="E24" s="41">
        <v>268.48</v>
      </c>
      <c r="F24" s="55"/>
    </row>
    <row r="25" spans="2:6" x14ac:dyDescent="0.25">
      <c r="B25" s="55"/>
    </row>
    <row r="26" spans="2:6" x14ac:dyDescent="0.25">
      <c r="B26" s="55" t="s">
        <v>2138</v>
      </c>
      <c r="C26" s="23">
        <v>0.1</v>
      </c>
      <c r="D26" s="55">
        <v>2.5</v>
      </c>
      <c r="E26" s="42">
        <v>504.69</v>
      </c>
      <c r="F26" s="55"/>
    </row>
    <row r="27" spans="2:6" x14ac:dyDescent="0.25">
      <c r="B27" s="55"/>
    </row>
    <row r="28" spans="2:6" x14ac:dyDescent="0.25">
      <c r="B28" s="55" t="s">
        <v>2185</v>
      </c>
      <c r="C28" s="23">
        <v>0.05</v>
      </c>
      <c r="D28" s="55">
        <v>2.5</v>
      </c>
      <c r="E28" s="43">
        <v>486.64</v>
      </c>
      <c r="F28" s="55"/>
    </row>
    <row r="29" spans="2:6" x14ac:dyDescent="0.25">
      <c r="B29" s="55"/>
    </row>
    <row r="30" spans="2:6" x14ac:dyDescent="0.25">
      <c r="B30" s="55" t="s">
        <v>1844</v>
      </c>
      <c r="C30" s="61">
        <v>5.3999999999999999E-2</v>
      </c>
      <c r="D30" s="55">
        <v>2.5</v>
      </c>
      <c r="E30" s="44">
        <v>740.6</v>
      </c>
      <c r="F30" s="55"/>
    </row>
    <row r="31" spans="2:6" x14ac:dyDescent="0.25">
      <c r="B31" s="55" t="s">
        <v>1845</v>
      </c>
      <c r="C31" s="61">
        <v>0.249</v>
      </c>
      <c r="D31" s="55">
        <v>2.5</v>
      </c>
      <c r="E31" s="44">
        <v>768.63</v>
      </c>
      <c r="F31" s="55"/>
    </row>
    <row r="32" spans="2:6" x14ac:dyDescent="0.25">
      <c r="B32" s="55" t="s">
        <v>1846</v>
      </c>
      <c r="C32" s="61">
        <v>0.24610000000000001</v>
      </c>
      <c r="D32" s="55">
        <v>2.5</v>
      </c>
      <c r="E32" s="44">
        <v>766.62</v>
      </c>
      <c r="F32" s="55"/>
    </row>
    <row r="33" spans="2:6" x14ac:dyDescent="0.25">
      <c r="B33" s="55" t="s">
        <v>1847</v>
      </c>
      <c r="C33" s="61">
        <v>5.9700000000000003E-2</v>
      </c>
      <c r="D33" s="55">
        <v>2.5</v>
      </c>
      <c r="E33" s="44">
        <v>764.6</v>
      </c>
      <c r="F33" s="55"/>
    </row>
    <row r="34" spans="2:6" x14ac:dyDescent="0.25">
      <c r="B34" s="55" t="s">
        <v>1848</v>
      </c>
      <c r="C34" s="61">
        <v>6.5799999999999997E-2</v>
      </c>
      <c r="D34" s="55">
        <v>2.5</v>
      </c>
      <c r="E34" s="44">
        <v>792.63</v>
      </c>
      <c r="F34" s="55"/>
    </row>
    <row r="35" spans="2:6" x14ac:dyDescent="0.25">
      <c r="B35" s="55" t="s">
        <v>1849</v>
      </c>
      <c r="C35" s="61">
        <v>0.26090000000000002</v>
      </c>
      <c r="D35" s="55">
        <v>2.5</v>
      </c>
      <c r="E35" s="44">
        <v>790.62</v>
      </c>
      <c r="F35" s="55"/>
    </row>
    <row r="36" spans="2:6" x14ac:dyDescent="0.25">
      <c r="B36" s="55" t="s">
        <v>1850</v>
      </c>
      <c r="C36" s="61">
        <v>6.0499999999999998E-2</v>
      </c>
      <c r="D36" s="55">
        <v>2.5</v>
      </c>
      <c r="E36" s="44">
        <v>788.6</v>
      </c>
      <c r="F36" s="55"/>
    </row>
    <row r="37" spans="2:6" x14ac:dyDescent="0.25">
      <c r="B37" s="55" t="s">
        <v>1851</v>
      </c>
      <c r="C37" s="61">
        <v>6.3299999999999995E-2</v>
      </c>
      <c r="D37" s="55">
        <v>2.5</v>
      </c>
      <c r="E37" s="44">
        <v>818.65</v>
      </c>
      <c r="F37" s="55"/>
    </row>
    <row r="38" spans="2:6" x14ac:dyDescent="0.25">
      <c r="B38" s="55" t="s">
        <v>1852</v>
      </c>
      <c r="C38" s="61">
        <v>6.5500000000000003E-2</v>
      </c>
      <c r="D38" s="55">
        <v>2.5</v>
      </c>
      <c r="E38" s="44">
        <v>816.63</v>
      </c>
      <c r="F38" s="55"/>
    </row>
    <row r="39" spans="2:6" x14ac:dyDescent="0.25">
      <c r="B39" s="55" t="s">
        <v>1853</v>
      </c>
      <c r="C39" s="61">
        <v>0.12529999999999999</v>
      </c>
      <c r="D39" s="55">
        <v>2.5</v>
      </c>
      <c r="E39" s="44">
        <v>814.62</v>
      </c>
      <c r="F39" s="55"/>
    </row>
    <row r="40" spans="2:6" s="55" customFormat="1" x14ac:dyDescent="0.25">
      <c r="B40" s="55" t="s">
        <v>1854</v>
      </c>
      <c r="C40" s="61">
        <v>5.3999999999999999E-2</v>
      </c>
      <c r="D40" s="55">
        <v>2.5</v>
      </c>
      <c r="E40" s="55">
        <v>740.6</v>
      </c>
    </row>
    <row r="41" spans="2:6" s="55" customFormat="1" x14ac:dyDescent="0.25">
      <c r="B41" s="55" t="s">
        <v>1855</v>
      </c>
      <c r="C41" s="61">
        <v>0.249</v>
      </c>
      <c r="D41" s="55">
        <v>2.5</v>
      </c>
      <c r="E41" s="55">
        <v>768.63</v>
      </c>
    </row>
    <row r="42" spans="2:6" s="55" customFormat="1" x14ac:dyDescent="0.25">
      <c r="B42" s="55" t="s">
        <v>1856</v>
      </c>
      <c r="C42" s="61">
        <v>0.24610000000000001</v>
      </c>
      <c r="D42" s="55">
        <v>2.5</v>
      </c>
      <c r="E42" s="55">
        <v>766.62</v>
      </c>
    </row>
    <row r="43" spans="2:6" s="55" customFormat="1" x14ac:dyDescent="0.25">
      <c r="B43" s="55" t="s">
        <v>1857</v>
      </c>
      <c r="C43" s="61">
        <v>5.9700000000000003E-2</v>
      </c>
      <c r="D43" s="55">
        <v>2.5</v>
      </c>
      <c r="E43" s="55">
        <v>764.6</v>
      </c>
    </row>
    <row r="44" spans="2:6" s="55" customFormat="1" x14ac:dyDescent="0.25">
      <c r="B44" s="55" t="s">
        <v>1858</v>
      </c>
      <c r="C44" s="61">
        <v>6.5799999999999997E-2</v>
      </c>
      <c r="D44" s="55">
        <v>2.5</v>
      </c>
      <c r="E44" s="55">
        <v>792.63</v>
      </c>
    </row>
    <row r="45" spans="2:6" s="55" customFormat="1" x14ac:dyDescent="0.25">
      <c r="B45" s="55" t="s">
        <v>1859</v>
      </c>
      <c r="C45" s="61">
        <v>0.26090000000000002</v>
      </c>
      <c r="D45" s="55">
        <v>2.5</v>
      </c>
      <c r="E45" s="55">
        <v>790.62</v>
      </c>
    </row>
    <row r="46" spans="2:6" s="55" customFormat="1" x14ac:dyDescent="0.25">
      <c r="B46" s="55" t="s">
        <v>1860</v>
      </c>
      <c r="C46" s="61">
        <v>6.0499999999999998E-2</v>
      </c>
      <c r="D46" s="55">
        <v>2.5</v>
      </c>
      <c r="E46" s="55">
        <v>788.6</v>
      </c>
    </row>
    <row r="47" spans="2:6" s="55" customFormat="1" x14ac:dyDescent="0.25">
      <c r="B47" s="55" t="s">
        <v>1861</v>
      </c>
      <c r="C47" s="61">
        <v>6.3299999999999995E-2</v>
      </c>
      <c r="D47" s="55">
        <v>2.5</v>
      </c>
      <c r="E47" s="55">
        <v>818.65</v>
      </c>
    </row>
    <row r="48" spans="2:6" s="55" customFormat="1" x14ac:dyDescent="0.25">
      <c r="B48" s="55" t="s">
        <v>1862</v>
      </c>
      <c r="C48" s="61">
        <v>6.5500000000000003E-2</v>
      </c>
      <c r="D48" s="55">
        <v>2.5</v>
      </c>
      <c r="E48" s="55">
        <v>816.63</v>
      </c>
    </row>
    <row r="49" spans="2:6" s="55" customFormat="1" x14ac:dyDescent="0.25">
      <c r="B49" s="55" t="s">
        <v>1863</v>
      </c>
      <c r="C49" s="61">
        <v>0.12529999999999999</v>
      </c>
      <c r="D49" s="55">
        <v>2.5</v>
      </c>
      <c r="E49" s="55">
        <v>814.62</v>
      </c>
    </row>
    <row r="50" spans="2:6" x14ac:dyDescent="0.25">
      <c r="B50" s="55"/>
    </row>
    <row r="51" spans="2:6" x14ac:dyDescent="0.25">
      <c r="B51" s="55" t="s">
        <v>2083</v>
      </c>
      <c r="C51" s="62">
        <v>0.01</v>
      </c>
      <c r="D51" s="55">
        <v>2.5</v>
      </c>
      <c r="E51" s="45">
        <v>750.59</v>
      </c>
      <c r="F51" s="55"/>
    </row>
    <row r="52" spans="2:6" x14ac:dyDescent="0.25">
      <c r="B52" s="55" t="s">
        <v>2084</v>
      </c>
      <c r="C52" s="62">
        <v>0.01</v>
      </c>
      <c r="D52" s="55">
        <v>2.5</v>
      </c>
      <c r="E52" s="45">
        <v>748.58</v>
      </c>
      <c r="F52" s="55"/>
    </row>
    <row r="53" spans="2:6" x14ac:dyDescent="0.25">
      <c r="B53" s="55" t="s">
        <v>2085</v>
      </c>
      <c r="C53" s="61">
        <v>2.3999999999999998E-3</v>
      </c>
      <c r="D53" s="55">
        <v>2.5</v>
      </c>
      <c r="E53" s="45">
        <v>746.56</v>
      </c>
      <c r="F53" s="55"/>
    </row>
    <row r="54" spans="2:6" x14ac:dyDescent="0.25">
      <c r="B54" s="55" t="s">
        <v>2086</v>
      </c>
      <c r="C54" s="61">
        <v>2.2000000000000001E-3</v>
      </c>
      <c r="D54" s="55">
        <v>2.5</v>
      </c>
      <c r="E54" s="45">
        <v>774.59</v>
      </c>
      <c r="F54" s="55"/>
    </row>
    <row r="55" spans="2:6" x14ac:dyDescent="0.25">
      <c r="B55" s="55" t="s">
        <v>2087</v>
      </c>
      <c r="C55" s="62">
        <v>0.01</v>
      </c>
      <c r="D55" s="55">
        <v>2.5</v>
      </c>
      <c r="E55" s="45">
        <v>772.58</v>
      </c>
      <c r="F55" s="55"/>
    </row>
    <row r="56" spans="2:6" x14ac:dyDescent="0.25">
      <c r="B56" s="55" t="s">
        <v>2088</v>
      </c>
      <c r="C56" s="61">
        <v>2.7000000000000001E-3</v>
      </c>
      <c r="D56" s="55">
        <v>2.5</v>
      </c>
      <c r="E56" s="45">
        <v>770.56</v>
      </c>
      <c r="F56" s="55"/>
    </row>
    <row r="57" spans="2:6" x14ac:dyDescent="0.25">
      <c r="B57" s="55" t="s">
        <v>2089</v>
      </c>
      <c r="C57" s="61">
        <v>2.7000000000000001E-3</v>
      </c>
      <c r="D57" s="55">
        <v>2.5</v>
      </c>
      <c r="E57" s="45">
        <v>798.6</v>
      </c>
      <c r="F57" s="55"/>
    </row>
    <row r="58" spans="2:6" x14ac:dyDescent="0.25">
      <c r="B58" s="55" t="s">
        <v>2090</v>
      </c>
      <c r="C58" s="62">
        <v>0.01</v>
      </c>
      <c r="D58" s="55">
        <v>2.5</v>
      </c>
      <c r="E58" s="45">
        <v>796.58</v>
      </c>
      <c r="F58" s="55"/>
    </row>
    <row r="59" spans="2:6" s="55" customFormat="1" x14ac:dyDescent="0.25">
      <c r="B59" s="55" t="s">
        <v>2091</v>
      </c>
      <c r="C59" s="62">
        <v>0.01</v>
      </c>
      <c r="D59" s="55">
        <v>2.5</v>
      </c>
      <c r="E59" s="55">
        <v>750.59</v>
      </c>
    </row>
    <row r="60" spans="2:6" s="55" customFormat="1" x14ac:dyDescent="0.25">
      <c r="B60" s="55" t="s">
        <v>2092</v>
      </c>
      <c r="C60" s="62">
        <v>0.01</v>
      </c>
      <c r="D60" s="55">
        <v>2.5</v>
      </c>
      <c r="E60" s="55">
        <v>748.58</v>
      </c>
    </row>
    <row r="61" spans="2:6" s="55" customFormat="1" x14ac:dyDescent="0.25">
      <c r="B61" s="55" t="s">
        <v>2093</v>
      </c>
      <c r="C61" s="61">
        <v>2.3999999999999998E-3</v>
      </c>
      <c r="D61" s="55">
        <v>2.5</v>
      </c>
      <c r="E61" s="55">
        <v>746.56</v>
      </c>
    </row>
    <row r="62" spans="2:6" s="55" customFormat="1" x14ac:dyDescent="0.25">
      <c r="B62" s="55" t="s">
        <v>2094</v>
      </c>
      <c r="C62" s="61">
        <v>2.2000000000000001E-3</v>
      </c>
      <c r="D62" s="55">
        <v>2.5</v>
      </c>
      <c r="E62" s="55">
        <v>774.59</v>
      </c>
    </row>
    <row r="63" spans="2:6" s="55" customFormat="1" x14ac:dyDescent="0.25">
      <c r="B63" s="55" t="s">
        <v>2095</v>
      </c>
      <c r="C63" s="62">
        <v>0.01</v>
      </c>
      <c r="D63" s="55">
        <v>2.5</v>
      </c>
      <c r="E63" s="55">
        <v>772.58</v>
      </c>
    </row>
    <row r="64" spans="2:6" s="55" customFormat="1" x14ac:dyDescent="0.25">
      <c r="B64" s="55" t="s">
        <v>2096</v>
      </c>
      <c r="C64" s="61">
        <v>2.7000000000000001E-3</v>
      </c>
      <c r="D64" s="55">
        <v>2.5</v>
      </c>
      <c r="E64" s="55">
        <v>770.56</v>
      </c>
    </row>
    <row r="65" spans="2:6" s="55" customFormat="1" x14ac:dyDescent="0.25">
      <c r="B65" s="55" t="s">
        <v>2097</v>
      </c>
      <c r="C65" s="61">
        <v>2.7000000000000001E-3</v>
      </c>
      <c r="D65" s="55">
        <v>2.5</v>
      </c>
      <c r="E65" s="55">
        <v>798.6</v>
      </c>
    </row>
    <row r="66" spans="2:6" s="55" customFormat="1" x14ac:dyDescent="0.25">
      <c r="B66" s="55" t="s">
        <v>2098</v>
      </c>
      <c r="C66" s="62">
        <v>0.01</v>
      </c>
      <c r="D66" s="55">
        <v>2.5</v>
      </c>
      <c r="E66" s="55">
        <v>796.58</v>
      </c>
    </row>
    <row r="67" spans="2:6" x14ac:dyDescent="0.25">
      <c r="B67" s="55"/>
    </row>
    <row r="68" spans="2:6" x14ac:dyDescent="0.25">
      <c r="B68" s="55" t="s">
        <v>2596</v>
      </c>
      <c r="C68" s="23">
        <v>0.1</v>
      </c>
      <c r="D68" s="23">
        <v>2.5</v>
      </c>
      <c r="E68" s="46">
        <v>709.61</v>
      </c>
      <c r="F68" s="55"/>
    </row>
    <row r="69" spans="2:6" x14ac:dyDescent="0.25">
      <c r="B69" s="55" t="s">
        <v>2597</v>
      </c>
      <c r="C69" s="23">
        <v>0.1</v>
      </c>
      <c r="D69" s="23">
        <v>2.5</v>
      </c>
      <c r="E69" s="46">
        <v>735.62</v>
      </c>
      <c r="F69" s="55"/>
    </row>
    <row r="70" spans="2:6" x14ac:dyDescent="0.25">
      <c r="B70" s="55" t="s">
        <v>2598</v>
      </c>
      <c r="C70" s="23">
        <v>0.1</v>
      </c>
      <c r="D70" s="23">
        <v>2.5</v>
      </c>
      <c r="E70" s="46">
        <v>821.73</v>
      </c>
      <c r="F70" s="55"/>
    </row>
    <row r="71" spans="2:6" x14ac:dyDescent="0.25">
      <c r="B71" s="55" t="s">
        <v>2599</v>
      </c>
      <c r="C71" s="23">
        <v>0.1</v>
      </c>
      <c r="D71" s="23">
        <v>2.5</v>
      </c>
      <c r="E71" s="46">
        <v>819.72</v>
      </c>
      <c r="F71" s="55"/>
    </row>
    <row r="72" spans="2:6" x14ac:dyDescent="0.25">
      <c r="B72" s="55"/>
    </row>
    <row r="73" spans="2:6" x14ac:dyDescent="0.25">
      <c r="B73" s="55" t="s">
        <v>2756</v>
      </c>
      <c r="C73" s="62">
        <v>0.13</v>
      </c>
      <c r="D73" s="55">
        <v>2.5151515151515151</v>
      </c>
      <c r="E73" s="47">
        <v>841.81</v>
      </c>
      <c r="F73" s="55"/>
    </row>
    <row r="74" spans="2:6" x14ac:dyDescent="0.25">
      <c r="B74" s="55" t="s">
        <v>3273</v>
      </c>
      <c r="C74" s="62">
        <v>0.14000000000000001</v>
      </c>
      <c r="D74" s="55">
        <v>2.5151515151515151</v>
      </c>
      <c r="E74" s="47">
        <v>869.84</v>
      </c>
      <c r="F74" s="55"/>
    </row>
    <row r="75" spans="2:6" x14ac:dyDescent="0.25">
      <c r="B75" s="55" t="s">
        <v>3274</v>
      </c>
      <c r="C75" s="62">
        <v>0.14000000000000001</v>
      </c>
      <c r="D75" s="55">
        <v>2.5151515151515151</v>
      </c>
      <c r="E75" s="47">
        <v>867.82</v>
      </c>
      <c r="F75" s="55"/>
    </row>
    <row r="76" spans="2:6" x14ac:dyDescent="0.25">
      <c r="B76" s="55" t="s">
        <v>3275</v>
      </c>
      <c r="C76" s="62">
        <v>0.14000000000000001</v>
      </c>
      <c r="D76" s="55">
        <v>2.5151515151515151</v>
      </c>
      <c r="E76" s="47">
        <v>865.8</v>
      </c>
      <c r="F76" s="55"/>
    </row>
    <row r="77" spans="2:6" x14ac:dyDescent="0.25">
      <c r="B77" s="55" t="s">
        <v>3276</v>
      </c>
      <c r="C77" s="60">
        <v>3.5000000000000003E-2</v>
      </c>
      <c r="D77" s="55">
        <v>2.5151515151515151</v>
      </c>
      <c r="E77" s="47">
        <v>863.79</v>
      </c>
      <c r="F77" s="55"/>
    </row>
    <row r="78" spans="2:6" x14ac:dyDescent="0.25">
      <c r="B78" s="55" t="s">
        <v>3277</v>
      </c>
      <c r="C78" s="60">
        <v>3.7999999999999999E-2</v>
      </c>
      <c r="D78" s="55">
        <v>2.5151515151515151</v>
      </c>
      <c r="E78" s="47">
        <v>891.82</v>
      </c>
      <c r="F78" s="55"/>
    </row>
    <row r="79" spans="2:6" x14ac:dyDescent="0.25">
      <c r="B79" s="55" t="s">
        <v>3278</v>
      </c>
      <c r="C79" s="60">
        <v>3.6999999999999998E-2</v>
      </c>
      <c r="D79" s="55">
        <v>2.5151515151515151</v>
      </c>
      <c r="E79" s="47">
        <v>889.8</v>
      </c>
      <c r="F79" s="55"/>
    </row>
    <row r="80" spans="2:6" x14ac:dyDescent="0.25">
      <c r="B80" s="55" t="s">
        <v>3279</v>
      </c>
      <c r="C80" s="60">
        <v>3.5999999999999997E-2</v>
      </c>
      <c r="D80" s="55">
        <v>2.5151515151515151</v>
      </c>
      <c r="E80" s="47">
        <v>913.8</v>
      </c>
      <c r="F80" s="55"/>
    </row>
    <row r="81" spans="1:6" x14ac:dyDescent="0.25">
      <c r="B81" s="55"/>
    </row>
    <row r="82" spans="1:6" x14ac:dyDescent="0.25">
      <c r="B82" s="55" t="s">
        <v>2717</v>
      </c>
      <c r="C82" s="23">
        <v>4.0000000000000001E-3</v>
      </c>
      <c r="D82" s="23">
        <v>2.5</v>
      </c>
      <c r="E82" s="48">
        <v>548.99</v>
      </c>
      <c r="F82" s="55"/>
    </row>
    <row r="83" spans="1:6" x14ac:dyDescent="0.25">
      <c r="B83" s="55"/>
    </row>
    <row r="84" spans="1:6" x14ac:dyDescent="0.25">
      <c r="B84" s="55" t="s">
        <v>2730</v>
      </c>
      <c r="C84" s="23">
        <v>0.03</v>
      </c>
      <c r="D84" s="23">
        <v>2.5</v>
      </c>
      <c r="E84" s="48">
        <v>709.11</v>
      </c>
      <c r="F84" s="55"/>
    </row>
    <row r="85" spans="1:6" x14ac:dyDescent="0.25">
      <c r="B85" s="55"/>
    </row>
    <row r="86" spans="1:6" x14ac:dyDescent="0.25">
      <c r="B86" s="55" t="s">
        <v>2743</v>
      </c>
      <c r="C86" s="23">
        <v>0.03</v>
      </c>
      <c r="D86" s="23">
        <v>2.5</v>
      </c>
      <c r="E86" s="48">
        <v>871.25</v>
      </c>
      <c r="F86" s="55"/>
    </row>
    <row r="87" spans="1:6" x14ac:dyDescent="0.25">
      <c r="B87" s="55"/>
    </row>
    <row r="88" spans="1:6" x14ac:dyDescent="0.25">
      <c r="B88" s="55"/>
      <c r="C88" s="23" t="s">
        <v>1675</v>
      </c>
      <c r="D88" s="23" t="s">
        <v>1676</v>
      </c>
      <c r="E88" s="49" t="s">
        <v>1160</v>
      </c>
    </row>
    <row r="89" spans="1:6" x14ac:dyDescent="0.25">
      <c r="A89" s="23" t="s">
        <v>1677</v>
      </c>
      <c r="B89" s="55" t="s">
        <v>2264</v>
      </c>
      <c r="C89" s="23">
        <v>2.5000000000000001E-2</v>
      </c>
      <c r="D89" s="23">
        <v>1</v>
      </c>
      <c r="E89" s="50">
        <v>733.49180000000001</v>
      </c>
      <c r="F89" s="55"/>
    </row>
    <row r="90" spans="1:6" x14ac:dyDescent="0.25">
      <c r="A90" s="23" t="s">
        <v>1678</v>
      </c>
      <c r="B90" s="55" t="s">
        <v>2266</v>
      </c>
      <c r="C90" s="23">
        <v>0.05</v>
      </c>
      <c r="D90" s="23">
        <v>1</v>
      </c>
      <c r="E90" s="50">
        <v>761.5231</v>
      </c>
      <c r="F90" s="55"/>
    </row>
    <row r="91" spans="1:6" x14ac:dyDescent="0.25">
      <c r="A91" s="23" t="s">
        <v>1679</v>
      </c>
      <c r="B91" s="55" t="s">
        <v>2268</v>
      </c>
      <c r="C91" s="23">
        <v>7.4999999999999997E-2</v>
      </c>
      <c r="D91" s="23">
        <v>1</v>
      </c>
      <c r="E91" s="50">
        <v>789.55439999999999</v>
      </c>
      <c r="F91" s="55"/>
    </row>
    <row r="92" spans="1:6" x14ac:dyDescent="0.25">
      <c r="A92" s="23" t="s">
        <v>1680</v>
      </c>
      <c r="B92" s="55" t="s">
        <v>2270</v>
      </c>
      <c r="C92" s="23">
        <v>0.05</v>
      </c>
      <c r="D92" s="23">
        <v>1</v>
      </c>
      <c r="E92" s="50">
        <v>813.55439999999999</v>
      </c>
      <c r="F92" s="55"/>
    </row>
    <row r="93" spans="1:6" x14ac:dyDescent="0.25">
      <c r="A93" s="23" t="s">
        <v>1681</v>
      </c>
      <c r="B93" s="55" t="s">
        <v>2272</v>
      </c>
      <c r="C93" s="23">
        <v>2.5000000000000001E-2</v>
      </c>
      <c r="D93" s="23">
        <v>1</v>
      </c>
      <c r="E93" s="50">
        <v>839.57010000000002</v>
      </c>
      <c r="F93" s="55"/>
    </row>
    <row r="94" spans="1:6" x14ac:dyDescent="0.25">
      <c r="A94"/>
      <c r="B94" s="55" t="s">
        <v>2265</v>
      </c>
      <c r="C94" s="24">
        <v>2.5000000000000001E-2</v>
      </c>
      <c r="D94" s="24">
        <v>1</v>
      </c>
      <c r="E94" s="50">
        <v>733.49180000000001</v>
      </c>
      <c r="F94" s="55"/>
    </row>
    <row r="95" spans="1:6" x14ac:dyDescent="0.25">
      <c r="B95" s="55" t="s">
        <v>2267</v>
      </c>
      <c r="C95" s="24">
        <v>0.05</v>
      </c>
      <c r="D95" s="24">
        <v>1</v>
      </c>
      <c r="E95" s="50">
        <v>761.5231</v>
      </c>
      <c r="F95" s="55"/>
    </row>
    <row r="96" spans="1:6" x14ac:dyDescent="0.25">
      <c r="B96" s="55" t="s">
        <v>2269</v>
      </c>
      <c r="C96" s="24">
        <v>7.4999999999999997E-2</v>
      </c>
      <c r="D96" s="24">
        <v>1</v>
      </c>
      <c r="E96" s="50">
        <v>789.55439999999999</v>
      </c>
      <c r="F96" s="55"/>
    </row>
    <row r="97" spans="1:6" x14ac:dyDescent="0.25">
      <c r="B97" s="55" t="s">
        <v>2271</v>
      </c>
      <c r="C97" s="24">
        <v>0.05</v>
      </c>
      <c r="D97" s="24">
        <v>1</v>
      </c>
      <c r="E97" s="50">
        <v>813.55439999999999</v>
      </c>
      <c r="F97" s="55"/>
    </row>
    <row r="98" spans="1:6" x14ac:dyDescent="0.25">
      <c r="B98" s="55" t="s">
        <v>2273</v>
      </c>
      <c r="C98" s="24">
        <v>2.5000000000000001E-2</v>
      </c>
      <c r="D98" s="24">
        <v>1</v>
      </c>
      <c r="E98" s="50">
        <v>839.57010000000002</v>
      </c>
      <c r="F98" s="55"/>
    </row>
    <row r="99" spans="1:6" x14ac:dyDescent="0.25">
      <c r="B99" s="55"/>
    </row>
    <row r="100" spans="1:6" x14ac:dyDescent="0.25">
      <c r="A100" s="23" t="s">
        <v>1682</v>
      </c>
      <c r="B100" s="55" t="s">
        <v>2395</v>
      </c>
      <c r="C100" s="23">
        <v>2.5000000000000001E-2</v>
      </c>
      <c r="D100" s="23">
        <v>2.5</v>
      </c>
      <c r="E100" s="51">
        <v>816.55250000000001</v>
      </c>
      <c r="F100" s="55"/>
    </row>
    <row r="101" spans="1:6" x14ac:dyDescent="0.25">
      <c r="A101" s="23" t="s">
        <v>1683</v>
      </c>
      <c r="B101" s="55" t="s">
        <v>2397</v>
      </c>
      <c r="C101" s="23">
        <v>0.05</v>
      </c>
      <c r="D101" s="23">
        <v>2.5</v>
      </c>
      <c r="E101" s="51">
        <v>844.5838</v>
      </c>
      <c r="F101" s="55"/>
    </row>
    <row r="102" spans="1:6" x14ac:dyDescent="0.25">
      <c r="A102" s="23" t="s">
        <v>1684</v>
      </c>
      <c r="B102" s="55" t="s">
        <v>2399</v>
      </c>
      <c r="C102" s="23">
        <v>7.4999999999999997E-2</v>
      </c>
      <c r="D102" s="23">
        <v>2.5</v>
      </c>
      <c r="E102" s="51">
        <v>872.61509999999998</v>
      </c>
      <c r="F102" s="55"/>
    </row>
    <row r="103" spans="1:6" x14ac:dyDescent="0.25">
      <c r="A103" s="23" t="s">
        <v>1685</v>
      </c>
      <c r="B103" s="55" t="s">
        <v>2401</v>
      </c>
      <c r="C103" s="23">
        <v>0.05</v>
      </c>
      <c r="D103" s="23">
        <v>2.5</v>
      </c>
      <c r="E103" s="51">
        <v>896.61509999999998</v>
      </c>
      <c r="F103" s="55"/>
    </row>
    <row r="104" spans="1:6" x14ac:dyDescent="0.25">
      <c r="A104" s="23" t="s">
        <v>1686</v>
      </c>
      <c r="B104" s="55" t="s">
        <v>2403</v>
      </c>
      <c r="C104" s="23">
        <v>2.5000000000000001E-2</v>
      </c>
      <c r="D104" s="23">
        <v>2.5</v>
      </c>
      <c r="E104" s="51">
        <v>922.63070000000005</v>
      </c>
      <c r="F104" s="55"/>
    </row>
    <row r="105" spans="1:6" x14ac:dyDescent="0.25">
      <c r="B105" s="55" t="s">
        <v>2396</v>
      </c>
      <c r="C105" s="24">
        <v>2.5000000000000001E-2</v>
      </c>
      <c r="D105" s="24">
        <v>2.5</v>
      </c>
      <c r="E105" s="52">
        <v>816.55250000000001</v>
      </c>
      <c r="F105" s="55"/>
    </row>
    <row r="106" spans="1:6" x14ac:dyDescent="0.25">
      <c r="B106" s="55" t="s">
        <v>2398</v>
      </c>
      <c r="C106" s="24">
        <v>0.05</v>
      </c>
      <c r="D106" s="24">
        <v>2.5</v>
      </c>
      <c r="E106" s="52">
        <v>844.5838</v>
      </c>
      <c r="F106" s="55"/>
    </row>
    <row r="107" spans="1:6" x14ac:dyDescent="0.25">
      <c r="B107" s="55" t="s">
        <v>2400</v>
      </c>
      <c r="C107" s="24">
        <v>7.4999999999999997E-2</v>
      </c>
      <c r="D107" s="24">
        <v>2.5</v>
      </c>
      <c r="E107" s="52">
        <v>872.61509999999998</v>
      </c>
      <c r="F107" s="55"/>
    </row>
    <row r="108" spans="1:6" x14ac:dyDescent="0.25">
      <c r="B108" s="55" t="s">
        <v>2402</v>
      </c>
      <c r="C108" s="24">
        <v>0.05</v>
      </c>
      <c r="D108" s="24">
        <v>2.5</v>
      </c>
      <c r="E108" s="52">
        <v>896.61509999999998</v>
      </c>
      <c r="F108" s="55"/>
    </row>
    <row r="109" spans="1:6" x14ac:dyDescent="0.25">
      <c r="B109" s="55" t="s">
        <v>2404</v>
      </c>
      <c r="C109" s="24">
        <v>2.5000000000000001E-2</v>
      </c>
      <c r="D109" s="24">
        <v>2.5</v>
      </c>
      <c r="E109" s="52">
        <v>922.63070000000005</v>
      </c>
      <c r="F109" s="55"/>
    </row>
    <row r="110" spans="1:6" x14ac:dyDescent="0.25">
      <c r="B110" s="55"/>
    </row>
    <row r="111" spans="1:6" x14ac:dyDescent="0.25">
      <c r="A111" s="23" t="s">
        <v>1687</v>
      </c>
      <c r="B111" s="55" t="s">
        <v>2530</v>
      </c>
      <c r="C111" s="23">
        <v>2.5000000000000001E-2</v>
      </c>
      <c r="D111" s="23">
        <v>2.5</v>
      </c>
      <c r="E111" s="53">
        <v>746.48710000000005</v>
      </c>
      <c r="F111" s="55"/>
    </row>
    <row r="112" spans="1:6" x14ac:dyDescent="0.25">
      <c r="A112" s="23" t="s">
        <v>1688</v>
      </c>
      <c r="B112" s="55" t="s">
        <v>2532</v>
      </c>
      <c r="C112" s="23">
        <v>0.05</v>
      </c>
      <c r="D112" s="23">
        <v>2.5</v>
      </c>
      <c r="E112" s="53">
        <v>774.51840000000004</v>
      </c>
      <c r="F112" s="55"/>
    </row>
    <row r="113" spans="1:6" x14ac:dyDescent="0.25">
      <c r="A113" s="23" t="s">
        <v>1689</v>
      </c>
      <c r="B113" s="55" t="s">
        <v>2534</v>
      </c>
      <c r="C113" s="23">
        <v>7.4999999999999997E-2</v>
      </c>
      <c r="D113" s="23">
        <v>2.5</v>
      </c>
      <c r="E113" s="53">
        <v>802.54970000000003</v>
      </c>
      <c r="F113" s="55"/>
    </row>
    <row r="114" spans="1:6" x14ac:dyDescent="0.25">
      <c r="A114" s="23" t="s">
        <v>1690</v>
      </c>
      <c r="B114" s="55" t="s">
        <v>2536</v>
      </c>
      <c r="C114" s="23">
        <v>0.05</v>
      </c>
      <c r="D114" s="23">
        <v>2.5</v>
      </c>
      <c r="E114" s="53">
        <v>826.54970000000003</v>
      </c>
      <c r="F114" s="55"/>
    </row>
    <row r="115" spans="1:6" x14ac:dyDescent="0.25">
      <c r="A115" s="23" t="s">
        <v>1691</v>
      </c>
      <c r="B115" s="55" t="s">
        <v>2538</v>
      </c>
      <c r="C115" s="23">
        <v>2.5000000000000001E-2</v>
      </c>
      <c r="D115" s="23">
        <v>2.5</v>
      </c>
      <c r="E115" s="53">
        <v>852.56529999999998</v>
      </c>
      <c r="F115" s="55"/>
    </row>
    <row r="116" spans="1:6" x14ac:dyDescent="0.25">
      <c r="B116" s="55" t="s">
        <v>2531</v>
      </c>
      <c r="C116" s="24">
        <v>2.5000000000000001E-2</v>
      </c>
      <c r="D116" s="24">
        <v>2.5</v>
      </c>
      <c r="E116" s="54">
        <v>746.48710000000005</v>
      </c>
      <c r="F116" s="55"/>
    </row>
    <row r="117" spans="1:6" x14ac:dyDescent="0.25">
      <c r="A117"/>
      <c r="B117" s="55" t="s">
        <v>2533</v>
      </c>
      <c r="C117" s="24">
        <v>0.05</v>
      </c>
      <c r="D117" s="24">
        <v>2.5</v>
      </c>
      <c r="E117" s="54">
        <v>774.51840000000004</v>
      </c>
      <c r="F117" s="55"/>
    </row>
    <row r="118" spans="1:6" x14ac:dyDescent="0.25">
      <c r="B118" s="55" t="s">
        <v>2535</v>
      </c>
      <c r="C118" s="24">
        <v>7.4999999999999997E-2</v>
      </c>
      <c r="D118" s="24">
        <v>2.5</v>
      </c>
      <c r="E118" s="54">
        <v>802.54970000000003</v>
      </c>
      <c r="F118" s="55"/>
    </row>
    <row r="119" spans="1:6" x14ac:dyDescent="0.25">
      <c r="A119"/>
      <c r="B119" s="55" t="s">
        <v>2537</v>
      </c>
      <c r="C119" s="24">
        <v>0.05</v>
      </c>
      <c r="D119" s="24">
        <v>2.5</v>
      </c>
      <c r="E119" s="54">
        <v>826.54970000000003</v>
      </c>
      <c r="F119" s="55"/>
    </row>
    <row r="120" spans="1:6" x14ac:dyDescent="0.25">
      <c r="B120" s="55" t="s">
        <v>2539</v>
      </c>
      <c r="C120" s="24">
        <v>2.5000000000000001E-2</v>
      </c>
      <c r="D120" s="24">
        <v>2.5</v>
      </c>
      <c r="E120" s="54">
        <v>852.56529999999998</v>
      </c>
      <c r="F120" s="55"/>
    </row>
    <row r="121" spans="1:6" x14ac:dyDescent="0.25">
      <c r="B121" s="55"/>
    </row>
    <row r="122" spans="1:6" x14ac:dyDescent="0.25">
      <c r="A122" s="23" t="s">
        <v>1692</v>
      </c>
      <c r="B122" s="55" t="s">
        <v>3281</v>
      </c>
      <c r="C122" s="23">
        <v>1</v>
      </c>
      <c r="D122" s="23">
        <v>0.1</v>
      </c>
      <c r="E122" s="55">
        <v>689.49900000000002</v>
      </c>
      <c r="F122" s="55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3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3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3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3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3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3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3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3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3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3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3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3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3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3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3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3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3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3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3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3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3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3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3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4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5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6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6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6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7" t="s">
        <v>1533</v>
      </c>
      <c r="E580" s="55" t="s">
        <v>2264</v>
      </c>
    </row>
    <row r="581" spans="1:5" x14ac:dyDescent="0.25">
      <c r="A581" s="5">
        <v>-710.5</v>
      </c>
      <c r="B581" s="68">
        <v>269.2</v>
      </c>
      <c r="C581" s="55" t="b">
        <v>0</v>
      </c>
      <c r="D581" s="67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7" t="s">
        <v>1535</v>
      </c>
      <c r="E582" s="55" t="s">
        <v>2266</v>
      </c>
    </row>
    <row r="583" spans="1:5" x14ac:dyDescent="0.25">
      <c r="A583" s="5">
        <v>-738.5</v>
      </c>
      <c r="B583" s="68">
        <v>269.2</v>
      </c>
      <c r="C583" s="55" t="b">
        <v>0</v>
      </c>
      <c r="D583" s="67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7" t="s">
        <v>1537</v>
      </c>
      <c r="E584" s="55" t="s">
        <v>2268</v>
      </c>
    </row>
    <row r="585" spans="1:5" x14ac:dyDescent="0.25">
      <c r="A585" s="5">
        <v>-766.5</v>
      </c>
      <c r="B585" s="68">
        <v>269.2</v>
      </c>
      <c r="C585" s="55" t="b">
        <v>0</v>
      </c>
      <c r="D585" s="67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7" t="s">
        <v>1539</v>
      </c>
      <c r="E586" s="55" t="s">
        <v>2270</v>
      </c>
    </row>
    <row r="587" spans="1:5" x14ac:dyDescent="0.25">
      <c r="A587" s="5">
        <v>-790.5</v>
      </c>
      <c r="B587" s="68">
        <v>269.2</v>
      </c>
      <c r="C587" s="55" t="b">
        <v>0</v>
      </c>
      <c r="D587" s="67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7" t="s">
        <v>1541</v>
      </c>
      <c r="E588" s="55" t="s">
        <v>2272</v>
      </c>
    </row>
    <row r="589" spans="1:5" ht="15.75" thickBot="1" x14ac:dyDescent="0.3">
      <c r="A589" s="5">
        <v>-816.5</v>
      </c>
      <c r="B589" s="68">
        <v>269.2</v>
      </c>
      <c r="C589" s="55" t="b">
        <v>0</v>
      </c>
      <c r="D589" s="67" t="s">
        <v>1542</v>
      </c>
      <c r="E589" s="55" t="s">
        <v>2273</v>
      </c>
    </row>
    <row r="590" spans="1:5" x14ac:dyDescent="0.25">
      <c r="A590" s="69">
        <v>-679.4</v>
      </c>
      <c r="B590" s="70">
        <v>241.22</v>
      </c>
      <c r="C590" s="55" t="b">
        <v>0</v>
      </c>
      <c r="D590" s="71" t="s">
        <v>1575</v>
      </c>
      <c r="E590" s="55" t="s">
        <v>2274</v>
      </c>
    </row>
    <row r="591" spans="1:5" x14ac:dyDescent="0.25">
      <c r="A591" s="72">
        <v>-707.5</v>
      </c>
      <c r="B591" s="13">
        <v>241.22</v>
      </c>
      <c r="C591" s="55" t="b">
        <v>0</v>
      </c>
      <c r="D591" s="73" t="s">
        <v>1576</v>
      </c>
      <c r="E591" s="55" t="s">
        <v>2275</v>
      </c>
    </row>
    <row r="592" spans="1:5" x14ac:dyDescent="0.25">
      <c r="A592" s="72">
        <v>-705.5</v>
      </c>
      <c r="B592" s="13">
        <v>241.22</v>
      </c>
      <c r="C592" s="55" t="b">
        <v>0</v>
      </c>
      <c r="D592" s="73" t="s">
        <v>1577</v>
      </c>
      <c r="E592" s="55" t="s">
        <v>2276</v>
      </c>
    </row>
    <row r="593" spans="1:5" x14ac:dyDescent="0.25">
      <c r="A593" s="72">
        <v>-735.5</v>
      </c>
      <c r="B593" s="13">
        <v>241.22</v>
      </c>
      <c r="C593" s="55" t="b">
        <v>0</v>
      </c>
      <c r="D593" s="73" t="s">
        <v>1578</v>
      </c>
      <c r="E593" s="55" t="s">
        <v>2277</v>
      </c>
    </row>
    <row r="594" spans="1:5" x14ac:dyDescent="0.25">
      <c r="A594" s="72">
        <v>-733.5</v>
      </c>
      <c r="B594" s="13">
        <v>241.22</v>
      </c>
      <c r="C594" s="55" t="b">
        <v>0</v>
      </c>
      <c r="D594" s="73" t="s">
        <v>1579</v>
      </c>
      <c r="E594" s="55" t="s">
        <v>2278</v>
      </c>
    </row>
    <row r="595" spans="1:5" x14ac:dyDescent="0.25">
      <c r="A595" s="72">
        <v>-731.5</v>
      </c>
      <c r="B595" s="13">
        <v>241.22</v>
      </c>
      <c r="C595" s="55" t="b">
        <v>0</v>
      </c>
      <c r="D595" s="73" t="s">
        <v>1580</v>
      </c>
      <c r="E595" s="55" t="s">
        <v>2279</v>
      </c>
    </row>
    <row r="596" spans="1:5" x14ac:dyDescent="0.25">
      <c r="A596" s="72">
        <v>-763.5</v>
      </c>
      <c r="B596" s="13">
        <v>241.22</v>
      </c>
      <c r="C596" s="55" t="b">
        <v>0</v>
      </c>
      <c r="D596" s="73" t="s">
        <v>1581</v>
      </c>
      <c r="E596" s="55" t="s">
        <v>2280</v>
      </c>
    </row>
    <row r="597" spans="1:5" x14ac:dyDescent="0.25">
      <c r="A597" s="72">
        <v>-761.5</v>
      </c>
      <c r="B597" s="13">
        <v>241.22</v>
      </c>
      <c r="C597" s="55" t="b">
        <v>0</v>
      </c>
      <c r="D597" s="73" t="s">
        <v>1582</v>
      </c>
      <c r="E597" s="55" t="s">
        <v>2281</v>
      </c>
    </row>
    <row r="598" spans="1:5" x14ac:dyDescent="0.25">
      <c r="A598" s="72">
        <v>-759.5</v>
      </c>
      <c r="B598" s="13">
        <v>241.22</v>
      </c>
      <c r="C598" s="55" t="b">
        <v>0</v>
      </c>
      <c r="D598" s="73" t="s">
        <v>1583</v>
      </c>
      <c r="E598" s="55" t="s">
        <v>2282</v>
      </c>
    </row>
    <row r="599" spans="1:5" x14ac:dyDescent="0.25">
      <c r="A599" s="72">
        <v>-757.5</v>
      </c>
      <c r="B599" s="13">
        <v>241.22</v>
      </c>
      <c r="C599" s="55" t="b">
        <v>0</v>
      </c>
      <c r="D599" s="73" t="s">
        <v>1584</v>
      </c>
      <c r="E599" s="55" t="s">
        <v>2283</v>
      </c>
    </row>
    <row r="600" spans="1:5" x14ac:dyDescent="0.25">
      <c r="A600" s="72">
        <v>-755.5</v>
      </c>
      <c r="B600" s="13">
        <v>241.22</v>
      </c>
      <c r="C600" s="55" t="b">
        <v>0</v>
      </c>
      <c r="D600" s="73" t="s">
        <v>1585</v>
      </c>
      <c r="E600" s="55" t="s">
        <v>2284</v>
      </c>
    </row>
    <row r="601" spans="1:5" x14ac:dyDescent="0.25">
      <c r="A601" s="72">
        <v>-791.6</v>
      </c>
      <c r="B601" s="13">
        <v>241.22</v>
      </c>
      <c r="C601" s="55" t="b">
        <v>0</v>
      </c>
      <c r="D601" s="73" t="s">
        <v>1586</v>
      </c>
      <c r="E601" s="55" t="s">
        <v>2285</v>
      </c>
    </row>
    <row r="602" spans="1:5" x14ac:dyDescent="0.25">
      <c r="A602" s="72">
        <v>-789.6</v>
      </c>
      <c r="B602" s="13">
        <v>241.22</v>
      </c>
      <c r="C602" s="55" t="b">
        <v>0</v>
      </c>
      <c r="D602" s="73" t="s">
        <v>1587</v>
      </c>
      <c r="E602" s="55" t="s">
        <v>2286</v>
      </c>
    </row>
    <row r="603" spans="1:5" x14ac:dyDescent="0.25">
      <c r="A603" s="72">
        <v>-787.5</v>
      </c>
      <c r="B603" s="13">
        <v>241.22</v>
      </c>
      <c r="C603" s="55" t="b">
        <v>0</v>
      </c>
      <c r="D603" s="73" t="s">
        <v>1588</v>
      </c>
      <c r="E603" s="55" t="s">
        <v>2287</v>
      </c>
    </row>
    <row r="604" spans="1:5" x14ac:dyDescent="0.25">
      <c r="A604" s="72">
        <v>-783.5</v>
      </c>
      <c r="B604" s="13">
        <v>241.22</v>
      </c>
      <c r="C604" s="55" t="b">
        <v>0</v>
      </c>
      <c r="D604" s="73" t="s">
        <v>1589</v>
      </c>
      <c r="E604" s="55" t="s">
        <v>2288</v>
      </c>
    </row>
    <row r="605" spans="1:5" x14ac:dyDescent="0.25">
      <c r="A605" s="72">
        <v>-781.5</v>
      </c>
      <c r="B605" s="13">
        <v>241.22</v>
      </c>
      <c r="C605" s="55" t="b">
        <v>0</v>
      </c>
      <c r="D605" s="73" t="s">
        <v>1590</v>
      </c>
      <c r="E605" s="55" t="s">
        <v>2289</v>
      </c>
    </row>
    <row r="606" spans="1:5" x14ac:dyDescent="0.25">
      <c r="A606" s="72">
        <v>-779.5</v>
      </c>
      <c r="B606" s="13">
        <v>241.22</v>
      </c>
      <c r="C606" s="55" t="b">
        <v>0</v>
      </c>
      <c r="D606" s="73" t="s">
        <v>1591</v>
      </c>
      <c r="E606" s="55" t="s">
        <v>2290</v>
      </c>
    </row>
    <row r="607" spans="1:5" x14ac:dyDescent="0.25">
      <c r="A607" s="72">
        <v>-707.5</v>
      </c>
      <c r="B607" s="13">
        <v>269.25</v>
      </c>
      <c r="C607" s="55" t="b">
        <v>0</v>
      </c>
      <c r="D607" s="73" t="s">
        <v>1592</v>
      </c>
      <c r="E607" s="55" t="s">
        <v>2291</v>
      </c>
    </row>
    <row r="608" spans="1:5" x14ac:dyDescent="0.25">
      <c r="A608" s="72">
        <v>-735.5</v>
      </c>
      <c r="B608" s="13">
        <v>269.25</v>
      </c>
      <c r="C608" s="55" t="b">
        <v>0</v>
      </c>
      <c r="D608" s="73" t="s">
        <v>1593</v>
      </c>
      <c r="E608" s="55" t="s">
        <v>2292</v>
      </c>
    </row>
    <row r="609" spans="1:5" x14ac:dyDescent="0.25">
      <c r="A609" s="72">
        <v>-733.5</v>
      </c>
      <c r="B609" s="13">
        <v>269.25</v>
      </c>
      <c r="C609" s="55" t="b">
        <v>0</v>
      </c>
      <c r="D609" s="73" t="s">
        <v>1594</v>
      </c>
      <c r="E609" s="55" t="s">
        <v>2293</v>
      </c>
    </row>
    <row r="610" spans="1:5" x14ac:dyDescent="0.25">
      <c r="A610" s="72">
        <v>-763.5</v>
      </c>
      <c r="B610" s="13">
        <v>269.25</v>
      </c>
      <c r="C610" s="55" t="b">
        <v>0</v>
      </c>
      <c r="D610" s="73" t="s">
        <v>1595</v>
      </c>
      <c r="E610" s="55" t="s">
        <v>2294</v>
      </c>
    </row>
    <row r="611" spans="1:5" x14ac:dyDescent="0.25">
      <c r="A611" s="72">
        <v>-761.5</v>
      </c>
      <c r="B611" s="13">
        <v>269.25</v>
      </c>
      <c r="C611" s="55" t="b">
        <v>0</v>
      </c>
      <c r="D611" s="73" t="s">
        <v>1596</v>
      </c>
      <c r="E611" s="55" t="s">
        <v>2295</v>
      </c>
    </row>
    <row r="612" spans="1:5" x14ac:dyDescent="0.25">
      <c r="A612" s="72">
        <v>-759.5</v>
      </c>
      <c r="B612" s="13">
        <v>269.25</v>
      </c>
      <c r="C612" s="55" t="b">
        <v>0</v>
      </c>
      <c r="D612" s="73" t="s">
        <v>1597</v>
      </c>
      <c r="E612" s="55" t="s">
        <v>2296</v>
      </c>
    </row>
    <row r="613" spans="1:5" x14ac:dyDescent="0.25">
      <c r="A613" s="72">
        <v>-791.6</v>
      </c>
      <c r="B613" s="13">
        <v>269.25</v>
      </c>
      <c r="C613" s="55" t="b">
        <v>0</v>
      </c>
      <c r="D613" s="73" t="s">
        <v>1598</v>
      </c>
      <c r="E613" s="55" t="s">
        <v>2297</v>
      </c>
    </row>
    <row r="614" spans="1:5" x14ac:dyDescent="0.25">
      <c r="A614" s="72">
        <v>-789.6</v>
      </c>
      <c r="B614" s="13">
        <v>269.25</v>
      </c>
      <c r="C614" s="55" t="b">
        <v>0</v>
      </c>
      <c r="D614" s="73" t="s">
        <v>1599</v>
      </c>
      <c r="E614" s="55" t="s">
        <v>2298</v>
      </c>
    </row>
    <row r="615" spans="1:5" x14ac:dyDescent="0.25">
      <c r="A615" s="72">
        <v>-787.5</v>
      </c>
      <c r="B615" s="13">
        <v>269.25</v>
      </c>
      <c r="C615" s="55" t="b">
        <v>0</v>
      </c>
      <c r="D615" s="73" t="s">
        <v>1600</v>
      </c>
      <c r="E615" s="55" t="s">
        <v>2299</v>
      </c>
    </row>
    <row r="616" spans="1:5" x14ac:dyDescent="0.25">
      <c r="A616" s="72">
        <v>-785.5</v>
      </c>
      <c r="B616" s="13">
        <v>269.25</v>
      </c>
      <c r="C616" s="55" t="b">
        <v>0</v>
      </c>
      <c r="D616" s="73" t="s">
        <v>1601</v>
      </c>
      <c r="E616" s="55" t="s">
        <v>2300</v>
      </c>
    </row>
    <row r="617" spans="1:5" x14ac:dyDescent="0.25">
      <c r="A617" s="72">
        <v>-783.5</v>
      </c>
      <c r="B617" s="13">
        <v>269.25</v>
      </c>
      <c r="C617" s="55" t="b">
        <v>0</v>
      </c>
      <c r="D617" s="73" t="s">
        <v>1602</v>
      </c>
      <c r="E617" s="55" t="s">
        <v>2301</v>
      </c>
    </row>
    <row r="618" spans="1:5" x14ac:dyDescent="0.25">
      <c r="A618" s="72">
        <v>-819.6</v>
      </c>
      <c r="B618" s="13">
        <v>269.25</v>
      </c>
      <c r="C618" s="55" t="b">
        <v>0</v>
      </c>
      <c r="D618" s="73" t="s">
        <v>1603</v>
      </c>
      <c r="E618" s="55" t="s">
        <v>2302</v>
      </c>
    </row>
    <row r="619" spans="1:5" x14ac:dyDescent="0.25">
      <c r="A619" s="72">
        <v>-817.6</v>
      </c>
      <c r="B619" s="13">
        <v>269.25</v>
      </c>
      <c r="C619" s="55" t="b">
        <v>0</v>
      </c>
      <c r="D619" s="73" t="s">
        <v>1604</v>
      </c>
      <c r="E619" s="55" t="s">
        <v>2303</v>
      </c>
    </row>
    <row r="620" spans="1:5" x14ac:dyDescent="0.25">
      <c r="A620" s="72">
        <v>-815.6</v>
      </c>
      <c r="B620" s="13">
        <v>269.25</v>
      </c>
      <c r="C620" s="55" t="b">
        <v>0</v>
      </c>
      <c r="D620" s="73" t="s">
        <v>1605</v>
      </c>
      <c r="E620" s="55" t="s">
        <v>2304</v>
      </c>
    </row>
    <row r="621" spans="1:5" x14ac:dyDescent="0.25">
      <c r="A621" s="72">
        <v>-811.5</v>
      </c>
      <c r="B621" s="13">
        <v>269.25</v>
      </c>
      <c r="C621" s="55" t="b">
        <v>0</v>
      </c>
      <c r="D621" s="73" t="s">
        <v>1606</v>
      </c>
      <c r="E621" s="55" t="s">
        <v>2305</v>
      </c>
    </row>
    <row r="622" spans="1:5" x14ac:dyDescent="0.25">
      <c r="A622" s="72">
        <v>-809.5</v>
      </c>
      <c r="B622" s="13">
        <v>269.25</v>
      </c>
      <c r="C622" s="55" t="b">
        <v>0</v>
      </c>
      <c r="D622" s="73" t="s">
        <v>1607</v>
      </c>
      <c r="E622" s="55" t="s">
        <v>2306</v>
      </c>
    </row>
    <row r="623" spans="1:5" ht="15.75" thickBot="1" x14ac:dyDescent="0.3">
      <c r="A623" s="74">
        <v>-807.5</v>
      </c>
      <c r="B623" s="75">
        <v>269.25</v>
      </c>
      <c r="C623" s="55" t="b">
        <v>0</v>
      </c>
      <c r="D623" s="76" t="s">
        <v>1608</v>
      </c>
      <c r="E623" s="55" t="s">
        <v>2307</v>
      </c>
    </row>
    <row r="624" spans="1:5" x14ac:dyDescent="0.25">
      <c r="A624" s="55">
        <v>-719.5</v>
      </c>
      <c r="B624" s="63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3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3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3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3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3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3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3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3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3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3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7" t="s">
        <v>1523</v>
      </c>
      <c r="E712" s="55" t="s">
        <v>2395</v>
      </c>
    </row>
    <row r="713" spans="1:5" x14ac:dyDescent="0.25">
      <c r="A713" s="5">
        <v>-798.5</v>
      </c>
      <c r="B713" s="68">
        <v>269.2</v>
      </c>
      <c r="C713" s="55" t="b">
        <v>0</v>
      </c>
      <c r="D713" s="77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7" t="s">
        <v>1525</v>
      </c>
      <c r="E714" s="55" t="s">
        <v>2397</v>
      </c>
    </row>
    <row r="715" spans="1:5" x14ac:dyDescent="0.25">
      <c r="A715" s="5">
        <v>-826.5</v>
      </c>
      <c r="B715" s="68">
        <v>269.2</v>
      </c>
      <c r="C715" s="55" t="b">
        <v>0</v>
      </c>
      <c r="D715" s="77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7" t="s">
        <v>1527</v>
      </c>
      <c r="E716" s="55" t="s">
        <v>2399</v>
      </c>
    </row>
    <row r="717" spans="1:5" x14ac:dyDescent="0.25">
      <c r="A717" s="5">
        <v>-854.5</v>
      </c>
      <c r="B717" s="68">
        <v>269.2</v>
      </c>
      <c r="C717" s="55" t="b">
        <v>0</v>
      </c>
      <c r="D717" s="77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7" t="s">
        <v>1529</v>
      </c>
      <c r="E718" s="55" t="s">
        <v>2401</v>
      </c>
    </row>
    <row r="719" spans="1:5" x14ac:dyDescent="0.25">
      <c r="A719" s="5">
        <v>-878.5</v>
      </c>
      <c r="B719" s="68">
        <v>269.2</v>
      </c>
      <c r="C719" s="55" t="b">
        <v>0</v>
      </c>
      <c r="D719" s="77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7" t="s">
        <v>1531</v>
      </c>
      <c r="E720" s="55" t="s">
        <v>2403</v>
      </c>
    </row>
    <row r="721" spans="1:5" ht="15.75" thickBot="1" x14ac:dyDescent="0.3">
      <c r="A721" s="5">
        <v>-904.6</v>
      </c>
      <c r="B721" s="68">
        <v>269.2</v>
      </c>
      <c r="C721" s="55" t="b">
        <v>0</v>
      </c>
      <c r="D721" s="77" t="s">
        <v>1532</v>
      </c>
      <c r="E721" s="55" t="s">
        <v>2404</v>
      </c>
    </row>
    <row r="722" spans="1:5" x14ac:dyDescent="0.25">
      <c r="A722" s="69">
        <v>-767.5</v>
      </c>
      <c r="B722" s="70">
        <v>241.22</v>
      </c>
      <c r="C722" s="55" t="b">
        <v>0</v>
      </c>
      <c r="D722" s="78" t="s">
        <v>1696</v>
      </c>
      <c r="E722" s="55" t="s">
        <v>2405</v>
      </c>
    </row>
    <row r="723" spans="1:5" x14ac:dyDescent="0.25">
      <c r="A723" s="72">
        <v>-795.5</v>
      </c>
      <c r="B723" s="13">
        <v>241.22</v>
      </c>
      <c r="C723" s="55" t="b">
        <v>0</v>
      </c>
      <c r="D723" s="73" t="s">
        <v>1609</v>
      </c>
      <c r="E723" s="55" t="s">
        <v>2406</v>
      </c>
    </row>
    <row r="724" spans="1:5" x14ac:dyDescent="0.25">
      <c r="A724" s="72">
        <v>-793.5</v>
      </c>
      <c r="B724" s="13">
        <v>241.22</v>
      </c>
      <c r="C724" s="55" t="b">
        <v>0</v>
      </c>
      <c r="D724" s="73" t="s">
        <v>1610</v>
      </c>
      <c r="E724" s="55" t="s">
        <v>2407</v>
      </c>
    </row>
    <row r="725" spans="1:5" x14ac:dyDescent="0.25">
      <c r="A725" s="72">
        <v>-823.5</v>
      </c>
      <c r="B725" s="13">
        <v>241.22</v>
      </c>
      <c r="C725" s="55" t="b">
        <v>0</v>
      </c>
      <c r="D725" s="73" t="s">
        <v>1611</v>
      </c>
      <c r="E725" s="55" t="s">
        <v>2408</v>
      </c>
    </row>
    <row r="726" spans="1:5" x14ac:dyDescent="0.25">
      <c r="A726" s="72">
        <v>-821.5</v>
      </c>
      <c r="B726" s="13">
        <v>241.22</v>
      </c>
      <c r="C726" s="55" t="b">
        <v>0</v>
      </c>
      <c r="D726" s="73" t="s">
        <v>1612</v>
      </c>
      <c r="E726" s="55" t="s">
        <v>2409</v>
      </c>
    </row>
    <row r="727" spans="1:5" x14ac:dyDescent="0.25">
      <c r="A727" s="72">
        <v>-819.5</v>
      </c>
      <c r="B727" s="13">
        <v>241.22</v>
      </c>
      <c r="C727" s="55" t="b">
        <v>0</v>
      </c>
      <c r="D727" s="73" t="s">
        <v>1613</v>
      </c>
      <c r="E727" s="55" t="s">
        <v>2410</v>
      </c>
    </row>
    <row r="728" spans="1:5" x14ac:dyDescent="0.25">
      <c r="A728" s="72">
        <v>-851.6</v>
      </c>
      <c r="B728" s="13">
        <v>241.22</v>
      </c>
      <c r="C728" s="55" t="b">
        <v>0</v>
      </c>
      <c r="D728" s="73" t="s">
        <v>1614</v>
      </c>
      <c r="E728" s="55" t="s">
        <v>2411</v>
      </c>
    </row>
    <row r="729" spans="1:5" x14ac:dyDescent="0.25">
      <c r="A729" s="72">
        <v>-849.5</v>
      </c>
      <c r="B729" s="13">
        <v>241.22</v>
      </c>
      <c r="C729" s="55" t="b">
        <v>0</v>
      </c>
      <c r="D729" s="73" t="s">
        <v>1615</v>
      </c>
      <c r="E729" s="55" t="s">
        <v>2412</v>
      </c>
    </row>
    <row r="730" spans="1:5" x14ac:dyDescent="0.25">
      <c r="A730" s="72">
        <v>-847.5</v>
      </c>
      <c r="B730" s="13">
        <v>241.22</v>
      </c>
      <c r="C730" s="55" t="b">
        <v>0</v>
      </c>
      <c r="D730" s="73" t="s">
        <v>1616</v>
      </c>
      <c r="E730" s="55" t="s">
        <v>2413</v>
      </c>
    </row>
    <row r="731" spans="1:5" x14ac:dyDescent="0.25">
      <c r="A731" s="72">
        <v>-845.5</v>
      </c>
      <c r="B731" s="13">
        <v>241.22</v>
      </c>
      <c r="C731" s="55" t="b">
        <v>0</v>
      </c>
      <c r="D731" s="73" t="s">
        <v>1617</v>
      </c>
      <c r="E731" s="55" t="s">
        <v>2414</v>
      </c>
    </row>
    <row r="732" spans="1:5" x14ac:dyDescent="0.25">
      <c r="A732" s="72">
        <v>-843.5</v>
      </c>
      <c r="B732" s="13">
        <v>241.22</v>
      </c>
      <c r="C732" s="55" t="b">
        <v>0</v>
      </c>
      <c r="D732" s="73" t="s">
        <v>1618</v>
      </c>
      <c r="E732" s="55" t="s">
        <v>2415</v>
      </c>
    </row>
    <row r="733" spans="1:5" x14ac:dyDescent="0.25">
      <c r="A733" s="72">
        <v>-879.6</v>
      </c>
      <c r="B733" s="13">
        <v>241.22</v>
      </c>
      <c r="C733" s="55" t="b">
        <v>0</v>
      </c>
      <c r="D733" s="73" t="s">
        <v>1619</v>
      </c>
      <c r="E733" s="55" t="s">
        <v>2416</v>
      </c>
    </row>
    <row r="734" spans="1:5" x14ac:dyDescent="0.25">
      <c r="A734" s="72">
        <v>-877.6</v>
      </c>
      <c r="B734" s="13">
        <v>241.22</v>
      </c>
      <c r="C734" s="55" t="b">
        <v>0</v>
      </c>
      <c r="D734" s="73" t="s">
        <v>1620</v>
      </c>
      <c r="E734" s="55" t="s">
        <v>2417</v>
      </c>
    </row>
    <row r="735" spans="1:5" x14ac:dyDescent="0.25">
      <c r="A735" s="72">
        <v>-875.6</v>
      </c>
      <c r="B735" s="13">
        <v>241.22</v>
      </c>
      <c r="C735" s="55" t="b">
        <v>0</v>
      </c>
      <c r="D735" s="73" t="s">
        <v>1621</v>
      </c>
      <c r="E735" s="55" t="s">
        <v>2418</v>
      </c>
    </row>
    <row r="736" spans="1:5" x14ac:dyDescent="0.25">
      <c r="A736" s="72">
        <v>-871.5</v>
      </c>
      <c r="B736" s="13">
        <v>241.22</v>
      </c>
      <c r="C736" s="55" t="b">
        <v>0</v>
      </c>
      <c r="D736" s="73" t="s">
        <v>1622</v>
      </c>
      <c r="E736" s="55" t="s">
        <v>2419</v>
      </c>
    </row>
    <row r="737" spans="1:5" x14ac:dyDescent="0.25">
      <c r="A737" s="72">
        <v>-869.5</v>
      </c>
      <c r="B737" s="13">
        <v>241.22</v>
      </c>
      <c r="C737" s="55" t="b">
        <v>0</v>
      </c>
      <c r="D737" s="73" t="s">
        <v>1623</v>
      </c>
      <c r="E737" s="55" t="s">
        <v>2420</v>
      </c>
    </row>
    <row r="738" spans="1:5" x14ac:dyDescent="0.25">
      <c r="A738" s="72">
        <v>-867.5</v>
      </c>
      <c r="B738" s="13">
        <v>241.22</v>
      </c>
      <c r="C738" s="55" t="b">
        <v>0</v>
      </c>
      <c r="D738" s="73" t="s">
        <v>1624</v>
      </c>
      <c r="E738" s="55" t="s">
        <v>2421</v>
      </c>
    </row>
    <row r="739" spans="1:5" x14ac:dyDescent="0.25">
      <c r="A739" s="72">
        <v>-795.5</v>
      </c>
      <c r="B739" s="13">
        <v>269.25</v>
      </c>
      <c r="C739" s="55" t="b">
        <v>0</v>
      </c>
      <c r="D739" s="79" t="s">
        <v>1697</v>
      </c>
      <c r="E739" s="55" t="s">
        <v>2422</v>
      </c>
    </row>
    <row r="740" spans="1:5" x14ac:dyDescent="0.25">
      <c r="A740" s="72">
        <v>-823.5</v>
      </c>
      <c r="B740" s="13">
        <v>269.25</v>
      </c>
      <c r="C740" s="55" t="b">
        <v>0</v>
      </c>
      <c r="D740" s="73" t="s">
        <v>1625</v>
      </c>
      <c r="E740" s="55" t="s">
        <v>2423</v>
      </c>
    </row>
    <row r="741" spans="1:5" x14ac:dyDescent="0.25">
      <c r="A741" s="72">
        <v>-821.5</v>
      </c>
      <c r="B741" s="13">
        <v>269.25</v>
      </c>
      <c r="C741" s="55" t="b">
        <v>0</v>
      </c>
      <c r="D741" s="73" t="s">
        <v>1626</v>
      </c>
      <c r="E741" s="55" t="s">
        <v>2424</v>
      </c>
    </row>
    <row r="742" spans="1:5" x14ac:dyDescent="0.25">
      <c r="A742" s="72">
        <v>-851.6</v>
      </c>
      <c r="B742" s="13">
        <v>269.25</v>
      </c>
      <c r="C742" s="55" t="b">
        <v>0</v>
      </c>
      <c r="D742" s="73" t="s">
        <v>1627</v>
      </c>
      <c r="E742" s="55" t="s">
        <v>2425</v>
      </c>
    </row>
    <row r="743" spans="1:5" x14ac:dyDescent="0.25">
      <c r="A743" s="72">
        <v>-849.5</v>
      </c>
      <c r="B743" s="13">
        <v>269.25</v>
      </c>
      <c r="C743" s="55" t="b">
        <v>0</v>
      </c>
      <c r="D743" s="73" t="s">
        <v>1628</v>
      </c>
      <c r="E743" s="55" t="s">
        <v>2426</v>
      </c>
    </row>
    <row r="744" spans="1:5" x14ac:dyDescent="0.25">
      <c r="A744" s="72">
        <v>-847.5</v>
      </c>
      <c r="B744" s="13">
        <v>269.25</v>
      </c>
      <c r="C744" s="55" t="b">
        <v>0</v>
      </c>
      <c r="D744" s="73" t="s">
        <v>1629</v>
      </c>
      <c r="E744" s="55" t="s">
        <v>2427</v>
      </c>
    </row>
    <row r="745" spans="1:5" x14ac:dyDescent="0.25">
      <c r="A745" s="72">
        <v>-879.6</v>
      </c>
      <c r="B745" s="13">
        <v>269.25</v>
      </c>
      <c r="C745" s="55" t="b">
        <v>0</v>
      </c>
      <c r="D745" s="73" t="s">
        <v>1630</v>
      </c>
      <c r="E745" s="55" t="s">
        <v>2428</v>
      </c>
    </row>
    <row r="746" spans="1:5" x14ac:dyDescent="0.25">
      <c r="A746" s="72">
        <v>-877.6</v>
      </c>
      <c r="B746" s="13">
        <v>269.25</v>
      </c>
      <c r="C746" s="55" t="b">
        <v>0</v>
      </c>
      <c r="D746" s="73" t="s">
        <v>1631</v>
      </c>
      <c r="E746" s="55" t="s">
        <v>2429</v>
      </c>
    </row>
    <row r="747" spans="1:5" x14ac:dyDescent="0.25">
      <c r="A747" s="72">
        <v>-875.6</v>
      </c>
      <c r="B747" s="13">
        <v>269.25</v>
      </c>
      <c r="C747" s="55" t="b">
        <v>0</v>
      </c>
      <c r="D747" s="73" t="s">
        <v>1632</v>
      </c>
      <c r="E747" s="55" t="s">
        <v>2430</v>
      </c>
    </row>
    <row r="748" spans="1:5" x14ac:dyDescent="0.25">
      <c r="A748" s="72">
        <v>-873.5</v>
      </c>
      <c r="B748" s="13">
        <v>269.25</v>
      </c>
      <c r="C748" s="55" t="b">
        <v>0</v>
      </c>
      <c r="D748" s="73" t="s">
        <v>1633</v>
      </c>
      <c r="E748" s="55" t="s">
        <v>2431</v>
      </c>
    </row>
    <row r="749" spans="1:5" x14ac:dyDescent="0.25">
      <c r="A749" s="72">
        <v>-871.5</v>
      </c>
      <c r="B749" s="13">
        <v>269.25</v>
      </c>
      <c r="C749" s="55" t="b">
        <v>0</v>
      </c>
      <c r="D749" s="73" t="s">
        <v>1634</v>
      </c>
      <c r="E749" s="55" t="s">
        <v>2432</v>
      </c>
    </row>
    <row r="750" spans="1:5" x14ac:dyDescent="0.25">
      <c r="A750" s="72">
        <v>-907.6</v>
      </c>
      <c r="B750" s="13">
        <v>269.25</v>
      </c>
      <c r="C750" s="55" t="b">
        <v>0</v>
      </c>
      <c r="D750" s="73" t="s">
        <v>1635</v>
      </c>
      <c r="E750" s="55" t="s">
        <v>2433</v>
      </c>
    </row>
    <row r="751" spans="1:5" x14ac:dyDescent="0.25">
      <c r="A751" s="72">
        <v>-905.6</v>
      </c>
      <c r="B751" s="13">
        <v>269.25</v>
      </c>
      <c r="C751" s="55" t="b">
        <v>0</v>
      </c>
      <c r="D751" s="73" t="s">
        <v>1636</v>
      </c>
      <c r="E751" s="55" t="s">
        <v>2434</v>
      </c>
    </row>
    <row r="752" spans="1:5" x14ac:dyDescent="0.25">
      <c r="A752" s="72">
        <v>-903.6</v>
      </c>
      <c r="B752" s="13">
        <v>269.25</v>
      </c>
      <c r="C752" s="55" t="b">
        <v>0</v>
      </c>
      <c r="D752" s="73" t="s">
        <v>1637</v>
      </c>
      <c r="E752" s="55" t="s">
        <v>2435</v>
      </c>
    </row>
    <row r="753" spans="1:5" x14ac:dyDescent="0.25">
      <c r="A753" s="72">
        <v>-899.6</v>
      </c>
      <c r="B753" s="13">
        <v>269.25</v>
      </c>
      <c r="C753" s="55" t="b">
        <v>0</v>
      </c>
      <c r="D753" s="73" t="s">
        <v>1638</v>
      </c>
      <c r="E753" s="55" t="s">
        <v>2436</v>
      </c>
    </row>
    <row r="754" spans="1:5" x14ac:dyDescent="0.25">
      <c r="A754" s="72">
        <v>-897.5</v>
      </c>
      <c r="B754" s="13">
        <v>269.25</v>
      </c>
      <c r="C754" s="55" t="b">
        <v>0</v>
      </c>
      <c r="D754" s="73" t="s">
        <v>1639</v>
      </c>
      <c r="E754" s="55" t="s">
        <v>2437</v>
      </c>
    </row>
    <row r="755" spans="1:5" ht="15.75" thickBot="1" x14ac:dyDescent="0.3">
      <c r="A755" s="74">
        <v>-895.5</v>
      </c>
      <c r="B755" s="75">
        <v>269.25</v>
      </c>
      <c r="C755" s="55" t="b">
        <v>0</v>
      </c>
      <c r="D755" s="76" t="s">
        <v>1640</v>
      </c>
      <c r="E755" s="55" t="s">
        <v>2438</v>
      </c>
    </row>
    <row r="756" spans="1:5" x14ac:dyDescent="0.25">
      <c r="A756" s="55">
        <v>-807.5</v>
      </c>
      <c r="B756" s="63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3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3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3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3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3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3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3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3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3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3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3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3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0">
        <v>-700</v>
      </c>
      <c r="B769" s="80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1">
        <v>-762.5</v>
      </c>
      <c r="B786" s="81">
        <v>283.3</v>
      </c>
      <c r="C786" s="55" t="b">
        <v>0</v>
      </c>
      <c r="D786" s="81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1">
        <v>-816.6</v>
      </c>
      <c r="B837" s="81">
        <v>281.2</v>
      </c>
      <c r="C837" s="55" t="b">
        <v>0</v>
      </c>
      <c r="D837" s="81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2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2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2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2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2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2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2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2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2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2" t="s">
        <v>1522</v>
      </c>
      <c r="E857" s="55" t="s">
        <v>2539</v>
      </c>
    </row>
    <row r="858" spans="1:5" x14ac:dyDescent="0.25">
      <c r="A858" s="69">
        <v>-692.4</v>
      </c>
      <c r="B858" s="70">
        <v>241.22</v>
      </c>
      <c r="C858" s="55" t="b">
        <v>0</v>
      </c>
      <c r="D858" s="71" t="s">
        <v>1641</v>
      </c>
      <c r="E858" s="55" t="s">
        <v>2540</v>
      </c>
    </row>
    <row r="859" spans="1:5" x14ac:dyDescent="0.25">
      <c r="A859" s="72">
        <v>-720.5</v>
      </c>
      <c r="B859" s="13">
        <v>241.22</v>
      </c>
      <c r="C859" s="55" t="b">
        <v>0</v>
      </c>
      <c r="D859" s="73" t="s">
        <v>1642</v>
      </c>
      <c r="E859" s="55" t="s">
        <v>2541</v>
      </c>
    </row>
    <row r="860" spans="1:5" x14ac:dyDescent="0.25">
      <c r="A860" s="72">
        <v>-718.5</v>
      </c>
      <c r="B860" s="13">
        <v>241.22</v>
      </c>
      <c r="C860" s="55" t="b">
        <v>0</v>
      </c>
      <c r="D860" s="73" t="s">
        <v>1643</v>
      </c>
      <c r="E860" s="55" t="s">
        <v>2542</v>
      </c>
    </row>
    <row r="861" spans="1:5" x14ac:dyDescent="0.25">
      <c r="A861" s="72">
        <v>-748.5</v>
      </c>
      <c r="B861" s="13">
        <v>241.22</v>
      </c>
      <c r="C861" s="55" t="b">
        <v>0</v>
      </c>
      <c r="D861" s="73" t="s">
        <v>1644</v>
      </c>
      <c r="E861" s="55" t="s">
        <v>2543</v>
      </c>
    </row>
    <row r="862" spans="1:5" x14ac:dyDescent="0.25">
      <c r="A862" s="72">
        <v>-746.5</v>
      </c>
      <c r="B862" s="13">
        <v>241.22</v>
      </c>
      <c r="C862" s="55" t="b">
        <v>0</v>
      </c>
      <c r="D862" s="73" t="s">
        <v>1645</v>
      </c>
      <c r="E862" s="55" t="s">
        <v>2544</v>
      </c>
    </row>
    <row r="863" spans="1:5" x14ac:dyDescent="0.25">
      <c r="A863" s="72">
        <v>-744.5</v>
      </c>
      <c r="B863" s="13">
        <v>241.22</v>
      </c>
      <c r="C863" s="55" t="b">
        <v>0</v>
      </c>
      <c r="D863" s="73" t="s">
        <v>1646</v>
      </c>
      <c r="E863" s="55" t="s">
        <v>2545</v>
      </c>
    </row>
    <row r="864" spans="1:5" x14ac:dyDescent="0.25">
      <c r="A864" s="72">
        <v>-776.5</v>
      </c>
      <c r="B864" s="13">
        <v>241.22</v>
      </c>
      <c r="C864" s="55" t="b">
        <v>0</v>
      </c>
      <c r="D864" s="73" t="s">
        <v>1647</v>
      </c>
      <c r="E864" s="55" t="s">
        <v>2546</v>
      </c>
    </row>
    <row r="865" spans="1:5" x14ac:dyDescent="0.25">
      <c r="A865" s="72">
        <v>-774.5</v>
      </c>
      <c r="B865" s="13">
        <v>241.22</v>
      </c>
      <c r="C865" s="55" t="b">
        <v>0</v>
      </c>
      <c r="D865" s="73" t="s">
        <v>1648</v>
      </c>
      <c r="E865" s="55" t="s">
        <v>2547</v>
      </c>
    </row>
    <row r="866" spans="1:5" x14ac:dyDescent="0.25">
      <c r="A866" s="72">
        <v>-772.5</v>
      </c>
      <c r="B866" s="13">
        <v>241.22</v>
      </c>
      <c r="C866" s="55" t="b">
        <v>0</v>
      </c>
      <c r="D866" s="73" t="s">
        <v>1649</v>
      </c>
      <c r="E866" s="55" t="s">
        <v>2548</v>
      </c>
    </row>
    <row r="867" spans="1:5" x14ac:dyDescent="0.25">
      <c r="A867" s="72">
        <v>-770.5</v>
      </c>
      <c r="B867" s="13">
        <v>241.22</v>
      </c>
      <c r="C867" s="55" t="b">
        <v>0</v>
      </c>
      <c r="D867" s="73" t="s">
        <v>1650</v>
      </c>
      <c r="E867" s="55" t="s">
        <v>2549</v>
      </c>
    </row>
    <row r="868" spans="1:5" x14ac:dyDescent="0.25">
      <c r="A868" s="72">
        <v>-768.5</v>
      </c>
      <c r="B868" s="13">
        <v>241.22</v>
      </c>
      <c r="C868" s="55" t="b">
        <v>0</v>
      </c>
      <c r="D868" s="73" t="s">
        <v>1651</v>
      </c>
      <c r="E868" s="55" t="s">
        <v>2550</v>
      </c>
    </row>
    <row r="869" spans="1:5" x14ac:dyDescent="0.25">
      <c r="A869" s="72">
        <v>-804.6</v>
      </c>
      <c r="B869" s="13">
        <v>241.22</v>
      </c>
      <c r="C869" s="55" t="b">
        <v>0</v>
      </c>
      <c r="D869" s="73" t="s">
        <v>1652</v>
      </c>
      <c r="E869" s="55" t="s">
        <v>2551</v>
      </c>
    </row>
    <row r="870" spans="1:5" x14ac:dyDescent="0.25">
      <c r="A870" s="72">
        <v>-802.6</v>
      </c>
      <c r="B870" s="13">
        <v>241.22</v>
      </c>
      <c r="C870" s="55" t="b">
        <v>0</v>
      </c>
      <c r="D870" s="73" t="s">
        <v>1653</v>
      </c>
      <c r="E870" s="55" t="s">
        <v>2552</v>
      </c>
    </row>
    <row r="871" spans="1:5" x14ac:dyDescent="0.25">
      <c r="A871" s="72">
        <v>-800.5</v>
      </c>
      <c r="B871" s="13">
        <v>241.22</v>
      </c>
      <c r="C871" s="55" t="b">
        <v>0</v>
      </c>
      <c r="D871" s="73" t="s">
        <v>1654</v>
      </c>
      <c r="E871" s="55" t="s">
        <v>2553</v>
      </c>
    </row>
    <row r="872" spans="1:5" x14ac:dyDescent="0.25">
      <c r="A872" s="72">
        <v>-796.5</v>
      </c>
      <c r="B872" s="13">
        <v>241.22</v>
      </c>
      <c r="C872" s="55" t="b">
        <v>0</v>
      </c>
      <c r="D872" s="73" t="s">
        <v>1655</v>
      </c>
      <c r="E872" s="55" t="s">
        <v>2554</v>
      </c>
    </row>
    <row r="873" spans="1:5" x14ac:dyDescent="0.25">
      <c r="A873" s="72">
        <v>-794.5</v>
      </c>
      <c r="B873" s="13">
        <v>241.22</v>
      </c>
      <c r="C873" s="55" t="b">
        <v>0</v>
      </c>
      <c r="D873" s="73" t="s">
        <v>1656</v>
      </c>
      <c r="E873" s="55" t="s">
        <v>2555</v>
      </c>
    </row>
    <row r="874" spans="1:5" x14ac:dyDescent="0.25">
      <c r="A874" s="72">
        <v>-792.5</v>
      </c>
      <c r="B874" s="13">
        <v>241.22</v>
      </c>
      <c r="C874" s="55" t="b">
        <v>0</v>
      </c>
      <c r="D874" s="73" t="s">
        <v>1657</v>
      </c>
      <c r="E874" s="55" t="s">
        <v>2556</v>
      </c>
    </row>
    <row r="875" spans="1:5" x14ac:dyDescent="0.25">
      <c r="A875" s="72">
        <v>-720.5</v>
      </c>
      <c r="B875" s="13">
        <v>269.25</v>
      </c>
      <c r="C875" s="55" t="b">
        <v>0</v>
      </c>
      <c r="D875" s="73" t="s">
        <v>1658</v>
      </c>
      <c r="E875" s="55" t="s">
        <v>2557</v>
      </c>
    </row>
    <row r="876" spans="1:5" x14ac:dyDescent="0.25">
      <c r="A876" s="72">
        <v>-748.5</v>
      </c>
      <c r="B876" s="13">
        <v>269.25</v>
      </c>
      <c r="C876" s="55" t="b">
        <v>0</v>
      </c>
      <c r="D876" s="73" t="s">
        <v>1659</v>
      </c>
      <c r="E876" s="55" t="s">
        <v>2558</v>
      </c>
    </row>
    <row r="877" spans="1:5" x14ac:dyDescent="0.25">
      <c r="A877" s="72">
        <v>-746.5</v>
      </c>
      <c r="B877" s="13">
        <v>269.25</v>
      </c>
      <c r="C877" s="55" t="b">
        <v>0</v>
      </c>
      <c r="D877" s="73" t="s">
        <v>1660</v>
      </c>
      <c r="E877" s="55" t="s">
        <v>2559</v>
      </c>
    </row>
    <row r="878" spans="1:5" x14ac:dyDescent="0.25">
      <c r="A878" s="72">
        <v>-776.5</v>
      </c>
      <c r="B878" s="13">
        <v>269.25</v>
      </c>
      <c r="C878" s="55" t="b">
        <v>0</v>
      </c>
      <c r="D878" s="73" t="s">
        <v>1661</v>
      </c>
      <c r="E878" s="55" t="s">
        <v>2560</v>
      </c>
    </row>
    <row r="879" spans="1:5" x14ac:dyDescent="0.25">
      <c r="A879" s="72">
        <v>-774.5</v>
      </c>
      <c r="B879" s="13">
        <v>269.25</v>
      </c>
      <c r="C879" s="55" t="b">
        <v>0</v>
      </c>
      <c r="D879" s="73" t="s">
        <v>1662</v>
      </c>
      <c r="E879" s="55" t="s">
        <v>2561</v>
      </c>
    </row>
    <row r="880" spans="1:5" x14ac:dyDescent="0.25">
      <c r="A880" s="72">
        <v>-772.5</v>
      </c>
      <c r="B880" s="13">
        <v>269.25</v>
      </c>
      <c r="C880" s="55" t="b">
        <v>0</v>
      </c>
      <c r="D880" s="73" t="s">
        <v>1663</v>
      </c>
      <c r="E880" s="55" t="s">
        <v>2562</v>
      </c>
    </row>
    <row r="881" spans="1:5" x14ac:dyDescent="0.25">
      <c r="A881" s="72">
        <v>-804.6</v>
      </c>
      <c r="B881" s="13">
        <v>269.25</v>
      </c>
      <c r="C881" s="55" t="b">
        <v>0</v>
      </c>
      <c r="D881" s="73" t="s">
        <v>1664</v>
      </c>
      <c r="E881" s="55" t="s">
        <v>2563</v>
      </c>
    </row>
    <row r="882" spans="1:5" x14ac:dyDescent="0.25">
      <c r="A882" s="72">
        <v>-802.6</v>
      </c>
      <c r="B882" s="13">
        <v>269.25</v>
      </c>
      <c r="C882" s="55" t="b">
        <v>0</v>
      </c>
      <c r="D882" s="73" t="s">
        <v>1665</v>
      </c>
      <c r="E882" s="55" t="s">
        <v>2564</v>
      </c>
    </row>
    <row r="883" spans="1:5" x14ac:dyDescent="0.25">
      <c r="A883" s="72">
        <v>-800.5</v>
      </c>
      <c r="B883" s="13">
        <v>269.25</v>
      </c>
      <c r="C883" s="55" t="b">
        <v>0</v>
      </c>
      <c r="D883" s="73" t="s">
        <v>1666</v>
      </c>
      <c r="E883" s="55" t="s">
        <v>2565</v>
      </c>
    </row>
    <row r="884" spans="1:5" x14ac:dyDescent="0.25">
      <c r="A884" s="72">
        <v>-798.5</v>
      </c>
      <c r="B884" s="13">
        <v>269.25</v>
      </c>
      <c r="C884" s="55" t="b">
        <v>0</v>
      </c>
      <c r="D884" s="73" t="s">
        <v>1667</v>
      </c>
      <c r="E884" s="55" t="s">
        <v>2566</v>
      </c>
    </row>
    <row r="885" spans="1:5" x14ac:dyDescent="0.25">
      <c r="A885" s="72">
        <v>-796.5</v>
      </c>
      <c r="B885" s="13">
        <v>269.25</v>
      </c>
      <c r="C885" s="55" t="b">
        <v>0</v>
      </c>
      <c r="D885" s="73" t="s">
        <v>1668</v>
      </c>
      <c r="E885" s="55" t="s">
        <v>2567</v>
      </c>
    </row>
    <row r="886" spans="1:5" x14ac:dyDescent="0.25">
      <c r="A886" s="72">
        <v>-832.6</v>
      </c>
      <c r="B886" s="13">
        <v>269.25</v>
      </c>
      <c r="C886" s="55" t="b">
        <v>0</v>
      </c>
      <c r="D886" s="73" t="s">
        <v>1669</v>
      </c>
      <c r="E886" s="55" t="s">
        <v>2568</v>
      </c>
    </row>
    <row r="887" spans="1:5" x14ac:dyDescent="0.25">
      <c r="A887" s="72">
        <v>-830.6</v>
      </c>
      <c r="B887" s="13">
        <v>269.25</v>
      </c>
      <c r="C887" s="55" t="b">
        <v>0</v>
      </c>
      <c r="D887" s="73" t="s">
        <v>1670</v>
      </c>
      <c r="E887" s="55" t="s">
        <v>2569</v>
      </c>
    </row>
    <row r="888" spans="1:5" x14ac:dyDescent="0.25">
      <c r="A888" s="72">
        <v>-828.6</v>
      </c>
      <c r="B888" s="13">
        <v>269.25</v>
      </c>
      <c r="C888" s="55" t="b">
        <v>0</v>
      </c>
      <c r="D888" s="73" t="s">
        <v>1671</v>
      </c>
      <c r="E888" s="55" t="s">
        <v>2570</v>
      </c>
    </row>
    <row r="889" spans="1:5" x14ac:dyDescent="0.25">
      <c r="A889" s="72">
        <v>-824.5</v>
      </c>
      <c r="B889" s="13">
        <v>269.25</v>
      </c>
      <c r="C889" s="55" t="b">
        <v>0</v>
      </c>
      <c r="D889" s="73" t="s">
        <v>1672</v>
      </c>
      <c r="E889" s="55" t="s">
        <v>2571</v>
      </c>
    </row>
    <row r="890" spans="1:5" x14ac:dyDescent="0.25">
      <c r="A890" s="72">
        <v>-822.5</v>
      </c>
      <c r="B890" s="13">
        <v>269.25</v>
      </c>
      <c r="C890" s="55" t="b">
        <v>0</v>
      </c>
      <c r="D890" s="73" t="s">
        <v>1673</v>
      </c>
      <c r="E890" s="55" t="s">
        <v>2572</v>
      </c>
    </row>
    <row r="891" spans="1:5" ht="15.75" thickBot="1" x14ac:dyDescent="0.3">
      <c r="A891" s="74">
        <v>-820.5</v>
      </c>
      <c r="B891" s="75">
        <v>269.25</v>
      </c>
      <c r="C891" s="55" t="b">
        <v>0</v>
      </c>
      <c r="D891" s="76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69">
        <f>ROUND(14.0156*(MID(D1447,4,2)+3) - 2.0156*MID(D1447,7,1) +14.0031+15.9949*6,1)</f>
        <v>890.8</v>
      </c>
      <c r="B1447" s="70">
        <f>A1447-ROUND(14.0156*MID(D1447,11,2) - MID(D1447,14,1)*2.0156 + 15.9949*2 + 14.0031 + 3*1.0078, 1)</f>
        <v>589.5</v>
      </c>
      <c r="C1447" s="70" t="b">
        <v>1</v>
      </c>
      <c r="D1447" s="71" t="s">
        <v>444</v>
      </c>
    </row>
    <row r="1448" spans="1:4" ht="15.75" thickBot="1" x14ac:dyDescent="0.3">
      <c r="A1448" s="72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0" t="b">
        <v>1</v>
      </c>
      <c r="D1448" s="73" t="s">
        <v>449</v>
      </c>
    </row>
    <row r="1449" spans="1:4" ht="15.75" thickBot="1" x14ac:dyDescent="0.3">
      <c r="A1449" s="72">
        <f t="shared" si="0"/>
        <v>888.8</v>
      </c>
      <c r="B1449" s="13">
        <f t="shared" si="1"/>
        <v>589.5</v>
      </c>
      <c r="C1449" s="70" t="b">
        <v>1</v>
      </c>
      <c r="D1449" s="73" t="s">
        <v>450</v>
      </c>
    </row>
    <row r="1450" spans="1:4" ht="15.75" thickBot="1" x14ac:dyDescent="0.3">
      <c r="A1450" s="72">
        <f t="shared" si="0"/>
        <v>886.8</v>
      </c>
      <c r="B1450" s="13">
        <f t="shared" si="1"/>
        <v>585.5</v>
      </c>
      <c r="C1450" s="70" t="b">
        <v>1</v>
      </c>
      <c r="D1450" s="73" t="s">
        <v>454</v>
      </c>
    </row>
    <row r="1451" spans="1:4" ht="15.75" thickBot="1" x14ac:dyDescent="0.3">
      <c r="A1451" s="72">
        <f t="shared" si="0"/>
        <v>886.8</v>
      </c>
      <c r="B1451" s="13">
        <f t="shared" si="1"/>
        <v>587.5</v>
      </c>
      <c r="C1451" s="70" t="b">
        <v>1</v>
      </c>
      <c r="D1451" s="73" t="s">
        <v>455</v>
      </c>
    </row>
    <row r="1452" spans="1:4" ht="15.75" thickBot="1" x14ac:dyDescent="0.3">
      <c r="A1452" s="72">
        <f t="shared" si="0"/>
        <v>884.8</v>
      </c>
      <c r="B1452" s="13">
        <f t="shared" si="1"/>
        <v>585.5</v>
      </c>
      <c r="C1452" s="70" t="b">
        <v>1</v>
      </c>
      <c r="D1452" s="73" t="s">
        <v>459</v>
      </c>
    </row>
    <row r="1453" spans="1:4" ht="15.75" thickBot="1" x14ac:dyDescent="0.3">
      <c r="A1453" s="72">
        <f t="shared" si="0"/>
        <v>884.8</v>
      </c>
      <c r="B1453" s="13">
        <f t="shared" si="1"/>
        <v>587.5</v>
      </c>
      <c r="C1453" s="70" t="b">
        <v>1</v>
      </c>
      <c r="D1453" s="73" t="s">
        <v>460</v>
      </c>
    </row>
    <row r="1454" spans="1:4" ht="15.75" thickBot="1" x14ac:dyDescent="0.3">
      <c r="A1454" s="72">
        <f t="shared" si="0"/>
        <v>884.8</v>
      </c>
      <c r="B1454" s="13">
        <f t="shared" si="1"/>
        <v>589.5</v>
      </c>
      <c r="C1454" s="70" t="b">
        <v>1</v>
      </c>
      <c r="D1454" s="73" t="s">
        <v>461</v>
      </c>
    </row>
    <row r="1455" spans="1:4" ht="15.75" thickBot="1" x14ac:dyDescent="0.3">
      <c r="A1455" s="72">
        <f t="shared" si="0"/>
        <v>882.8</v>
      </c>
      <c r="B1455" s="13">
        <f t="shared" si="1"/>
        <v>583.5</v>
      </c>
      <c r="C1455" s="70" t="b">
        <v>1</v>
      </c>
      <c r="D1455" s="73" t="s">
        <v>463</v>
      </c>
    </row>
    <row r="1456" spans="1:4" ht="15.75" thickBot="1" x14ac:dyDescent="0.3">
      <c r="A1456" s="72">
        <f t="shared" si="0"/>
        <v>882.8</v>
      </c>
      <c r="B1456" s="13">
        <f t="shared" si="1"/>
        <v>585.5</v>
      </c>
      <c r="C1456" s="70" t="b">
        <v>1</v>
      </c>
      <c r="D1456" s="73" t="s">
        <v>464</v>
      </c>
    </row>
    <row r="1457" spans="1:4" ht="15.75" thickBot="1" x14ac:dyDescent="0.3">
      <c r="A1457" s="72">
        <f t="shared" si="0"/>
        <v>882.8</v>
      </c>
      <c r="B1457" s="13">
        <f t="shared" si="1"/>
        <v>587.5</v>
      </c>
      <c r="C1457" s="70" t="b">
        <v>1</v>
      </c>
      <c r="D1457" s="73" t="s">
        <v>465</v>
      </c>
    </row>
    <row r="1458" spans="1:4" ht="15.75" thickBot="1" x14ac:dyDescent="0.3">
      <c r="A1458" s="72">
        <f t="shared" si="0"/>
        <v>880.7</v>
      </c>
      <c r="B1458" s="13">
        <f t="shared" si="1"/>
        <v>585.40000000000009</v>
      </c>
      <c r="C1458" s="70" t="b">
        <v>1</v>
      </c>
      <c r="D1458" s="73" t="s">
        <v>467</v>
      </c>
    </row>
    <row r="1459" spans="1:4" ht="15.75" thickBot="1" x14ac:dyDescent="0.3">
      <c r="A1459" s="72">
        <f t="shared" si="0"/>
        <v>910.8</v>
      </c>
      <c r="B1459" s="13">
        <f t="shared" si="1"/>
        <v>611.5</v>
      </c>
      <c r="C1459" s="70" t="b">
        <v>1</v>
      </c>
      <c r="D1459" s="73" t="s">
        <v>550</v>
      </c>
    </row>
    <row r="1460" spans="1:4" ht="15.75" thickBot="1" x14ac:dyDescent="0.3">
      <c r="A1460" s="72">
        <f t="shared" si="0"/>
        <v>910.8</v>
      </c>
      <c r="B1460" s="13">
        <f t="shared" si="1"/>
        <v>587.5</v>
      </c>
      <c r="C1460" s="70" t="b">
        <v>1</v>
      </c>
      <c r="D1460" s="73" t="s">
        <v>551</v>
      </c>
    </row>
    <row r="1461" spans="1:4" ht="15.75" thickBot="1" x14ac:dyDescent="0.3">
      <c r="A1461" s="72">
        <f t="shared" si="0"/>
        <v>910.8</v>
      </c>
      <c r="B1461" s="13">
        <f t="shared" si="1"/>
        <v>589.5</v>
      </c>
      <c r="C1461" s="70" t="b">
        <v>1</v>
      </c>
      <c r="D1461" s="73" t="s">
        <v>552</v>
      </c>
    </row>
    <row r="1462" spans="1:4" ht="15.75" thickBot="1" x14ac:dyDescent="0.3">
      <c r="A1462" s="72">
        <f t="shared" si="0"/>
        <v>908.8</v>
      </c>
      <c r="B1462" s="13">
        <f t="shared" si="1"/>
        <v>609.5</v>
      </c>
      <c r="C1462" s="70" t="b">
        <v>1</v>
      </c>
      <c r="D1462" s="73" t="s">
        <v>554</v>
      </c>
    </row>
    <row r="1463" spans="1:4" ht="15.75" thickBot="1" x14ac:dyDescent="0.3">
      <c r="A1463" s="72">
        <f t="shared" si="0"/>
        <v>908.8</v>
      </c>
      <c r="B1463" s="13">
        <f t="shared" si="1"/>
        <v>585.5</v>
      </c>
      <c r="C1463" s="70" t="b">
        <v>1</v>
      </c>
      <c r="D1463" s="73" t="s">
        <v>555</v>
      </c>
    </row>
    <row r="1464" spans="1:4" ht="15.75" thickBot="1" x14ac:dyDescent="0.3">
      <c r="A1464" s="72">
        <f t="shared" si="0"/>
        <v>908.8</v>
      </c>
      <c r="B1464" s="13">
        <f t="shared" si="1"/>
        <v>587.5</v>
      </c>
      <c r="C1464" s="70" t="b">
        <v>1</v>
      </c>
      <c r="D1464" s="73" t="s">
        <v>556</v>
      </c>
    </row>
    <row r="1465" spans="1:4" ht="15.75" thickBot="1" x14ac:dyDescent="0.3">
      <c r="A1465" s="72">
        <f t="shared" si="0"/>
        <v>906.8</v>
      </c>
      <c r="B1465" s="13">
        <f t="shared" si="1"/>
        <v>585.5</v>
      </c>
      <c r="C1465" s="70" t="b">
        <v>1</v>
      </c>
      <c r="D1465" s="73" t="s">
        <v>558</v>
      </c>
    </row>
    <row r="1466" spans="1:4" ht="15.75" thickBot="1" x14ac:dyDescent="0.3">
      <c r="A1466" s="72">
        <f t="shared" si="0"/>
        <v>932.9</v>
      </c>
      <c r="B1466" s="13">
        <f t="shared" si="1"/>
        <v>633.59999999999991</v>
      </c>
      <c r="C1466" s="70" t="b">
        <v>1</v>
      </c>
      <c r="D1466" s="73" t="s">
        <v>564</v>
      </c>
    </row>
    <row r="1467" spans="1:4" ht="15.75" thickBot="1" x14ac:dyDescent="0.3">
      <c r="A1467" s="72">
        <f t="shared" si="0"/>
        <v>934.8</v>
      </c>
      <c r="B1467" s="13">
        <f t="shared" si="1"/>
        <v>589.5</v>
      </c>
      <c r="C1467" s="70" t="b">
        <v>1</v>
      </c>
      <c r="D1467" s="73" t="s">
        <v>633</v>
      </c>
    </row>
    <row r="1468" spans="1:4" ht="15.75" thickBot="1" x14ac:dyDescent="0.3">
      <c r="A1468" s="74">
        <f t="shared" si="0"/>
        <v>932.8</v>
      </c>
      <c r="B1468" s="75">
        <f t="shared" si="1"/>
        <v>587.5</v>
      </c>
      <c r="C1468" s="83" t="b">
        <v>1</v>
      </c>
      <c r="D1468" s="76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4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5">
        <v>337.2</v>
      </c>
      <c r="C1571" s="55" t="b">
        <v>0</v>
      </c>
      <c r="D1571" s="37" t="s">
        <v>1480</v>
      </c>
    </row>
    <row r="1572" spans="1:4" x14ac:dyDescent="0.25">
      <c r="A1572" s="86">
        <v>666.6</v>
      </c>
      <c r="B1572" s="87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3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69">
        <f>ROUND(14.0156*(MID(D529,4,2)+3) - 2.0156*MID(D529,7,1) +14.0031+15.9949*6,1)</f>
        <v>890.8</v>
      </c>
      <c r="B529" s="70">
        <f>A529-ROUND(14.0156*MID(D529,11,2) - MID(D529,14,1)*2.0156 + 15.9949*2 + 14.0031 + 3*1.0078, 1)</f>
        <v>589.5</v>
      </c>
      <c r="C529" s="70" t="b">
        <v>1</v>
      </c>
      <c r="D529" s="71" t="s">
        <v>444</v>
      </c>
      <c r="E529" s="55" t="str">
        <f t="shared" si="8"/>
        <v>TG 53:2-FA18:0</v>
      </c>
    </row>
    <row r="530" spans="1:5" ht="15.75" thickBot="1" x14ac:dyDescent="0.3">
      <c r="A530" s="72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0" t="b">
        <v>1</v>
      </c>
      <c r="D530" s="73" t="s">
        <v>449</v>
      </c>
      <c r="E530" s="55" t="str">
        <f t="shared" si="8"/>
        <v>TG 53:3-FA18:0</v>
      </c>
    </row>
    <row r="531" spans="1:5" ht="15.75" thickBot="1" x14ac:dyDescent="0.3">
      <c r="A531" s="72">
        <f t="shared" si="10"/>
        <v>888.8</v>
      </c>
      <c r="B531" s="13">
        <f t="shared" si="11"/>
        <v>589.5</v>
      </c>
      <c r="C531" s="70" t="b">
        <v>1</v>
      </c>
      <c r="D531" s="73" t="s">
        <v>450</v>
      </c>
      <c r="E531" s="55" t="str">
        <f t="shared" si="8"/>
        <v>TG 53:3-FA18:1</v>
      </c>
    </row>
    <row r="532" spans="1:5" ht="15.75" thickBot="1" x14ac:dyDescent="0.3">
      <c r="A532" s="72">
        <f t="shared" si="10"/>
        <v>886.8</v>
      </c>
      <c r="B532" s="13">
        <f t="shared" si="11"/>
        <v>585.5</v>
      </c>
      <c r="C532" s="70" t="b">
        <v>1</v>
      </c>
      <c r="D532" s="73" t="s">
        <v>454</v>
      </c>
      <c r="E532" s="55" t="str">
        <f t="shared" si="8"/>
        <v>TG 53:4-FA18:0</v>
      </c>
    </row>
    <row r="533" spans="1:5" ht="15.75" thickBot="1" x14ac:dyDescent="0.3">
      <c r="A533" s="72">
        <f t="shared" si="10"/>
        <v>886.8</v>
      </c>
      <c r="B533" s="13">
        <f t="shared" si="11"/>
        <v>587.5</v>
      </c>
      <c r="C533" s="70" t="b">
        <v>1</v>
      </c>
      <c r="D533" s="73" t="s">
        <v>455</v>
      </c>
      <c r="E533" s="55" t="str">
        <f t="shared" si="8"/>
        <v>TG 53:4-FA18:1</v>
      </c>
    </row>
    <row r="534" spans="1:5" ht="15.75" thickBot="1" x14ac:dyDescent="0.3">
      <c r="A534" s="72">
        <f t="shared" si="10"/>
        <v>884.8</v>
      </c>
      <c r="B534" s="13">
        <f t="shared" si="11"/>
        <v>585.5</v>
      </c>
      <c r="C534" s="70" t="b">
        <v>1</v>
      </c>
      <c r="D534" s="73" t="s">
        <v>459</v>
      </c>
      <c r="E534" s="55" t="str">
        <f t="shared" si="8"/>
        <v>TG 53:5-FA18:1</v>
      </c>
    </row>
    <row r="535" spans="1:5" ht="15.75" thickBot="1" x14ac:dyDescent="0.3">
      <c r="A535" s="72">
        <f t="shared" si="10"/>
        <v>884.8</v>
      </c>
      <c r="B535" s="13">
        <f t="shared" si="11"/>
        <v>587.5</v>
      </c>
      <c r="C535" s="70" t="b">
        <v>1</v>
      </c>
      <c r="D535" s="73" t="s">
        <v>460</v>
      </c>
      <c r="E535" s="55" t="str">
        <f t="shared" si="8"/>
        <v>TG 53:5-FA18:2</v>
      </c>
    </row>
    <row r="536" spans="1:5" ht="15.75" thickBot="1" x14ac:dyDescent="0.3">
      <c r="A536" s="72">
        <f t="shared" si="10"/>
        <v>884.8</v>
      </c>
      <c r="B536" s="13">
        <f t="shared" si="11"/>
        <v>589.5</v>
      </c>
      <c r="C536" s="70" t="b">
        <v>1</v>
      </c>
      <c r="D536" s="73" t="s">
        <v>461</v>
      </c>
      <c r="E536" s="55" t="str">
        <f t="shared" si="8"/>
        <v>TG 53:5-FA18:3</v>
      </c>
    </row>
    <row r="537" spans="1:5" ht="15.75" thickBot="1" x14ac:dyDescent="0.3">
      <c r="A537" s="72">
        <f t="shared" si="10"/>
        <v>882.8</v>
      </c>
      <c r="B537" s="13">
        <f t="shared" si="11"/>
        <v>583.5</v>
      </c>
      <c r="C537" s="70" t="b">
        <v>1</v>
      </c>
      <c r="D537" s="73" t="s">
        <v>463</v>
      </c>
      <c r="E537" s="55" t="str">
        <f t="shared" si="8"/>
        <v>TG 53:6-FA18:1</v>
      </c>
    </row>
    <row r="538" spans="1:5" ht="15.75" thickBot="1" x14ac:dyDescent="0.3">
      <c r="A538" s="72">
        <f t="shared" si="10"/>
        <v>882.8</v>
      </c>
      <c r="B538" s="13">
        <f t="shared" si="11"/>
        <v>585.5</v>
      </c>
      <c r="C538" s="70" t="b">
        <v>1</v>
      </c>
      <c r="D538" s="73" t="s">
        <v>464</v>
      </c>
      <c r="E538" s="55" t="str">
        <f t="shared" si="8"/>
        <v>TG 53:6-FA18:2</v>
      </c>
    </row>
    <row r="539" spans="1:5" ht="15.75" thickBot="1" x14ac:dyDescent="0.3">
      <c r="A539" s="72">
        <f t="shared" si="10"/>
        <v>882.8</v>
      </c>
      <c r="B539" s="13">
        <f t="shared" si="11"/>
        <v>587.5</v>
      </c>
      <c r="C539" s="70" t="b">
        <v>1</v>
      </c>
      <c r="D539" s="73" t="s">
        <v>465</v>
      </c>
      <c r="E539" s="55" t="str">
        <f t="shared" si="8"/>
        <v>TG 53:6-FA18:3</v>
      </c>
    </row>
    <row r="540" spans="1:5" ht="15.75" thickBot="1" x14ac:dyDescent="0.3">
      <c r="A540" s="72">
        <f t="shared" si="10"/>
        <v>880.7</v>
      </c>
      <c r="B540" s="13">
        <f t="shared" si="11"/>
        <v>585.40000000000009</v>
      </c>
      <c r="C540" s="70" t="b">
        <v>1</v>
      </c>
      <c r="D540" s="73" t="s">
        <v>467</v>
      </c>
      <c r="E540" s="55" t="str">
        <f t="shared" si="8"/>
        <v>TG 53:7-FA18:3</v>
      </c>
    </row>
    <row r="541" spans="1:5" ht="15.75" thickBot="1" x14ac:dyDescent="0.3">
      <c r="A541" s="72">
        <f t="shared" si="10"/>
        <v>910.8</v>
      </c>
      <c r="B541" s="13">
        <f t="shared" si="11"/>
        <v>611.5</v>
      </c>
      <c r="C541" s="70" t="b">
        <v>1</v>
      </c>
      <c r="D541" s="73" t="s">
        <v>550</v>
      </c>
      <c r="E541" s="55" t="str">
        <f t="shared" si="8"/>
        <v>TG 55:6-FA18:1</v>
      </c>
    </row>
    <row r="542" spans="1:5" ht="15.75" thickBot="1" x14ac:dyDescent="0.3">
      <c r="A542" s="72">
        <f t="shared" si="10"/>
        <v>910.8</v>
      </c>
      <c r="B542" s="13">
        <f t="shared" si="11"/>
        <v>587.5</v>
      </c>
      <c r="C542" s="70" t="b">
        <v>1</v>
      </c>
      <c r="D542" s="73" t="s">
        <v>551</v>
      </c>
      <c r="E542" s="55" t="str">
        <f t="shared" si="8"/>
        <v>TG 55:6-FA20:3</v>
      </c>
    </row>
    <row r="543" spans="1:5" ht="15.75" thickBot="1" x14ac:dyDescent="0.3">
      <c r="A543" s="72">
        <f t="shared" si="10"/>
        <v>910.8</v>
      </c>
      <c r="B543" s="13">
        <f t="shared" si="11"/>
        <v>589.5</v>
      </c>
      <c r="C543" s="70" t="b">
        <v>1</v>
      </c>
      <c r="D543" s="73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2">
        <f t="shared" si="10"/>
        <v>908.8</v>
      </c>
      <c r="B544" s="13">
        <f t="shared" si="11"/>
        <v>609.5</v>
      </c>
      <c r="C544" s="70" t="b">
        <v>1</v>
      </c>
      <c r="D544" s="73" t="s">
        <v>554</v>
      </c>
      <c r="E544" s="55" t="str">
        <f t="shared" si="12"/>
        <v>TG 55:7-FA18:1</v>
      </c>
    </row>
    <row r="545" spans="1:5" ht="15.75" thickBot="1" x14ac:dyDescent="0.3">
      <c r="A545" s="72">
        <f t="shared" si="10"/>
        <v>908.8</v>
      </c>
      <c r="B545" s="13">
        <f t="shared" si="11"/>
        <v>585.5</v>
      </c>
      <c r="C545" s="70" t="b">
        <v>1</v>
      </c>
      <c r="D545" s="73" t="s">
        <v>555</v>
      </c>
      <c r="E545" s="55" t="str">
        <f t="shared" si="12"/>
        <v>TG 55:7-FA20:3</v>
      </c>
    </row>
    <row r="546" spans="1:5" ht="15.75" thickBot="1" x14ac:dyDescent="0.3">
      <c r="A546" s="72">
        <f t="shared" si="10"/>
        <v>908.8</v>
      </c>
      <c r="B546" s="13">
        <f t="shared" si="11"/>
        <v>587.5</v>
      </c>
      <c r="C546" s="70" t="b">
        <v>1</v>
      </c>
      <c r="D546" s="73" t="s">
        <v>556</v>
      </c>
      <c r="E546" s="55" t="str">
        <f t="shared" si="12"/>
        <v>TG 55:7-FA20:4</v>
      </c>
    </row>
    <row r="547" spans="1:5" ht="15.75" thickBot="1" x14ac:dyDescent="0.3">
      <c r="A547" s="72">
        <f t="shared" si="10"/>
        <v>906.8</v>
      </c>
      <c r="B547" s="13">
        <f t="shared" si="11"/>
        <v>585.5</v>
      </c>
      <c r="C547" s="70" t="b">
        <v>1</v>
      </c>
      <c r="D547" s="73" t="s">
        <v>558</v>
      </c>
      <c r="E547" s="55" t="str">
        <f t="shared" si="12"/>
        <v>TG 55:8-FA20:4</v>
      </c>
    </row>
    <row r="548" spans="1:5" ht="15.75" thickBot="1" x14ac:dyDescent="0.3">
      <c r="A548" s="72">
        <f t="shared" si="10"/>
        <v>932.9</v>
      </c>
      <c r="B548" s="13">
        <f t="shared" si="11"/>
        <v>633.59999999999991</v>
      </c>
      <c r="C548" s="70" t="b">
        <v>1</v>
      </c>
      <c r="D548" s="73" t="s">
        <v>564</v>
      </c>
      <c r="E548" s="55" t="str">
        <f t="shared" si="12"/>
        <v>TG 56:2-FA18:1</v>
      </c>
    </row>
    <row r="549" spans="1:5" ht="15.75" thickBot="1" x14ac:dyDescent="0.3">
      <c r="A549" s="72">
        <f t="shared" si="10"/>
        <v>934.8</v>
      </c>
      <c r="B549" s="13">
        <f t="shared" si="11"/>
        <v>589.5</v>
      </c>
      <c r="C549" s="70" t="b">
        <v>1</v>
      </c>
      <c r="D549" s="73" t="s">
        <v>633</v>
      </c>
      <c r="E549" s="55" t="str">
        <f t="shared" si="12"/>
        <v>TG 57:8-FA22:6</v>
      </c>
    </row>
    <row r="550" spans="1:5" ht="15.75" thickBot="1" x14ac:dyDescent="0.3">
      <c r="A550" s="74">
        <f t="shared" si="10"/>
        <v>932.8</v>
      </c>
      <c r="B550" s="75">
        <f t="shared" si="11"/>
        <v>587.5</v>
      </c>
      <c r="C550" s="83" t="b">
        <v>1</v>
      </c>
      <c r="D550" s="76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4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5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6">
        <v>666.6</v>
      </c>
      <c r="B654" s="87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3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Method1</vt:lpstr>
      <vt:lpstr>Method2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2022-07-26T21:25:42Z</dcterms:modified>
</cp:coreProperties>
</file>