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Note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<sst xmlns="http://schemas.openxmlformats.org/spreadsheetml/2006/main" count="28" uniqueCount="24">
  <si>
    <t xml:space="preserve">NOM</t>
  </si>
  <si>
    <t xml:space="preserve">PRENOM</t>
  </si>
  <si>
    <t xml:space="preserve">LOGIN</t>
  </si>
  <si>
    <t xml:space="preserve">NOTE / 20</t>
  </si>
  <si>
    <t xml:space="preserve">QCM1</t>
  </si>
  <si>
    <t xml:space="preserve">(poids)</t>
  </si>
  <si>
    <t xml:space="preserve">QCM2</t>
  </si>
  <si>
    <t xml:space="preserve">Exam</t>
  </si>
  <si>
    <t xml:space="preserve">Partiel</t>
  </si>
  <si>
    <t xml:space="preserve">Moyenne</t>
  </si>
  <si>
    <t xml:space="preserve">Médiane</t>
  </si>
  <si>
    <t xml:space="preserve">Ecart Type</t>
  </si>
  <si>
    <t xml:space="preserve">Ecart Type Relatif</t>
  </si>
  <si>
    <t xml:space="preserve">Note minimale</t>
  </si>
  <si>
    <t xml:space="preserve">Note maximale</t>
  </si>
  <si>
    <t xml:space="preserve">Notes ≥ 15</t>
  </si>
  <si>
    <t xml:space="preserve">Notes ≥ 10</t>
  </si>
  <si>
    <t xml:space="preserve">Notes &lt; 10</t>
  </si>
  <si>
    <t xml:space="preserve">Notes &lt; 6</t>
  </si>
  <si>
    <t xml:space="preserve">Nb Etd</t>
  </si>
  <si>
    <t xml:space="preserve">% Notes ≥ 15</t>
  </si>
  <si>
    <t xml:space="preserve">% Notes ≥ 10</t>
  </si>
  <si>
    <t xml:space="preserve">% Notes &lt; 10</t>
  </si>
  <si>
    <t xml:space="preserve">% Notes &lt; 6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</si>
</sst>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10D0C"/>
      <name val="Calibri"/>
      <family val="2"/>
      <charset val="1"/>
    </font>
    <font>
      <sz val="11"/>
      <color rgb="FFFF860D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i val="true"/>
      <sz val="11"/>
      <color rgb="FF000000"/>
      <name val="Calibri"/>
      <family val="2"/>
      <charset val="1"/>
    </font>
    <font>
      <i val="true"/>
      <sz val="9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D7D7"/>
        <bgColor rgb="FFFFFFD7"/>
      </patternFill>
    </fill>
    <fill>
      <patternFill patternType="solid">
        <fgColor rgb="FFFFFFD7"/>
        <bgColor rgb="FFFFFFFF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thin"/>
      <top style="thin"/>
      <bottom style="thin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1" applyFont="true" applyBorder="true" applyAlignment="true" applyProtection="false">
      <alignment horizontal="center" vertical="center" textRotation="0" wrapText="false" indent="0" shrinkToFit="false"/>
    </xf>
    <xf numFmtId="164" fontId="5" fillId="3" borderId="1" applyFont="true" applyBorder="true" applyAlignment="true" applyProtection="false">
      <alignment horizontal="center" vertical="center" textRotation="0" wrapText="false" indent="0" shrinkToFit="false"/>
    </xf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0" fillId="0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left" vertical="center" textRotation="0" wrapText="true" indent="0" shrinkToFit="false"/>
      <protection locked="true" hidden="false"/>
    </xf>
    <xf numFmtId="165" fontId="0" fillId="0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My_Warn_1" xfId="20"/>
    <cellStyle name="My_Warn_2" xfId="21"/>
  </cellStyles>
  <dxfs count="2">
    <dxf>
      <font>
        <name val="Calibri"/>
        <charset val="1"/>
        <family val="2"/>
        <b val="0"/>
        <i val="0"/>
        <strike val="0"/>
        <outline val="0"/>
        <shadow val="0"/>
        <color rgb="FFF10D0C"/>
        <sz val="11"/>
        <u val="none"/>
      </font>
      <numFmt numFmtId="164" formatCode="General"/>
      <fill>
        <patternFill>
          <bgColor rgb="FFFFD7D7"/>
        </patternFill>
      </fill>
      <border diagonalUp="false" diagonalDown="false">
        <left style="hair"/>
        <right style="hair"/>
        <top style="hair"/>
        <bottom style="hair"/>
        <diagonal/>
      </border>
    </dxf>
    <dxf>
      <font>
        <name val="Calibri"/>
        <charset val="1"/>
        <family val="2"/>
        <b val="0"/>
        <i val="0"/>
        <strike val="0"/>
        <outline val="0"/>
        <shadow val="0"/>
        <color rgb="FFFF860D"/>
        <sz val="11"/>
        <u val="none"/>
      </font>
      <numFmt numFmtId="164" formatCode="General"/>
      <fill>
        <patternFill>
          <bgColor rgb="FFFFFFD7"/>
        </patternFill>
      </fill>
      <border diagonalUp="false" diagonalDown="false">
        <left style="hair"/>
        <right style="hair"/>
        <top style="hair"/>
        <bottom style="hair"/>
        <diagonal/>
      </border>
    </dxf>
  </dxfs>
  <colors>
    <indexedColors>
      <rgbColor rgb="FF000000"/>
      <rgbColor rgb="FFFFFFFF"/>
      <rgbColor rgb="FFF10D0C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7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7D7"/>
      <rgbColor rgb="FF3366FF"/>
      <rgbColor rgb="FF33CCCC"/>
      <rgbColor rgb="FF99CC00"/>
      <rgbColor rgb="FFFFCC00"/>
      <rgbColor rgb="FFFF860D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7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82421875" defaultRowHeight="13.8" zeroHeight="false" outlineLevelRow="0" outlineLevelCol="0"/>
  <cols>
    <col collapsed="false" customWidth="true" hidden="false" outlineLevel="0" max="2" min="1" style="1" width="18.29"/>
    <col collapsed="false" customWidth="true" hidden="false" outlineLevel="0" max="3" min="3" style="1" width="31.43"/>
    <col collapsed="false" customWidth="true" hidden="false" outlineLevel="0" max="13" min="4" style="2" width="10.19"/>
  </cols>
  <sheetData>
    <row r="1" s="7" customFormat="true" ht="13.8" hidden="false" customHeight="false" outlineLevel="0" collapsed="false">
      <c r="A1" s="3" t="s">
        <v>0</v>
      </c>
      <c r="B1" s="4" t="s">
        <v>1</v>
      </c>
      <c r="C1" s="4" t="s">
        <v>2</v>
      </c>
      <c r="D1" s="5" t="s">
        <v>3</v>
      </c>
      <c r="E1" s="5" t="s">
        <v>3</v>
      </c>
      <c r="F1" s="5" t="s">
        <v>4</v>
      </c>
      <c r="G1" s="6" t="s">
        <v>5</v>
      </c>
      <c r="H1" s="5" t="s">
        <v>6</v>
      </c>
      <c r="I1" s="6" t="s">
        <v>5</v>
      </c>
      <c r="J1" s="5" t="s">
        <v>7</v>
      </c>
      <c r="K1" s="6" t="s">
        <v>5</v>
      </c>
      <c r="L1" s="5" t="s">
        <v>8</v>
      </c>
      <c r="M1" s="6" t="s">
        <v>5</v>
      </c>
      <c r="AMH1" s="0"/>
      <c r="AMI1" s="0"/>
      <c r="AMJ1" s="0"/>
    </row>
    <row r="2" customFormat="false" ht="13.8" hidden="false" customHeight="false" outlineLevel="0" collapsed="false">
      <c r="A2" s="8"/>
      <c r="B2" s="8"/>
      <c r="C2" s="9"/>
      <c r="D2" s="10" t="n">
        <f aca="false">(INT(ROUNDUP(E2 * 100,0))) / 100</f>
        <v>0</v>
      </c>
      <c r="E2" s="10" t="n">
        <f aca="false">((F2 * G2) + (H2 * I2) + (J2 * K2) + (L2 * M2)) / (G2 + I2 + K2 + M2)</f>
        <v>0</v>
      </c>
      <c r="F2" s="11"/>
      <c r="G2" s="12" t="n">
        <v>10</v>
      </c>
      <c r="H2" s="11"/>
      <c r="I2" s="12" t="n">
        <v>10</v>
      </c>
      <c r="J2" s="11"/>
      <c r="K2" s="12" t="n">
        <v>30</v>
      </c>
      <c r="L2" s="11"/>
      <c r="M2" s="12" t="n">
        <v>50</v>
      </c>
    </row>
    <row r="3" customFormat="false" ht="13.8" hidden="false" customHeight="false" outlineLevel="0" collapsed="false">
      <c r="A3" s="8"/>
      <c r="B3" s="8"/>
      <c r="C3" s="9"/>
      <c r="D3" s="10" t="n">
        <f aca="false">(INT(ROUNDUP(E3 * 100,0))) / 100</f>
        <v>0</v>
      </c>
      <c r="E3" s="10" t="n">
        <f aca="false">((F3 * G3) + (H3 * I3) + (J3 * K3) + (L3 * M3)) / (G3 + I3 + K3 + M3)</f>
        <v>0</v>
      </c>
      <c r="F3" s="11"/>
      <c r="G3" s="12" t="n">
        <v>10</v>
      </c>
      <c r="H3" s="11"/>
      <c r="I3" s="12" t="n">
        <v>10</v>
      </c>
      <c r="J3" s="11"/>
      <c r="K3" s="12" t="n">
        <v>30</v>
      </c>
      <c r="L3" s="11"/>
      <c r="M3" s="12" t="n">
        <v>50</v>
      </c>
    </row>
    <row r="4" customFormat="false" ht="13.8" hidden="false" customHeight="false" outlineLevel="0" collapsed="false">
      <c r="A4" s="8"/>
      <c r="B4" s="8"/>
      <c r="C4" s="9"/>
      <c r="D4" s="10" t="n">
        <f aca="false">(INT(ROUNDUP(E4 * 100,0))) / 100</f>
        <v>0</v>
      </c>
      <c r="E4" s="10" t="n">
        <f aca="false">((F4 * G4) + (H4 * I4) + (J4 * K4) + (L4 * M4)) / (G4 + I4 + K4 + M4)</f>
        <v>0</v>
      </c>
      <c r="F4" s="11"/>
      <c r="G4" s="12" t="n">
        <v>10</v>
      </c>
      <c r="H4" s="11"/>
      <c r="I4" s="12" t="n">
        <v>10</v>
      </c>
      <c r="J4" s="11"/>
      <c r="K4" s="12" t="n">
        <v>30</v>
      </c>
      <c r="L4" s="11"/>
      <c r="M4" s="12" t="n">
        <v>50</v>
      </c>
    </row>
    <row r="5" customFormat="false" ht="13.8" hidden="false" customHeight="false" outlineLevel="0" collapsed="false">
      <c r="A5" s="8"/>
      <c r="B5" s="8"/>
      <c r="C5" s="9"/>
      <c r="D5" s="10" t="n">
        <f aca="false">(INT(ROUNDUP(E5 * 100,0))) / 100</f>
        <v>0</v>
      </c>
      <c r="E5" s="10" t="n">
        <f aca="false">((F5 * G5) + (H5 * I5) + (J5 * K5) + (L5 * M5)) / (G5 + I5 + K5 + M5)</f>
        <v>0</v>
      </c>
      <c r="F5" s="13"/>
      <c r="G5" s="12" t="n">
        <v>10</v>
      </c>
      <c r="H5" s="11"/>
      <c r="I5" s="12" t="n">
        <v>10</v>
      </c>
      <c r="J5" s="11"/>
      <c r="K5" s="12" t="n">
        <v>30</v>
      </c>
      <c r="L5" s="11"/>
      <c r="M5" s="12" t="n">
        <v>50</v>
      </c>
    </row>
    <row r="6" customFormat="false" ht="13.8" hidden="false" customHeight="false" outlineLevel="0" collapsed="false">
      <c r="A6" s="8"/>
      <c r="B6" s="8"/>
      <c r="C6" s="9"/>
      <c r="D6" s="10" t="n">
        <f aca="false">(INT(ROUNDUP(E6 * 100,0))) / 100</f>
        <v>0</v>
      </c>
      <c r="E6" s="10" t="n">
        <f aca="false">((F6 * G6) + (H6 * I6) + (J6 * K6) + (L6 * M6)) / (G6 + I6 + K6 + M6)</f>
        <v>0</v>
      </c>
      <c r="F6" s="11"/>
      <c r="G6" s="12" t="n">
        <v>10</v>
      </c>
      <c r="H6" s="11"/>
      <c r="I6" s="12" t="n">
        <v>10</v>
      </c>
      <c r="J6" s="11"/>
      <c r="K6" s="12" t="n">
        <v>30</v>
      </c>
      <c r="L6" s="11"/>
      <c r="M6" s="12" t="n">
        <v>50</v>
      </c>
    </row>
    <row r="7" customFormat="false" ht="13.8" hidden="false" customHeight="false" outlineLevel="0" collapsed="false">
      <c r="A7" s="8"/>
      <c r="B7" s="8"/>
      <c r="C7" s="9"/>
      <c r="D7" s="10" t="n">
        <f aca="false">(INT(ROUNDUP(E7 * 100,0))) / 100</f>
        <v>0</v>
      </c>
      <c r="E7" s="10" t="n">
        <f aca="false">((F7 * G7) + (H7 * I7) + (J7 * K7) + (L7 * M7)) / (G7 + I7 + K7 + M7)</f>
        <v>0</v>
      </c>
      <c r="F7" s="11"/>
      <c r="G7" s="12" t="n">
        <v>10</v>
      </c>
      <c r="H7" s="11"/>
      <c r="I7" s="12" t="n">
        <v>10</v>
      </c>
      <c r="J7" s="11"/>
      <c r="K7" s="12" t="n">
        <v>30</v>
      </c>
      <c r="L7" s="11"/>
      <c r="M7" s="12" t="n">
        <v>50</v>
      </c>
    </row>
    <row r="8" customFormat="false" ht="13.8" hidden="false" customHeight="false" outlineLevel="0" collapsed="false">
      <c r="A8" s="8"/>
      <c r="B8" s="8"/>
      <c r="C8" s="9"/>
      <c r="D8" s="10" t="n">
        <f aca="false">(INT(ROUNDUP(E8 * 100,0))) / 100</f>
        <v>0</v>
      </c>
      <c r="E8" s="10" t="n">
        <f aca="false">((F8 * G8) + (H8 * I8) + (J8 * K8) + (L8 * M8)) / (G8 + I8 + K8 + M8)</f>
        <v>0</v>
      </c>
      <c r="F8" s="11"/>
      <c r="G8" s="12" t="n">
        <v>10</v>
      </c>
      <c r="H8" s="11"/>
      <c r="I8" s="12" t="n">
        <v>10</v>
      </c>
      <c r="J8" s="11"/>
      <c r="K8" s="12" t="n">
        <v>30</v>
      </c>
      <c r="L8" s="11"/>
      <c r="M8" s="12" t="n">
        <v>50</v>
      </c>
    </row>
    <row r="9" customFormat="false" ht="13.8" hidden="false" customHeight="false" outlineLevel="0" collapsed="false">
      <c r="A9" s="8"/>
      <c r="B9" s="8"/>
      <c r="C9" s="9"/>
      <c r="D9" s="10" t="n">
        <f aca="false">(INT(ROUNDUP(E9 * 100,0))) / 100</f>
        <v>0</v>
      </c>
      <c r="E9" s="10" t="n">
        <f aca="false">((F9 * G9) + (H9 * I9) + (J9 * K9) + (L9 * M9)) / (G9 + I9 + K9 + M9)</f>
        <v>0</v>
      </c>
      <c r="F9" s="11"/>
      <c r="G9" s="12" t="n">
        <v>10</v>
      </c>
      <c r="H9" s="11"/>
      <c r="I9" s="12" t="n">
        <v>10</v>
      </c>
      <c r="J9" s="11"/>
      <c r="K9" s="12" t="n">
        <v>30</v>
      </c>
      <c r="L9" s="11"/>
      <c r="M9" s="12" t="n">
        <v>50</v>
      </c>
    </row>
    <row r="10" customFormat="false" ht="13.8" hidden="false" customHeight="false" outlineLevel="0" collapsed="false">
      <c r="A10" s="8"/>
      <c r="B10" s="8"/>
      <c r="C10" s="9"/>
      <c r="D10" s="10" t="n">
        <f aca="false">(INT(ROUNDUP(E10 * 100,0))) / 100</f>
        <v>0</v>
      </c>
      <c r="E10" s="10" t="n">
        <f aca="false">((F10 * G10) + (H10 * I10) + (J10 * K10) + (L10 * M10)) / (G10 + I10 + K10 + M10)</f>
        <v>0</v>
      </c>
      <c r="F10" s="11"/>
      <c r="G10" s="12" t="n">
        <v>10</v>
      </c>
      <c r="H10" s="11"/>
      <c r="I10" s="12" t="n">
        <v>10</v>
      </c>
      <c r="J10" s="11"/>
      <c r="K10" s="12" t="n">
        <v>30</v>
      </c>
      <c r="L10" s="11"/>
      <c r="M10" s="12" t="n">
        <v>50</v>
      </c>
    </row>
    <row r="11" customFormat="false" ht="13.8" hidden="false" customHeight="false" outlineLevel="0" collapsed="false">
      <c r="A11" s="8"/>
      <c r="B11" s="8"/>
      <c r="C11" s="9"/>
      <c r="D11" s="10" t="n">
        <f aca="false">(INT(ROUNDUP(E11 * 100,0))) / 100</f>
        <v>0</v>
      </c>
      <c r="E11" s="10" t="n">
        <f aca="false">((F11 * G11) + (H11 * I11) + (J11 * K11) + (L11 * M11)) / (G11 + I11 + K11 + M11)</f>
        <v>0</v>
      </c>
      <c r="F11" s="11"/>
      <c r="G11" s="12" t="n">
        <v>10</v>
      </c>
      <c r="H11" s="11"/>
      <c r="I11" s="12" t="n">
        <v>10</v>
      </c>
      <c r="J11" s="11"/>
      <c r="K11" s="12" t="n">
        <v>30</v>
      </c>
      <c r="L11" s="11"/>
      <c r="M11" s="12" t="n">
        <v>50</v>
      </c>
    </row>
    <row r="12" customFormat="false" ht="13.8" hidden="false" customHeight="false" outlineLevel="0" collapsed="false">
      <c r="A12" s="8"/>
      <c r="B12" s="8"/>
      <c r="C12" s="9"/>
      <c r="D12" s="10" t="n">
        <f aca="false">(INT(ROUNDUP(E12 * 100,0))) / 100</f>
        <v>0</v>
      </c>
      <c r="E12" s="10" t="n">
        <f aca="false">((F12 * G12) + (H12 * I12) + (J12 * K12) + (L12 * M12)) / (G12 + I12 + K12 + M12)</f>
        <v>0</v>
      </c>
      <c r="F12" s="11"/>
      <c r="G12" s="12" t="n">
        <v>10</v>
      </c>
      <c r="H12" s="11"/>
      <c r="I12" s="12" t="n">
        <v>10</v>
      </c>
      <c r="J12" s="11"/>
      <c r="K12" s="12" t="n">
        <v>30</v>
      </c>
      <c r="L12" s="11"/>
      <c r="M12" s="12" t="n">
        <v>50</v>
      </c>
    </row>
    <row r="13" customFormat="false" ht="13.8" hidden="false" customHeight="false" outlineLevel="0" collapsed="false">
      <c r="A13" s="8"/>
      <c r="B13" s="8"/>
      <c r="C13" s="9"/>
      <c r="D13" s="10" t="n">
        <f aca="false">(INT(ROUNDUP(E13 * 100,0))) / 100</f>
        <v>0</v>
      </c>
      <c r="E13" s="10" t="n">
        <f aca="false">((F13 * G13) + (H13 * I13) + (J13 * K13) + (L13 * M13)) / (G13 + I13 + K13 + M13)</f>
        <v>0</v>
      </c>
      <c r="F13" s="11"/>
      <c r="G13" s="12" t="n">
        <v>10</v>
      </c>
      <c r="H13" s="11"/>
      <c r="I13" s="12" t="n">
        <v>10</v>
      </c>
      <c r="J13" s="11"/>
      <c r="K13" s="12" t="n">
        <v>30</v>
      </c>
      <c r="L13" s="11"/>
      <c r="M13" s="12" t="n">
        <v>50</v>
      </c>
    </row>
    <row r="14" customFormat="false" ht="13.8" hidden="false" customHeight="false" outlineLevel="0" collapsed="false">
      <c r="A14" s="8"/>
      <c r="B14" s="8"/>
      <c r="C14" s="9"/>
      <c r="D14" s="10" t="n">
        <f aca="false">(INT(ROUNDUP(E14 * 100,0))) / 100</f>
        <v>0</v>
      </c>
      <c r="E14" s="10" t="n">
        <f aca="false">((F14 * G14) + (H14 * I14) + (J14 * K14) + (L14 * M14)) / (G14 + I14 + K14 + M14)</f>
        <v>0</v>
      </c>
      <c r="F14" s="11"/>
      <c r="G14" s="12" t="n">
        <v>10</v>
      </c>
      <c r="H14" s="11"/>
      <c r="I14" s="12" t="n">
        <v>10</v>
      </c>
      <c r="J14" s="11"/>
      <c r="K14" s="12" t="n">
        <v>30</v>
      </c>
      <c r="L14" s="11"/>
      <c r="M14" s="12" t="n">
        <v>50</v>
      </c>
    </row>
    <row r="15" customFormat="false" ht="13.8" hidden="false" customHeight="false" outlineLevel="0" collapsed="false">
      <c r="A15" s="8"/>
      <c r="B15" s="8"/>
      <c r="C15" s="9"/>
      <c r="D15" s="10" t="n">
        <f aca="false">(INT(ROUNDUP(E15 * 100,0))) / 100</f>
        <v>0</v>
      </c>
      <c r="E15" s="10" t="n">
        <f aca="false">((F15 * G15) + (H15 * I15) + (J15 * K15) + (L15 * M15)) / (G15 + I15 + K15 + M15)</f>
        <v>0</v>
      </c>
      <c r="F15" s="11"/>
      <c r="G15" s="12" t="n">
        <v>10</v>
      </c>
      <c r="H15" s="11"/>
      <c r="I15" s="12" t="n">
        <v>10</v>
      </c>
      <c r="J15" s="11"/>
      <c r="K15" s="12" t="n">
        <v>30</v>
      </c>
      <c r="L15" s="11"/>
      <c r="M15" s="12" t="n">
        <v>50</v>
      </c>
    </row>
    <row r="16" customFormat="false" ht="13.8" hidden="false" customHeight="false" outlineLevel="0" collapsed="false">
      <c r="A16" s="8"/>
      <c r="B16" s="8"/>
      <c r="C16" s="9"/>
      <c r="D16" s="10" t="n">
        <f aca="false">(INT(ROUNDUP(E16 * 100,0))) / 100</f>
        <v>0</v>
      </c>
      <c r="E16" s="10" t="n">
        <f aca="false">((F16 * G16) + (H16 * I16) + (J16 * K16) + (L16 * M16)) / (G16 + I16 + K16 + M16)</f>
        <v>0</v>
      </c>
      <c r="F16" s="11"/>
      <c r="G16" s="12" t="n">
        <v>10</v>
      </c>
      <c r="H16" s="11"/>
      <c r="I16" s="12" t="n">
        <v>10</v>
      </c>
      <c r="J16" s="11"/>
      <c r="K16" s="12" t="n">
        <v>30</v>
      </c>
      <c r="L16" s="11"/>
      <c r="M16" s="12" t="n">
        <v>50</v>
      </c>
    </row>
    <row r="17" customFormat="false" ht="13.8" hidden="false" customHeight="false" outlineLevel="0" collapsed="false">
      <c r="A17" s="8"/>
      <c r="B17" s="8"/>
      <c r="C17" s="9"/>
      <c r="D17" s="10" t="n">
        <f aca="false">(INT(ROUNDUP(E17 * 100,0))) / 100</f>
        <v>0</v>
      </c>
      <c r="E17" s="10" t="n">
        <f aca="false">((F17 * G17) + (H17 * I17) + (J17 * K17) + (L17 * M17)) / (G17 + I17 + K17 + M17)</f>
        <v>0</v>
      </c>
      <c r="F17" s="11"/>
      <c r="G17" s="12" t="n">
        <v>10</v>
      </c>
      <c r="H17" s="11"/>
      <c r="I17" s="12" t="n">
        <v>10</v>
      </c>
      <c r="J17" s="11"/>
      <c r="K17" s="12" t="n">
        <v>30</v>
      </c>
      <c r="L17" s="11"/>
      <c r="M17" s="12" t="n">
        <v>50</v>
      </c>
    </row>
    <row r="18" customFormat="false" ht="13.8" hidden="false" customHeight="false" outlineLevel="0" collapsed="false">
      <c r="A18" s="8"/>
      <c r="B18" s="8"/>
      <c r="C18" s="9"/>
      <c r="D18" s="10" t="n">
        <f aca="false">(INT(ROUNDUP(E18 * 100,0))) / 100</f>
        <v>0</v>
      </c>
      <c r="E18" s="10" t="n">
        <f aca="false">((F18 * G18) + (H18 * I18) + (J18 * K18) + (L18 * M18)) / (G18 + I18 + K18 + M18)</f>
        <v>0</v>
      </c>
      <c r="F18" s="11"/>
      <c r="G18" s="12" t="n">
        <v>10</v>
      </c>
      <c r="H18" s="11"/>
      <c r="I18" s="12" t="n">
        <v>10</v>
      </c>
      <c r="J18" s="11"/>
      <c r="K18" s="12" t="n">
        <v>30</v>
      </c>
      <c r="L18" s="11"/>
      <c r="M18" s="12" t="n">
        <v>50</v>
      </c>
    </row>
    <row r="19" customFormat="false" ht="13.8" hidden="false" customHeight="false" outlineLevel="0" collapsed="false">
      <c r="A19" s="8"/>
      <c r="B19" s="8"/>
      <c r="C19" s="9"/>
      <c r="D19" s="10" t="n">
        <f aca="false">(INT(ROUNDUP(E19 * 100,0))) / 100</f>
        <v>0</v>
      </c>
      <c r="E19" s="10" t="n">
        <f aca="false">((F19 * G19) + (H19 * I19) + (J19 * K19) + (L19 * M19)) / (G19 + I19 + K19 + M19)</f>
        <v>0</v>
      </c>
      <c r="F19" s="11"/>
      <c r="G19" s="12" t="n">
        <v>10</v>
      </c>
      <c r="H19" s="11"/>
      <c r="I19" s="12" t="n">
        <v>10</v>
      </c>
      <c r="J19" s="11"/>
      <c r="K19" s="12" t="n">
        <v>30</v>
      </c>
      <c r="L19" s="11"/>
      <c r="M19" s="12" t="n">
        <v>50</v>
      </c>
    </row>
    <row r="20" customFormat="false" ht="13.8" hidden="false" customHeight="false" outlineLevel="0" collapsed="false">
      <c r="A20" s="8"/>
      <c r="B20" s="8"/>
      <c r="C20" s="9"/>
      <c r="D20" s="10" t="n">
        <f aca="false">(INT(ROUNDUP(E20 * 100,0))) / 100</f>
        <v>0</v>
      </c>
      <c r="E20" s="10" t="n">
        <f aca="false">((F20 * G20) + (H20 * I20) + (J20 * K20) + (L20 * M20)) / (G20 + I20 + K20 + M20)</f>
        <v>0</v>
      </c>
      <c r="F20" s="11"/>
      <c r="G20" s="12" t="n">
        <v>10</v>
      </c>
      <c r="H20" s="11"/>
      <c r="I20" s="12" t="n">
        <v>10</v>
      </c>
      <c r="J20" s="11"/>
      <c r="K20" s="12" t="n">
        <v>30</v>
      </c>
      <c r="L20" s="11"/>
      <c r="M20" s="12" t="n">
        <v>50</v>
      </c>
    </row>
    <row r="21" customFormat="false" ht="13.8" hidden="false" customHeight="false" outlineLevel="0" collapsed="false">
      <c r="A21" s="8"/>
      <c r="B21" s="8"/>
      <c r="C21" s="9"/>
      <c r="D21" s="10" t="n">
        <f aca="false">(INT(ROUNDUP(E21 * 100,0))) / 100</f>
        <v>0</v>
      </c>
      <c r="E21" s="10" t="n">
        <f aca="false">((F21 * G21) + (H21 * I21) + (J21 * K21) + (L21 * M21)) / (G21 + I21 + K21 + M21)</f>
        <v>0</v>
      </c>
      <c r="F21" s="11"/>
      <c r="G21" s="12" t="n">
        <v>10</v>
      </c>
      <c r="H21" s="11"/>
      <c r="I21" s="12" t="n">
        <v>10</v>
      </c>
      <c r="J21" s="11"/>
      <c r="K21" s="12" t="n">
        <v>30</v>
      </c>
      <c r="L21" s="11"/>
      <c r="M21" s="12" t="n">
        <v>50</v>
      </c>
    </row>
    <row r="22" customFormat="false" ht="13.8" hidden="false" customHeight="false" outlineLevel="0" collapsed="false">
      <c r="A22" s="8"/>
      <c r="B22" s="8"/>
      <c r="C22" s="9"/>
      <c r="D22" s="10" t="n">
        <f aca="false">(INT(ROUNDUP(E22 * 100,0))) / 100</f>
        <v>0</v>
      </c>
      <c r="E22" s="10" t="n">
        <f aca="false">((F22 * G22) + (H22 * I22) + (J22 * K22) + (L22 * M22)) / (G22 + I22 + K22 + M22)</f>
        <v>0</v>
      </c>
      <c r="F22" s="11"/>
      <c r="G22" s="12" t="n">
        <v>10</v>
      </c>
      <c r="H22" s="11"/>
      <c r="I22" s="12" t="n">
        <v>10</v>
      </c>
      <c r="J22" s="11"/>
      <c r="K22" s="12" t="n">
        <v>30</v>
      </c>
      <c r="L22" s="11"/>
      <c r="M22" s="12" t="n">
        <v>50</v>
      </c>
    </row>
    <row r="23" customFormat="false" ht="13.8" hidden="false" customHeight="false" outlineLevel="0" collapsed="false">
      <c r="A23" s="8"/>
      <c r="B23" s="8"/>
      <c r="C23" s="9"/>
      <c r="D23" s="10" t="n">
        <f aca="false">(INT(ROUNDUP(E23 * 100,0))) / 100</f>
        <v>0</v>
      </c>
      <c r="E23" s="10" t="n">
        <f aca="false">((F23 * G23) + (H23 * I23) + (J23 * K23) + (L23 * M23)) / (G23 + I23 + K23 + M23)</f>
        <v>0</v>
      </c>
      <c r="F23" s="11"/>
      <c r="G23" s="12" t="n">
        <v>10</v>
      </c>
      <c r="H23" s="11"/>
      <c r="I23" s="12" t="n">
        <v>10</v>
      </c>
      <c r="J23" s="11"/>
      <c r="K23" s="12" t="n">
        <v>30</v>
      </c>
      <c r="L23" s="11"/>
      <c r="M23" s="12" t="n">
        <v>50</v>
      </c>
    </row>
    <row r="24" customFormat="false" ht="13.8" hidden="false" customHeight="false" outlineLevel="0" collapsed="false">
      <c r="A24" s="8"/>
      <c r="B24" s="8"/>
      <c r="C24" s="9"/>
      <c r="D24" s="10" t="n">
        <f aca="false">(INT(ROUNDUP(E24 * 100,0))) / 100</f>
        <v>0</v>
      </c>
      <c r="E24" s="10" t="n">
        <f aca="false">((F24 * G24) + (H24 * I24) + (J24 * K24) + (L24 * M24)) / (G24 + I24 + K24 + M24)</f>
        <v>0</v>
      </c>
      <c r="F24" s="11"/>
      <c r="G24" s="12" t="n">
        <v>10</v>
      </c>
      <c r="H24" s="11"/>
      <c r="I24" s="12" t="n">
        <v>10</v>
      </c>
      <c r="J24" s="11"/>
      <c r="K24" s="12" t="n">
        <v>30</v>
      </c>
      <c r="L24" s="11"/>
      <c r="M24" s="12" t="n">
        <v>50</v>
      </c>
    </row>
    <row r="25" customFormat="false" ht="13.8" hidden="false" customHeight="false" outlineLevel="0" collapsed="false">
      <c r="A25" s="8"/>
      <c r="B25" s="8"/>
      <c r="C25" s="9"/>
      <c r="D25" s="10" t="n">
        <f aca="false">(INT(ROUNDUP(E25 * 100,0))) / 100</f>
        <v>0</v>
      </c>
      <c r="E25" s="10" t="n">
        <f aca="false">((F25 * G25) + (H25 * I25) + (J25 * K25) + (L25 * M25)) / (G25 + I25 + K25 + M25)</f>
        <v>0</v>
      </c>
      <c r="F25" s="11"/>
      <c r="G25" s="12" t="n">
        <v>10</v>
      </c>
      <c r="H25" s="11"/>
      <c r="I25" s="12" t="n">
        <v>10</v>
      </c>
      <c r="J25" s="11"/>
      <c r="K25" s="12" t="n">
        <v>30</v>
      </c>
      <c r="L25" s="11"/>
      <c r="M25" s="12" t="n">
        <v>50</v>
      </c>
    </row>
    <row r="26" customFormat="false" ht="13.8" hidden="false" customHeight="false" outlineLevel="0" collapsed="false">
      <c r="A26" s="8"/>
      <c r="B26" s="8"/>
      <c r="C26" s="9"/>
      <c r="D26" s="10" t="n">
        <f aca="false">(INT(ROUNDUP(E26 * 100,0))) / 100</f>
        <v>0</v>
      </c>
      <c r="E26" s="10" t="n">
        <f aca="false">((F26 * G26) + (H26 * I26) + (J26 * K26) + (L26 * M26)) / (G26 + I26 + K26 + M26)</f>
        <v>0</v>
      </c>
      <c r="F26" s="11"/>
      <c r="G26" s="12" t="n">
        <v>10</v>
      </c>
      <c r="H26" s="11"/>
      <c r="I26" s="12" t="n">
        <v>10</v>
      </c>
      <c r="J26" s="11"/>
      <c r="K26" s="12" t="n">
        <v>30</v>
      </c>
      <c r="L26" s="11"/>
      <c r="M26" s="12" t="n">
        <v>50</v>
      </c>
    </row>
    <row r="27" customFormat="false" ht="13.8" hidden="false" customHeight="false" outlineLevel="0" collapsed="false">
      <c r="A27" s="8"/>
      <c r="B27" s="8"/>
      <c r="C27" s="9"/>
      <c r="D27" s="10" t="n">
        <f aca="false">(INT(ROUNDUP(E27 * 100,0))) / 100</f>
        <v>0</v>
      </c>
      <c r="E27" s="10" t="n">
        <f aca="false">((F27 * G27) + (H27 * I27) + (J27 * K27) + (L27 * M27)) / (G27 + I27 + K27 + M27)</f>
        <v>0</v>
      </c>
      <c r="F27" s="11"/>
      <c r="G27" s="12" t="n">
        <v>10</v>
      </c>
      <c r="H27" s="11"/>
      <c r="I27" s="12" t="n">
        <v>10</v>
      </c>
      <c r="J27" s="11"/>
      <c r="K27" s="12" t="n">
        <v>30</v>
      </c>
      <c r="L27" s="11"/>
      <c r="M27" s="12" t="n">
        <v>50</v>
      </c>
    </row>
    <row r="28" customFormat="false" ht="13.8" hidden="false" customHeight="false" outlineLevel="0" collapsed="false">
      <c r="A28" s="8"/>
      <c r="B28" s="8"/>
      <c r="C28" s="9"/>
      <c r="D28" s="10" t="n">
        <f aca="false">(INT(ROUNDUP(E28 * 100,0))) / 100</f>
        <v>0</v>
      </c>
      <c r="E28" s="10" t="n">
        <f aca="false">((F28 * G28) + (H28 * I28) + (J28 * K28) + (L28 * M28)) / (G28 + I28 + K28 + M28)</f>
        <v>0</v>
      </c>
      <c r="F28" s="11"/>
      <c r="G28" s="12" t="n">
        <v>10</v>
      </c>
      <c r="H28" s="11"/>
      <c r="I28" s="12" t="n">
        <v>10</v>
      </c>
      <c r="J28" s="11"/>
      <c r="K28" s="12" t="n">
        <v>30</v>
      </c>
      <c r="L28" s="11"/>
      <c r="M28" s="12" t="n">
        <v>50</v>
      </c>
    </row>
    <row r="29" customFormat="false" ht="13.8" hidden="false" customHeight="false" outlineLevel="0" collapsed="false">
      <c r="A29" s="8"/>
      <c r="B29" s="8"/>
      <c r="C29" s="9"/>
      <c r="D29" s="10" t="n">
        <f aca="false">(INT(ROUNDUP(E29 * 100,0))) / 100</f>
        <v>0</v>
      </c>
      <c r="E29" s="10" t="n">
        <f aca="false">((F29 * G29) + (H29 * I29) + (J29 * K29) + (L29 * M29)) / (G29 + I29 + K29 + M29)</f>
        <v>0</v>
      </c>
      <c r="F29" s="11"/>
      <c r="G29" s="12" t="n">
        <v>10</v>
      </c>
      <c r="H29" s="11"/>
      <c r="I29" s="12" t="n">
        <v>10</v>
      </c>
      <c r="J29" s="11"/>
      <c r="K29" s="12" t="n">
        <v>30</v>
      </c>
      <c r="L29" s="11"/>
      <c r="M29" s="12" t="n">
        <v>50</v>
      </c>
    </row>
    <row r="30" customFormat="false" ht="13.8" hidden="false" customHeight="false" outlineLevel="0" collapsed="false">
      <c r="A30" s="8"/>
      <c r="B30" s="8"/>
      <c r="C30" s="9"/>
      <c r="D30" s="10" t="n">
        <f aca="false">(INT(ROUNDUP(E30 * 100,0))) / 100</f>
        <v>0</v>
      </c>
      <c r="E30" s="10" t="n">
        <f aca="false">((F30 * G30) + (H30 * I30) + (J30 * K30) + (L30 * M30)) / (G30 + I30 + K30 + M30)</f>
        <v>0</v>
      </c>
      <c r="F30" s="11"/>
      <c r="G30" s="12" t="n">
        <v>10</v>
      </c>
      <c r="H30" s="11"/>
      <c r="I30" s="12" t="n">
        <v>10</v>
      </c>
      <c r="J30" s="11"/>
      <c r="K30" s="12" t="n">
        <v>30</v>
      </c>
      <c r="L30" s="11"/>
      <c r="M30" s="12" t="n">
        <v>50</v>
      </c>
    </row>
    <row r="31" customFormat="false" ht="13.8" hidden="false" customHeight="false" outlineLevel="0" collapsed="false">
      <c r="A31" s="8"/>
      <c r="B31" s="8"/>
      <c r="C31" s="9"/>
      <c r="D31" s="10" t="n">
        <f aca="false">(INT(ROUNDUP(E31 * 100,0))) / 100</f>
        <v>0</v>
      </c>
      <c r="E31" s="10" t="n">
        <f aca="false">((F31 * G31) + (H31 * I31) + (J31 * K31) + (L31 * M31)) / (G31 + I31 + K31 + M31)</f>
        <v>0</v>
      </c>
      <c r="F31" s="11"/>
      <c r="G31" s="12" t="n">
        <v>10</v>
      </c>
      <c r="H31" s="11"/>
      <c r="I31" s="12" t="n">
        <v>10</v>
      </c>
      <c r="J31" s="11"/>
      <c r="K31" s="12" t="n">
        <v>30</v>
      </c>
      <c r="L31" s="11"/>
      <c r="M31" s="12" t="n">
        <v>50</v>
      </c>
    </row>
    <row r="32" customFormat="false" ht="13.8" hidden="false" customHeight="false" outlineLevel="0" collapsed="false">
      <c r="A32" s="8"/>
      <c r="B32" s="8"/>
      <c r="C32" s="9"/>
      <c r="D32" s="10" t="n">
        <f aca="false">(INT(ROUNDUP(E32 * 100,0))) / 100</f>
        <v>0</v>
      </c>
      <c r="E32" s="10" t="n">
        <f aca="false">((F32 * G32) + (H32 * I32) + (J32 * K32) + (L32 * M32)) / (G32 + I32 + K32 + M32)</f>
        <v>0</v>
      </c>
      <c r="F32" s="11"/>
      <c r="G32" s="12" t="n">
        <v>10</v>
      </c>
      <c r="H32" s="11"/>
      <c r="I32" s="12" t="n">
        <v>10</v>
      </c>
      <c r="J32" s="11"/>
      <c r="K32" s="12" t="n">
        <v>30</v>
      </c>
      <c r="L32" s="11"/>
      <c r="M32" s="12" t="n">
        <v>50</v>
      </c>
    </row>
    <row r="33" customFormat="false" ht="13.8" hidden="false" customHeight="false" outlineLevel="0" collapsed="false">
      <c r="A33" s="8"/>
      <c r="B33" s="8"/>
      <c r="C33" s="9"/>
      <c r="D33" s="10" t="n">
        <f aca="false">(INT(ROUNDUP(E33 * 100,0))) / 100</f>
        <v>0</v>
      </c>
      <c r="E33" s="10" t="n">
        <f aca="false">((F33 * G33) + (H33 * I33) + (J33 * K33) + (L33 * M33)) / (G33 + I33 + K33 + M33)</f>
        <v>0</v>
      </c>
      <c r="F33" s="11"/>
      <c r="G33" s="12" t="n">
        <v>10</v>
      </c>
      <c r="H33" s="11"/>
      <c r="I33" s="12" t="n">
        <v>10</v>
      </c>
      <c r="J33" s="11"/>
      <c r="K33" s="12" t="n">
        <v>30</v>
      </c>
      <c r="L33" s="11"/>
      <c r="M33" s="12" t="n">
        <v>50</v>
      </c>
    </row>
    <row r="34" customFormat="false" ht="13.8" hidden="false" customHeight="false" outlineLevel="0" collapsed="false">
      <c r="A34" s="8"/>
      <c r="B34" s="8"/>
      <c r="C34" s="9"/>
      <c r="D34" s="10" t="n">
        <f aca="false">(INT(ROUNDUP(E34 * 100,0))) / 100</f>
        <v>0</v>
      </c>
      <c r="E34" s="10" t="n">
        <f aca="false">((F34 * G34) + (H34 * I34) + (J34 * K34) + (L34 * M34)) / (G34 + I34 + K34 + M34)</f>
        <v>0</v>
      </c>
      <c r="F34" s="11"/>
      <c r="G34" s="12" t="n">
        <v>10</v>
      </c>
      <c r="H34" s="11"/>
      <c r="I34" s="12" t="n">
        <v>10</v>
      </c>
      <c r="J34" s="11"/>
      <c r="K34" s="12" t="n">
        <v>30</v>
      </c>
      <c r="L34" s="11"/>
      <c r="M34" s="12" t="n">
        <v>50</v>
      </c>
    </row>
    <row r="35" customFormat="false" ht="13.8" hidden="false" customHeight="false" outlineLevel="0" collapsed="false">
      <c r="A35" s="8"/>
      <c r="B35" s="8"/>
      <c r="C35" s="9"/>
      <c r="D35" s="10" t="n">
        <f aca="false">(INT(ROUNDUP(E35 * 100,0))) / 100</f>
        <v>0</v>
      </c>
      <c r="E35" s="10" t="n">
        <f aca="false">((F35 * G35) + (H35 * I35) + (J35 * K35) + (L35 * M35)) / (G35 + I35 + K35 + M35)</f>
        <v>0</v>
      </c>
      <c r="F35" s="11"/>
      <c r="G35" s="12" t="n">
        <v>10</v>
      </c>
      <c r="H35" s="11"/>
      <c r="I35" s="12" t="n">
        <v>10</v>
      </c>
      <c r="J35" s="11"/>
      <c r="K35" s="12" t="n">
        <v>30</v>
      </c>
      <c r="L35" s="11"/>
      <c r="M35" s="12" t="n">
        <v>50</v>
      </c>
    </row>
    <row r="36" customFormat="false" ht="13.8" hidden="false" customHeight="false" outlineLevel="0" collapsed="false">
      <c r="A36" s="8"/>
      <c r="B36" s="8"/>
      <c r="C36" s="9"/>
      <c r="D36" s="10" t="n">
        <f aca="false">(INT(ROUNDUP(E36 * 100,0))) / 100</f>
        <v>0</v>
      </c>
      <c r="E36" s="10" t="n">
        <f aca="false">((F36 * G36) + (H36 * I36) + (J36 * K36) + (L36 * M36)) / (G36 + I36 + K36 + M36)</f>
        <v>0</v>
      </c>
      <c r="F36" s="11"/>
      <c r="G36" s="12" t="n">
        <v>10</v>
      </c>
      <c r="H36" s="11"/>
      <c r="I36" s="12" t="n">
        <v>10</v>
      </c>
      <c r="J36" s="11"/>
      <c r="K36" s="12" t="n">
        <v>30</v>
      </c>
      <c r="L36" s="11"/>
      <c r="M36" s="12" t="n">
        <v>50</v>
      </c>
    </row>
    <row r="37" customFormat="false" ht="13.8" hidden="false" customHeight="false" outlineLevel="0" collapsed="false">
      <c r="A37" s="8"/>
      <c r="B37" s="8"/>
      <c r="C37" s="9"/>
      <c r="D37" s="10" t="n">
        <f aca="false">(INT(ROUNDUP(E37 * 100,0))) / 100</f>
        <v>0</v>
      </c>
      <c r="E37" s="10" t="n">
        <f aca="false">((F37 * G37) + (H37 * I37) + (J37 * K37) + (L37 * M37)) / (G37 + I37 + K37 + M37)</f>
        <v>0</v>
      </c>
      <c r="F37" s="11"/>
      <c r="G37" s="12" t="n">
        <v>10</v>
      </c>
      <c r="H37" s="11"/>
      <c r="I37" s="12" t="n">
        <v>10</v>
      </c>
      <c r="J37" s="11"/>
      <c r="K37" s="12" t="n">
        <v>30</v>
      </c>
      <c r="L37" s="11"/>
      <c r="M37" s="12" t="n">
        <v>50</v>
      </c>
    </row>
    <row r="38" customFormat="false" ht="13.8" hidden="false" customHeight="false" outlineLevel="0" collapsed="false">
      <c r="A38" s="8"/>
      <c r="B38" s="8"/>
      <c r="C38" s="14"/>
      <c r="D38" s="10" t="n">
        <f aca="false">(INT(ROUNDUP(E38 * 100,0))) / 100</f>
        <v>0</v>
      </c>
      <c r="E38" s="10" t="n">
        <f aca="false">((F38 * G38) + (H38 * I38) + (J38 * K38) + (L38 * M38)) / (G38 + I38 + K38 + M38)</f>
        <v>0</v>
      </c>
      <c r="F38" s="11"/>
      <c r="G38" s="12" t="n">
        <v>10</v>
      </c>
      <c r="H38" s="11"/>
      <c r="I38" s="12" t="n">
        <v>10</v>
      </c>
      <c r="J38" s="11"/>
      <c r="K38" s="12" t="n">
        <v>30</v>
      </c>
      <c r="L38" s="11"/>
      <c r="M38" s="12" t="n">
        <v>50</v>
      </c>
    </row>
    <row r="39" customFormat="false" ht="13.8" hidden="false" customHeight="false" outlineLevel="0" collapsed="false">
      <c r="A39" s="8"/>
      <c r="B39" s="8"/>
      <c r="C39" s="8"/>
      <c r="D39" s="10" t="n">
        <f aca="false">(INT(ROUNDUP(E39 * 100,0))) / 100</f>
        <v>0</v>
      </c>
      <c r="E39" s="10" t="n">
        <f aca="false">((F39 * G39) + (H39 * I39) + (J39 * K39) + (L39 * M39)) / (G39 + I39 + K39 + M39)</f>
        <v>0</v>
      </c>
      <c r="F39" s="11"/>
      <c r="G39" s="12" t="n">
        <v>10</v>
      </c>
      <c r="H39" s="11"/>
      <c r="I39" s="12" t="n">
        <v>10</v>
      </c>
      <c r="J39" s="11"/>
      <c r="K39" s="12" t="n">
        <v>30</v>
      </c>
      <c r="L39" s="11"/>
      <c r="M39" s="12" t="n">
        <v>50</v>
      </c>
    </row>
    <row r="40" customFormat="false" ht="13.8" hidden="false" customHeight="false" outlineLevel="0" collapsed="false">
      <c r="A40" s="8"/>
      <c r="B40" s="8"/>
      <c r="C40" s="8"/>
      <c r="D40" s="10" t="n">
        <f aca="false">(INT(ROUNDUP(E40 * 100,0))) / 100</f>
        <v>0</v>
      </c>
      <c r="E40" s="10" t="n">
        <f aca="false">((F40 * G40) + (H40 * I40) + (J40 * K40) + (L40 * M40)) / (G40 + I40 + K40 + M40)</f>
        <v>0</v>
      </c>
      <c r="F40" s="11"/>
      <c r="G40" s="12" t="n">
        <v>10</v>
      </c>
      <c r="H40" s="11"/>
      <c r="I40" s="12" t="n">
        <v>10</v>
      </c>
      <c r="J40" s="11"/>
      <c r="K40" s="12" t="n">
        <v>30</v>
      </c>
      <c r="L40" s="11"/>
      <c r="M40" s="12" t="n">
        <v>50</v>
      </c>
    </row>
    <row r="41" customFormat="false" ht="13.8" hidden="false" customHeight="false" outlineLevel="0" collapsed="false">
      <c r="A41" s="8"/>
      <c r="B41" s="8"/>
      <c r="C41" s="8"/>
      <c r="D41" s="10" t="n">
        <f aca="false">(INT(ROUNDUP(E41 * 100,0))) / 100</f>
        <v>0</v>
      </c>
      <c r="E41" s="10" t="n">
        <f aca="false">((F41 * G41) + (H41 * I41) + (J41 * K41) + (L41 * M41)) / (G41 + I41 + K41 + M41)</f>
        <v>0</v>
      </c>
      <c r="F41" s="11"/>
      <c r="G41" s="12" t="n">
        <v>10</v>
      </c>
      <c r="H41" s="11"/>
      <c r="I41" s="12" t="n">
        <v>10</v>
      </c>
      <c r="J41" s="11"/>
      <c r="K41" s="12" t="n">
        <v>30</v>
      </c>
      <c r="L41" s="11"/>
      <c r="M41" s="12" t="n">
        <v>50</v>
      </c>
    </row>
    <row r="42" customFormat="false" ht="13.8" hidden="false" customHeight="false" outlineLevel="0" collapsed="false">
      <c r="A42" s="8"/>
      <c r="B42" s="8"/>
      <c r="C42" s="14"/>
      <c r="D42" s="10" t="n">
        <f aca="false">(INT(ROUNDUP(E42 * 100,0))) / 100</f>
        <v>0</v>
      </c>
      <c r="E42" s="10" t="n">
        <f aca="false">((F42 * G42) + (H42 * I42) + (J42 * K42) + (L42 * M42)) / (G42 + I42 + K42 + M42)</f>
        <v>0</v>
      </c>
      <c r="F42" s="11"/>
      <c r="G42" s="12" t="n">
        <v>10</v>
      </c>
      <c r="H42" s="11"/>
      <c r="I42" s="12" t="n">
        <v>10</v>
      </c>
      <c r="J42" s="11"/>
      <c r="K42" s="12" t="n">
        <v>30</v>
      </c>
      <c r="L42" s="11"/>
      <c r="M42" s="12" t="n">
        <v>50</v>
      </c>
    </row>
    <row r="43" customFormat="false" ht="13.8" hidden="false" customHeight="false" outlineLevel="0" collapsed="false">
      <c r="A43" s="8"/>
      <c r="B43" s="8"/>
      <c r="C43" s="14"/>
      <c r="D43" s="10" t="n">
        <f aca="false">(INT(ROUNDUP(E43 * 100,0))) / 100</f>
        <v>0</v>
      </c>
      <c r="E43" s="10" t="n">
        <f aca="false">((F43 * G43) + (H43 * I43) + (J43 * K43) + (L43 * M43)) / (G43 + I43 + K43 + M43)</f>
        <v>0</v>
      </c>
      <c r="F43" s="11"/>
      <c r="G43" s="12" t="n">
        <v>10</v>
      </c>
      <c r="H43" s="11"/>
      <c r="I43" s="12" t="n">
        <v>10</v>
      </c>
      <c r="J43" s="11"/>
      <c r="K43" s="12" t="n">
        <v>30</v>
      </c>
      <c r="L43" s="11"/>
      <c r="M43" s="12" t="n">
        <v>50</v>
      </c>
    </row>
    <row r="44" customFormat="false" ht="13.8" hidden="false" customHeight="false" outlineLevel="0" collapsed="false">
      <c r="A44" s="8"/>
      <c r="B44" s="8"/>
      <c r="C44" s="14"/>
      <c r="D44" s="10" t="n">
        <f aca="false">(INT(ROUNDUP(E44 * 100,0))) / 100</f>
        <v>0</v>
      </c>
      <c r="E44" s="10" t="n">
        <f aca="false">((F44 * G44) + (H44 * I44) + (J44 * K44) + (L44 * M44)) / (G44 + I44 + K44 + M44)</f>
        <v>0</v>
      </c>
      <c r="F44" s="11"/>
      <c r="G44" s="12" t="n">
        <v>10</v>
      </c>
      <c r="H44" s="11"/>
      <c r="I44" s="12" t="n">
        <v>10</v>
      </c>
      <c r="J44" s="11"/>
      <c r="K44" s="12" t="n">
        <v>30</v>
      </c>
      <c r="L44" s="11"/>
      <c r="M44" s="12" t="n">
        <v>50</v>
      </c>
    </row>
    <row r="45" customFormat="false" ht="13.8" hidden="false" customHeight="false" outlineLevel="0" collapsed="false">
      <c r="A45" s="8"/>
      <c r="B45" s="8"/>
      <c r="C45" s="14"/>
      <c r="D45" s="10" t="n">
        <f aca="false">(INT(ROUNDUP(E45 * 100,0))) / 100</f>
        <v>0</v>
      </c>
      <c r="E45" s="10" t="n">
        <f aca="false">((F45 * G45) + (H45 * I45) + (J45 * K45) + (L45 * M45)) / (G45 + I45 + K45 + M45)</f>
        <v>0</v>
      </c>
      <c r="F45" s="11"/>
      <c r="G45" s="12" t="n">
        <v>10</v>
      </c>
      <c r="H45" s="11"/>
      <c r="I45" s="12" t="n">
        <v>10</v>
      </c>
      <c r="J45" s="11"/>
      <c r="K45" s="12" t="n">
        <v>30</v>
      </c>
      <c r="L45" s="11"/>
      <c r="M45" s="12" t="n">
        <v>50</v>
      </c>
    </row>
    <row r="46" customFormat="false" ht="13.8" hidden="false" customHeight="false" outlineLevel="0" collapsed="false">
      <c r="A46" s="8"/>
      <c r="B46" s="8"/>
      <c r="C46" s="14"/>
      <c r="D46" s="10" t="n">
        <f aca="false">(INT(ROUNDUP(E46 * 100,0))) / 100</f>
        <v>0</v>
      </c>
      <c r="E46" s="10" t="n">
        <f aca="false">((F46 * G46) + (H46 * I46) + (J46 * K46) + (L46 * M46)) / (G46 + I46 + K46 + M46)</f>
        <v>0</v>
      </c>
      <c r="F46" s="11"/>
      <c r="G46" s="12" t="n">
        <v>10</v>
      </c>
      <c r="H46" s="11"/>
      <c r="I46" s="12" t="n">
        <v>10</v>
      </c>
      <c r="J46" s="11"/>
      <c r="K46" s="12" t="n">
        <v>30</v>
      </c>
      <c r="L46" s="11"/>
      <c r="M46" s="12" t="n">
        <v>50</v>
      </c>
    </row>
    <row r="47" customFormat="false" ht="13.8" hidden="false" customHeight="false" outlineLevel="0" collapsed="false">
      <c r="A47" s="8"/>
      <c r="B47" s="8"/>
      <c r="C47" s="14"/>
      <c r="D47" s="10" t="n">
        <f aca="false">(INT(ROUNDUP(E47 * 100,0))) / 100</f>
        <v>0</v>
      </c>
      <c r="E47" s="10" t="n">
        <f aca="false">((F47 * G47) + (H47 * I47) + (J47 * K47) + (L47 * M47)) / (G47 + I47 + K47 + M47)</f>
        <v>0</v>
      </c>
      <c r="F47" s="11"/>
      <c r="G47" s="12" t="n">
        <v>10</v>
      </c>
      <c r="H47" s="11"/>
      <c r="I47" s="12" t="n">
        <v>10</v>
      </c>
      <c r="J47" s="11"/>
      <c r="K47" s="12" t="n">
        <v>30</v>
      </c>
      <c r="L47" s="11"/>
      <c r="M47" s="12" t="n">
        <v>50</v>
      </c>
    </row>
    <row r="48" customFormat="false" ht="13.8" hidden="false" customHeight="false" outlineLevel="0" collapsed="false">
      <c r="A48" s="8"/>
      <c r="B48" s="8"/>
      <c r="C48" s="14"/>
      <c r="D48" s="10" t="n">
        <f aca="false">(INT(ROUNDUP(E48 * 100,0))) / 100</f>
        <v>0</v>
      </c>
      <c r="E48" s="10" t="n">
        <f aca="false">((F48 * G48) + (H48 * I48) + (J48 * K48) + (L48 * M48)) / (G48 + I48 + K48 + M48)</f>
        <v>0</v>
      </c>
      <c r="F48" s="11"/>
      <c r="G48" s="12" t="n">
        <v>10</v>
      </c>
      <c r="H48" s="11"/>
      <c r="I48" s="12" t="n">
        <v>10</v>
      </c>
      <c r="J48" s="11"/>
      <c r="K48" s="12" t="n">
        <v>30</v>
      </c>
      <c r="L48" s="11"/>
      <c r="M48" s="12" t="n">
        <v>50</v>
      </c>
    </row>
    <row r="49" customFormat="false" ht="13.8" hidden="false" customHeight="false" outlineLevel="0" collapsed="false">
      <c r="A49" s="8"/>
      <c r="B49" s="8"/>
      <c r="C49" s="14"/>
      <c r="D49" s="10" t="n">
        <f aca="false">(INT(ROUNDUP(E49 * 100,0))) / 100</f>
        <v>0</v>
      </c>
      <c r="E49" s="10" t="n">
        <f aca="false">((F49 * G49) + (H49 * I49) + (J49 * K49) + (L49 * M49)) / (G49 + I49 + K49 + M49)</f>
        <v>0</v>
      </c>
      <c r="F49" s="11"/>
      <c r="G49" s="12" t="n">
        <v>10</v>
      </c>
      <c r="H49" s="11"/>
      <c r="I49" s="12" t="n">
        <v>10</v>
      </c>
      <c r="J49" s="11"/>
      <c r="K49" s="12" t="n">
        <v>30</v>
      </c>
      <c r="L49" s="11"/>
      <c r="M49" s="12" t="n">
        <v>50</v>
      </c>
    </row>
    <row r="50" customFormat="false" ht="13.8" hidden="false" customHeight="false" outlineLevel="0" collapsed="false">
      <c r="A50" s="8"/>
      <c r="B50" s="8"/>
      <c r="C50" s="14"/>
      <c r="D50" s="10" t="n">
        <f aca="false">(INT(ROUNDUP(E50 * 100,0))) / 100</f>
        <v>0</v>
      </c>
      <c r="E50" s="10" t="n">
        <f aca="false">((F50 * G50) + (H50 * I50) + (J50 * K50) + (L50 * M50)) / (G50 + I50 + K50 + M50)</f>
        <v>0</v>
      </c>
      <c r="F50" s="11"/>
      <c r="G50" s="12" t="n">
        <v>10</v>
      </c>
      <c r="H50" s="11"/>
      <c r="I50" s="12" t="n">
        <v>10</v>
      </c>
      <c r="J50" s="11"/>
      <c r="K50" s="12" t="n">
        <v>30</v>
      </c>
      <c r="L50" s="11"/>
      <c r="M50" s="12" t="n">
        <v>50</v>
      </c>
    </row>
    <row r="51" customFormat="false" ht="13.8" hidden="false" customHeight="false" outlineLevel="0" collapsed="false">
      <c r="A51" s="8"/>
      <c r="B51" s="8"/>
      <c r="C51" s="14"/>
      <c r="D51" s="10" t="n">
        <f aca="false">(INT(ROUNDUP(E51 * 100,0))) / 100</f>
        <v>0</v>
      </c>
      <c r="E51" s="10" t="n">
        <f aca="false">((F51 * G51) + (H51 * I51) + (J51 * K51) + (L51 * M51)) / (G51 + I51 + K51 + M51)</f>
        <v>0</v>
      </c>
      <c r="F51" s="11"/>
      <c r="G51" s="12" t="n">
        <v>10</v>
      </c>
      <c r="H51" s="11"/>
      <c r="I51" s="12" t="n">
        <v>10</v>
      </c>
      <c r="J51" s="11"/>
      <c r="K51" s="12" t="n">
        <v>30</v>
      </c>
      <c r="L51" s="11"/>
      <c r="M51" s="12" t="n">
        <v>50</v>
      </c>
    </row>
    <row r="52" customFormat="false" ht="13.8" hidden="false" customHeight="false" outlineLevel="0" collapsed="false">
      <c r="A52" s="8"/>
      <c r="B52" s="8"/>
      <c r="C52" s="14"/>
      <c r="D52" s="10" t="n">
        <f aca="false">(INT(ROUNDUP(E52 * 100,0))) / 100</f>
        <v>0</v>
      </c>
      <c r="E52" s="10" t="n">
        <f aca="false">((F52 * G52) + (H52 * I52) + (J52 * K52) + (L52 * M52)) / (G52 + I52 + K52 + M52)</f>
        <v>0</v>
      </c>
      <c r="F52" s="11"/>
      <c r="G52" s="12" t="n">
        <v>10</v>
      </c>
      <c r="H52" s="11"/>
      <c r="I52" s="12" t="n">
        <v>10</v>
      </c>
      <c r="J52" s="11"/>
      <c r="K52" s="12" t="n">
        <v>30</v>
      </c>
      <c r="L52" s="11"/>
      <c r="M52" s="12" t="n">
        <v>50</v>
      </c>
    </row>
    <row r="53" customFormat="false" ht="13.8" hidden="false" customHeight="false" outlineLevel="0" collapsed="false">
      <c r="A53" s="8"/>
      <c r="B53" s="8"/>
      <c r="C53" s="14"/>
      <c r="D53" s="10" t="n">
        <f aca="false">(INT(ROUNDUP(E53 * 100,0))) / 100</f>
        <v>0</v>
      </c>
      <c r="E53" s="10" t="n">
        <f aca="false">((F53 * G53) + (H53 * I53) + (J53 * K53) + (L53 * M53)) / (G53 + I53 + K53 + M53)</f>
        <v>0</v>
      </c>
      <c r="F53" s="11"/>
      <c r="G53" s="12" t="n">
        <v>10</v>
      </c>
      <c r="H53" s="11"/>
      <c r="I53" s="12" t="n">
        <v>10</v>
      </c>
      <c r="J53" s="11"/>
      <c r="K53" s="12" t="n">
        <v>30</v>
      </c>
      <c r="L53" s="11"/>
      <c r="M53" s="12" t="n">
        <v>50</v>
      </c>
    </row>
    <row r="54" customFormat="false" ht="13.8" hidden="false" customHeight="false" outlineLevel="0" collapsed="false">
      <c r="A54" s="8"/>
      <c r="B54" s="8"/>
      <c r="C54" s="14"/>
      <c r="D54" s="10" t="n">
        <f aca="false">(INT(ROUNDUP(E54 * 100,0))) / 100</f>
        <v>0</v>
      </c>
      <c r="E54" s="10" t="n">
        <f aca="false">((F54 * G54) + (H54 * I54) + (J54 * K54) + (L54 * M54)) / (G54 + I54 + K54 + M54)</f>
        <v>0</v>
      </c>
      <c r="F54" s="11"/>
      <c r="G54" s="12" t="n">
        <v>10</v>
      </c>
      <c r="H54" s="11"/>
      <c r="I54" s="12" t="n">
        <v>10</v>
      </c>
      <c r="J54" s="11"/>
      <c r="K54" s="12" t="n">
        <v>30</v>
      </c>
      <c r="L54" s="11"/>
      <c r="M54" s="12" t="n">
        <v>50</v>
      </c>
    </row>
    <row r="55" customFormat="false" ht="13.8" hidden="false" customHeight="false" outlineLevel="0" collapsed="false">
      <c r="A55" s="8"/>
      <c r="B55" s="8"/>
      <c r="C55" s="14"/>
      <c r="D55" s="10" t="n">
        <f aca="false">(INT(ROUNDUP(E55 * 100,0))) / 100</f>
        <v>0</v>
      </c>
      <c r="E55" s="10" t="n">
        <f aca="false">((F55 * G55) + (H55 * I55) + (J55 * K55) + (L55 * M55)) / (G55 + I55 + K55 + M55)</f>
        <v>0</v>
      </c>
      <c r="F55" s="11"/>
      <c r="G55" s="12" t="n">
        <v>10</v>
      </c>
      <c r="H55" s="11"/>
      <c r="I55" s="12" t="n">
        <v>10</v>
      </c>
      <c r="J55" s="11"/>
      <c r="K55" s="12" t="n">
        <v>30</v>
      </c>
      <c r="L55" s="11"/>
      <c r="M55" s="12" t="n">
        <v>50</v>
      </c>
    </row>
    <row r="57" customFormat="false" ht="13.8" hidden="false" customHeight="false" outlineLevel="0" collapsed="false">
      <c r="C57" s="1" t="s">
        <v>9</v>
      </c>
      <c r="D57" s="2" t="n">
        <f aca="false">SUM(D2:D55) / COUNT(D2:D55)</f>
        <v>0</v>
      </c>
      <c r="E57" s="2" t="n">
        <f aca="false">SUM(E2:E55) / COUNT(E2:E55)</f>
        <v>0</v>
      </c>
      <c r="F57" s="2" t="e">
        <f aca="false">SUM(F2:F55) / COUNT(F2:F55)</f>
        <v>#DIV/0!</v>
      </c>
      <c r="G57" s="2" t="n">
        <f aca="false">SUM(G2:G55) / COUNT(G2:G55)</f>
        <v>10</v>
      </c>
      <c r="H57" s="2" t="e">
        <f aca="false">SUM(H2:H55) / COUNT(H2:H55)</f>
        <v>#DIV/0!</v>
      </c>
      <c r="I57" s="2" t="n">
        <f aca="false">SUM(I2:I55) / COUNT(I2:I55)</f>
        <v>10</v>
      </c>
      <c r="J57" s="2" t="e">
        <f aca="false">SUM(J2:J55) / COUNT(J2:J55)</f>
        <v>#DIV/0!</v>
      </c>
      <c r="K57" s="2" t="n">
        <f aca="false">SUM(K2:K55) / COUNT(K2:K55)</f>
        <v>30</v>
      </c>
      <c r="L57" s="2" t="e">
        <f aca="false">SUM(L2:L55) / COUNT(L2:L55)</f>
        <v>#DIV/0!</v>
      </c>
      <c r="M57" s="2" t="n">
        <f aca="false">SUM(M2:M55) / COUNT(M2:M55)</f>
        <v>50</v>
      </c>
    </row>
    <row r="58" customFormat="false" ht="13.8" hidden="false" customHeight="false" outlineLevel="0" collapsed="false">
      <c r="C58" s="1" t="s">
        <v>10</v>
      </c>
      <c r="D58" s="2" t="n">
        <f aca="false">MEDIAN(D2:D55)</f>
        <v>0</v>
      </c>
      <c r="E58" s="2" t="n">
        <f aca="false">MEDIAN(E2:E55)</f>
        <v>0</v>
      </c>
      <c r="F58" s="2" t="e">
        <f aca="false">MEDIAN(F2:F55)</f>
        <v>#VALUE!</v>
      </c>
      <c r="G58" s="2" t="n">
        <f aca="false">MEDIAN(G32:G55)</f>
        <v>10</v>
      </c>
      <c r="H58" s="2" t="e">
        <f aca="false">MEDIAN(H2:H55)</f>
        <v>#VALUE!</v>
      </c>
      <c r="I58" s="2" t="n">
        <f aca="false">MEDIAN(I32:I55)</f>
        <v>10</v>
      </c>
      <c r="J58" s="2" t="e">
        <f aca="false">MEDIAN(J2:J55)</f>
        <v>#VALUE!</v>
      </c>
      <c r="K58" s="2" t="n">
        <f aca="false">MEDIAN(K32:K55)</f>
        <v>30</v>
      </c>
      <c r="L58" s="2" t="e">
        <f aca="false">MEDIAN(L2:L55)</f>
        <v>#VALUE!</v>
      </c>
      <c r="M58" s="2" t="n">
        <f aca="false">MEDIAN(M32:M55)</f>
        <v>50</v>
      </c>
    </row>
    <row r="59" customFormat="false" ht="13.8" hidden="false" customHeight="false" outlineLevel="0" collapsed="false">
      <c r="C59" s="1" t="s">
        <v>11</v>
      </c>
      <c r="D59" s="2" t="n">
        <f aca="false">_xlfn.STDEV.P(D2:D55)</f>
        <v>0</v>
      </c>
      <c r="E59" s="2" t="n">
        <f aca="false">_xlfn.STDEV.P(E2:E55)</f>
        <v>0</v>
      </c>
      <c r="F59" s="2" t="e">
        <f aca="false">_xlfn.STDEV.P(F2:F55)</f>
        <v>#DIV/0!</v>
      </c>
      <c r="G59" s="2" t="n">
        <f aca="false">_xlfn.STDEV.P(G32:G55)</f>
        <v>0</v>
      </c>
      <c r="H59" s="2" t="e">
        <f aca="false">_xlfn.STDEV.P(H2:H55)</f>
        <v>#DIV/0!</v>
      </c>
      <c r="I59" s="2" t="n">
        <f aca="false">_xlfn.STDEV.P(I32:I55)</f>
        <v>0</v>
      </c>
      <c r="J59" s="2" t="e">
        <f aca="false">_xlfn.STDEV.P(J2:J55)</f>
        <v>#DIV/0!</v>
      </c>
      <c r="K59" s="2" t="n">
        <f aca="false">_xlfn.STDEV.P(K32:K55)</f>
        <v>0</v>
      </c>
      <c r="L59" s="2" t="e">
        <f aca="false">_xlfn.STDEV.P(L2:L55)</f>
        <v>#DIV/0!</v>
      </c>
      <c r="M59" s="2" t="n">
        <f aca="false">_xlfn.STDEV.P(M32:M55)</f>
        <v>0</v>
      </c>
    </row>
    <row r="60" customFormat="false" ht="13.8" hidden="false" customHeight="false" outlineLevel="0" collapsed="false">
      <c r="C60" s="1" t="s">
        <v>12</v>
      </c>
      <c r="D60" s="15" t="e">
        <f aca="false">(D59 / D57) * 100</f>
        <v>#DIV/0!</v>
      </c>
      <c r="E60" s="15" t="e">
        <f aca="false">(E59 / E57) * 100</f>
        <v>#DIV/0!</v>
      </c>
      <c r="F60" s="15" t="e">
        <f aca="false">(F59 / F57) * 100</f>
        <v>#DIV/0!</v>
      </c>
      <c r="G60" s="15" t="n">
        <f aca="false">(G59 / G57) * 100</f>
        <v>0</v>
      </c>
      <c r="H60" s="15" t="e">
        <f aca="false">(H59 / H57) * 100</f>
        <v>#DIV/0!</v>
      </c>
      <c r="I60" s="15" t="n">
        <f aca="false">(I59 / I57) * 100</f>
        <v>0</v>
      </c>
      <c r="J60" s="15" t="e">
        <f aca="false">(J59 / J57) * 100</f>
        <v>#DIV/0!</v>
      </c>
      <c r="K60" s="15" t="n">
        <f aca="false">(K59 / K57) * 100</f>
        <v>0</v>
      </c>
      <c r="L60" s="15" t="e">
        <f aca="false">(L59 / L57) * 100</f>
        <v>#DIV/0!</v>
      </c>
      <c r="M60" s="15" t="n">
        <f aca="false">(M59 / M57) * 100</f>
        <v>0</v>
      </c>
    </row>
    <row r="61" customFormat="false" ht="13.8" hidden="false" customHeight="false" outlineLevel="0" collapsed="false">
      <c r="C61" s="1" t="s">
        <v>13</v>
      </c>
      <c r="D61" s="2" t="n">
        <f aca="false">MIN(D2:D55)</f>
        <v>0</v>
      </c>
      <c r="E61" s="2" t="n">
        <f aca="false">MIN(E2:E55)</f>
        <v>0</v>
      </c>
      <c r="F61" s="2" t="n">
        <f aca="false">MIN(F2:F55)</f>
        <v>0</v>
      </c>
      <c r="G61" s="2" t="n">
        <f aca="false">MIN(G32:G55)</f>
        <v>10</v>
      </c>
      <c r="H61" s="2" t="n">
        <f aca="false">MIN(H2:H55)</f>
        <v>0</v>
      </c>
      <c r="I61" s="2" t="n">
        <f aca="false">MIN(I32:I55)</f>
        <v>10</v>
      </c>
      <c r="J61" s="2" t="n">
        <f aca="false">MIN(J2:J55)</f>
        <v>0</v>
      </c>
      <c r="K61" s="2" t="n">
        <f aca="false">MIN(K32:K55)</f>
        <v>30</v>
      </c>
      <c r="L61" s="2" t="n">
        <f aca="false">MIN(L2:L55)</f>
        <v>0</v>
      </c>
      <c r="M61" s="2" t="n">
        <f aca="false">MIN(M32:M55)</f>
        <v>50</v>
      </c>
    </row>
    <row r="62" customFormat="false" ht="13.8" hidden="false" customHeight="false" outlineLevel="0" collapsed="false">
      <c r="C62" s="1" t="s">
        <v>14</v>
      </c>
      <c r="D62" s="2" t="n">
        <f aca="false">MAX(D2:D55)</f>
        <v>0</v>
      </c>
      <c r="E62" s="2" t="n">
        <f aca="false">MAX(E2:E55)</f>
        <v>0</v>
      </c>
      <c r="F62" s="2" t="n">
        <f aca="false">MAX(F2:F55)</f>
        <v>0</v>
      </c>
      <c r="G62" s="2" t="n">
        <f aca="false">MAX(G32:G55)</f>
        <v>10</v>
      </c>
      <c r="H62" s="2" t="n">
        <f aca="false">MAX(H2:H55)</f>
        <v>0</v>
      </c>
      <c r="I62" s="2" t="n">
        <f aca="false">MAX(I32:I55)</f>
        <v>10</v>
      </c>
      <c r="J62" s="2" t="n">
        <f aca="false">MAX(J2:J55)</f>
        <v>0</v>
      </c>
      <c r="K62" s="2" t="n">
        <f aca="false">MAX(K32:K55)</f>
        <v>30</v>
      </c>
      <c r="L62" s="2" t="n">
        <f aca="false">MAX(L2:L55)</f>
        <v>0</v>
      </c>
      <c r="M62" s="2" t="n">
        <f aca="false">MAX(M32:M55)</f>
        <v>50</v>
      </c>
    </row>
    <row r="63" customFormat="false" ht="13.8" hidden="false" customHeight="false" outlineLevel="0" collapsed="false">
      <c r="C63" s="0" t="s">
        <v>15</v>
      </c>
      <c r="D63" s="16" t="n">
        <f aca="false">COUNTIF(D2:D55, "&gt;=15")</f>
        <v>0</v>
      </c>
      <c r="E63" s="16" t="n">
        <f aca="false">COUNTIF(E2:E55, "&gt;=15")</f>
        <v>0</v>
      </c>
      <c r="F63" s="16" t="n">
        <f aca="false">COUNTIF(F2:F55, "&gt;=15")</f>
        <v>0</v>
      </c>
      <c r="G63" s="16"/>
      <c r="H63" s="16" t="n">
        <f aca="false">COUNTIF(H2:H55, "&gt;=15")</f>
        <v>0</v>
      </c>
      <c r="I63" s="16"/>
      <c r="J63" s="16" t="n">
        <f aca="false">COUNTIF(J2:J55, "&gt;=15")</f>
        <v>0</v>
      </c>
      <c r="K63" s="16"/>
      <c r="L63" s="16" t="n">
        <f aca="false">COUNTIF(L2:L55, "&gt;=15")</f>
        <v>0</v>
      </c>
      <c r="M63" s="16"/>
    </row>
    <row r="64" customFormat="false" ht="13.8" hidden="false" customHeight="false" outlineLevel="0" collapsed="false">
      <c r="C64" s="0" t="s">
        <v>16</v>
      </c>
      <c r="D64" s="16" t="n">
        <f aca="false">COUNTIF(D2:D55, "&gt;=10")</f>
        <v>0</v>
      </c>
      <c r="E64" s="16" t="n">
        <f aca="false">COUNTIF(E2:E55, "&gt;=10")</f>
        <v>0</v>
      </c>
      <c r="F64" s="16" t="n">
        <f aca="false">COUNTIF(F2:F55, "&gt;=10")</f>
        <v>0</v>
      </c>
      <c r="G64" s="16"/>
      <c r="H64" s="16" t="n">
        <f aca="false">COUNTIF(H2:H55, "&gt;=10")</f>
        <v>0</v>
      </c>
      <c r="I64" s="16"/>
      <c r="J64" s="16" t="n">
        <f aca="false">COUNTIF(J2:J55, "&gt;=10")</f>
        <v>0</v>
      </c>
      <c r="K64" s="16"/>
      <c r="L64" s="16" t="n">
        <f aca="false">COUNTIF(L2:L55, "&gt;=10")</f>
        <v>0</v>
      </c>
      <c r="M64" s="16"/>
    </row>
    <row r="65" customFormat="false" ht="13.8" hidden="false" customHeight="false" outlineLevel="0" collapsed="false">
      <c r="C65" s="1" t="s">
        <v>17</v>
      </c>
      <c r="D65" s="17" t="n">
        <f aca="false">COUNTIF(D2:D55, "&lt;10")</f>
        <v>54</v>
      </c>
      <c r="E65" s="17" t="n">
        <f aca="false">COUNTIF(E2:E55, "&lt;10")</f>
        <v>54</v>
      </c>
      <c r="F65" s="17" t="n">
        <f aca="false">COUNTIF(F2:F55, "&lt;10")</f>
        <v>0</v>
      </c>
      <c r="G65" s="17"/>
      <c r="H65" s="17" t="n">
        <f aca="false">COUNTIF(H2:H55, "&lt;10")</f>
        <v>0</v>
      </c>
      <c r="I65" s="17"/>
      <c r="J65" s="17" t="n">
        <f aca="false">COUNTIF(J2:J55, "&lt;10")</f>
        <v>0</v>
      </c>
      <c r="K65" s="17"/>
      <c r="L65" s="17" t="n">
        <f aca="false">COUNTIF(L2:L55, "&lt;10")</f>
        <v>0</v>
      </c>
      <c r="M65" s="17"/>
    </row>
    <row r="66" customFormat="false" ht="13.8" hidden="false" customHeight="false" outlineLevel="0" collapsed="false">
      <c r="C66" s="1" t="s">
        <v>18</v>
      </c>
      <c r="D66" s="2" t="n">
        <f aca="false">COUNTIF(D2:D55, "&lt;6")</f>
        <v>54</v>
      </c>
      <c r="E66" s="2" t="n">
        <f aca="false">COUNTIF(E2:E55, "&lt;6")</f>
        <v>54</v>
      </c>
      <c r="F66" s="2" t="n">
        <f aca="false">COUNTIF(F2:F55, "&lt;6")</f>
        <v>0</v>
      </c>
      <c r="H66" s="2" t="n">
        <f aca="false">COUNTIF(H2:H55, "&lt;6")</f>
        <v>0</v>
      </c>
      <c r="J66" s="2" t="n">
        <f aca="false">COUNTIF(J2:J55, "&lt;6")</f>
        <v>0</v>
      </c>
      <c r="L66" s="2" t="n">
        <f aca="false">COUNTIF(L2:L55, "&lt;6")</f>
        <v>0</v>
      </c>
    </row>
    <row r="67" customFormat="false" ht="13.8" hidden="false" customHeight="false" outlineLevel="0" collapsed="false">
      <c r="C67" s="18" t="s">
        <v>19</v>
      </c>
      <c r="D67" s="19" t="n">
        <f aca="false">COUNT(D2:D55)</f>
        <v>54</v>
      </c>
      <c r="E67" s="19" t="n">
        <f aca="false">COUNT(E2:E55)</f>
        <v>54</v>
      </c>
      <c r="F67" s="19" t="n">
        <f aca="false">COUNT(F2:F55)</f>
        <v>0</v>
      </c>
      <c r="G67" s="19"/>
      <c r="H67" s="19" t="n">
        <f aca="false">COUNT(H2:H55)</f>
        <v>0</v>
      </c>
      <c r="I67" s="19"/>
      <c r="J67" s="19" t="n">
        <f aca="false">COUNT(J2:J55)</f>
        <v>0</v>
      </c>
      <c r="K67" s="19"/>
      <c r="L67" s="19" t="n">
        <f aca="false">COUNT(L2:L55)</f>
        <v>0</v>
      </c>
      <c r="M67" s="19"/>
    </row>
    <row r="68" customFormat="false" ht="13.8" hidden="false" customHeight="false" outlineLevel="0" collapsed="false">
      <c r="C68" s="18" t="s">
        <v>20</v>
      </c>
      <c r="D68" s="20" t="n">
        <f aca="false">(INT(ROUNDUP(D63/D67 * 100,2)))</f>
        <v>0</v>
      </c>
      <c r="E68" s="20" t="n">
        <f aca="false">(INT(ROUNDUP(E63/E67 * 100,2)))</f>
        <v>0</v>
      </c>
      <c r="F68" s="20" t="e">
        <f aca="false">(INT(ROUNDUP(F63/F67 * 100,2)))</f>
        <v>#DIV/0!</v>
      </c>
      <c r="G68" s="20"/>
      <c r="H68" s="20" t="e">
        <f aca="false">(INT(ROUNDUP(H63/H67 * 100,2)))</f>
        <v>#DIV/0!</v>
      </c>
      <c r="I68" s="20"/>
      <c r="J68" s="20" t="e">
        <f aca="false">(INT(ROUNDUP(J63/J67 * 100,2)))</f>
        <v>#DIV/0!</v>
      </c>
      <c r="K68" s="20"/>
      <c r="L68" s="20" t="e">
        <f aca="false">(INT(ROUNDUP(L63/L67 * 100,2)))</f>
        <v>#DIV/0!</v>
      </c>
      <c r="M68" s="20"/>
    </row>
    <row r="69" customFormat="false" ht="13.8" hidden="false" customHeight="false" outlineLevel="0" collapsed="false">
      <c r="C69" s="18" t="s">
        <v>21</v>
      </c>
      <c r="D69" s="20" t="n">
        <f aca="false">(INT(ROUNDUP(D64/D67 * 100,2)))</f>
        <v>0</v>
      </c>
      <c r="E69" s="20" t="n">
        <f aca="false">(INT(ROUNDUP(E64/E67 * 100,2)))</f>
        <v>0</v>
      </c>
      <c r="F69" s="20" t="e">
        <f aca="false">(INT(ROUNDUP(F64/F67 * 100,2)))</f>
        <v>#DIV/0!</v>
      </c>
      <c r="G69" s="20"/>
      <c r="H69" s="20" t="e">
        <f aca="false">(INT(ROUNDUP(H64/H67 * 100,2)))</f>
        <v>#DIV/0!</v>
      </c>
      <c r="I69" s="20"/>
      <c r="J69" s="20" t="e">
        <f aca="false">(INT(ROUNDUP(J64/J67 * 100,2)))</f>
        <v>#DIV/0!</v>
      </c>
      <c r="K69" s="20"/>
      <c r="L69" s="20" t="e">
        <f aca="false">(INT(ROUNDUP(L64/L67 * 100,2)))</f>
        <v>#DIV/0!</v>
      </c>
      <c r="M69" s="20"/>
    </row>
    <row r="70" customFormat="false" ht="13.8" hidden="false" customHeight="false" outlineLevel="0" collapsed="false">
      <c r="C70" s="21" t="s">
        <v>22</v>
      </c>
      <c r="D70" s="20" t="n">
        <f aca="false">(INT(ROUNDUP(D65/D67 * 100,2)))</f>
        <v>100</v>
      </c>
      <c r="E70" s="20" t="n">
        <f aca="false">(INT(ROUNDUP(E65/E67 * 100,2)))</f>
        <v>100</v>
      </c>
      <c r="F70" s="20" t="e">
        <f aca="false">(INT(ROUNDUP(F65/F67 * 100,2)))</f>
        <v>#DIV/0!</v>
      </c>
      <c r="G70" s="20"/>
      <c r="H70" s="20" t="e">
        <f aca="false">(INT(ROUNDUP(H65/H67 * 100,2)))</f>
        <v>#DIV/0!</v>
      </c>
      <c r="I70" s="20"/>
      <c r="J70" s="20" t="e">
        <f aca="false">(INT(ROUNDUP(J65/J67 * 100,2)))</f>
        <v>#DIV/0!</v>
      </c>
      <c r="K70" s="20"/>
      <c r="L70" s="20" t="e">
        <f aca="false">(INT(ROUNDUP(L65/L67 * 100,2)))</f>
        <v>#DIV/0!</v>
      </c>
      <c r="M70" s="20"/>
    </row>
    <row r="71" customFormat="false" ht="13.8" hidden="false" customHeight="false" outlineLevel="0" collapsed="false">
      <c r="C71" s="21" t="s">
        <v>23</v>
      </c>
      <c r="D71" s="20" t="n">
        <f aca="false">(INT(ROUNDUP(D66/D67 * 100,2)))</f>
        <v>100</v>
      </c>
      <c r="E71" s="20" t="n">
        <f aca="false">(INT(ROUNDUP(E66/E67 * 100,2)))</f>
        <v>100</v>
      </c>
      <c r="F71" s="20" t="e">
        <f aca="false">(INT(ROUNDUP(F66/F67 * 100,2)))</f>
        <v>#DIV/0!</v>
      </c>
      <c r="G71" s="20"/>
      <c r="H71" s="20" t="e">
        <f aca="false">(INT(ROUNDUP(H66/H67 * 100,2)))</f>
        <v>#DIV/0!</v>
      </c>
      <c r="I71" s="20"/>
      <c r="J71" s="20" t="e">
        <f aca="false">(INT(ROUNDUP(J66/J67 * 100,2)))</f>
        <v>#DIV/0!</v>
      </c>
      <c r="K71" s="20"/>
      <c r="L71" s="20" t="e">
        <f aca="false">(INT(ROUNDUP(L66/L67 * 100,2)))</f>
        <v>#DIV/0!</v>
      </c>
      <c r="M71" s="20"/>
    </row>
  </sheetData>
  <conditionalFormatting sqref="D1:M62 D66:M1048576">
    <cfRule type="cellIs" priority="2" operator="lessThanOrEqual" aboveAverage="0" equalAverage="0" bottom="0" percent="0" rank="0" text="" dxfId="0">
      <formula>6</formula>
    </cfRule>
    <cfRule type="cellIs" priority="3" operator="lessThan" aboveAverage="0" equalAverage="0" bottom="0" percent="0" rank="0" text="" dxfId="1">
      <formula>10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39F188BCCE0DE4D955A30315BB203D5" ma:contentTypeVersion="10" ma:contentTypeDescription="Crée un document." ma:contentTypeScope="" ma:versionID="8b7b64f137a784183c95a6ed66c22093">
  <xsd:schema xmlns:xsd="http://www.w3.org/2001/XMLSchema" xmlns:xs="http://www.w3.org/2001/XMLSchema" xmlns:p="http://schemas.microsoft.com/office/2006/metadata/properties" xmlns:ns2="12a36824-31b9-4452-b8ea-4c890dc7fb17" xmlns:ns3="94d6a3d4-cee4-4b8d-bfed-61955935c54e" targetNamespace="http://schemas.microsoft.com/office/2006/metadata/properties" ma:root="true" ma:fieldsID="e3a7cf93bf8bced25c3004235c183b3a" ns2:_="" ns3:_="">
    <xsd:import namespace="12a36824-31b9-4452-b8ea-4c890dc7fb17"/>
    <xsd:import namespace="94d6a3d4-cee4-4b8d-bfed-61955935c54e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2a36824-31b9-4452-b8ea-4c890dc7fb1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4d6a3d4-cee4-4b8d-bfed-61955935c54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77F33F2-AD92-41CD-8B93-BB7981EC77BD}"/>
</file>

<file path=customXml/itemProps2.xml><?xml version="1.0" encoding="utf-8"?>
<ds:datastoreItem xmlns:ds="http://schemas.openxmlformats.org/officeDocument/2006/customXml" ds:itemID="{3DA0EA15-2ADA-4BF8-9A7A-542FC742C9B5}"/>
</file>

<file path=customXml/itemProps3.xml><?xml version="1.0" encoding="utf-8"?>
<ds:datastoreItem xmlns:ds="http://schemas.openxmlformats.org/officeDocument/2006/customXml" ds:itemID="{886EA475-221D-4B19-8C20-67C541C20962}"/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2022-04-03T15:11:24Z</dcterms:created>
  <dc:creator>metalman</dc:creator>
  <dc:description/>
  <dc:language>fr-FR</dc:language>
  <cp:lastModifiedBy/>
  <dcterms:modified xsi:type="dcterms:W3CDTF">2023-02-03T18:15:31Z</dcterms:modified>
  <cp:revision>30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0x010100F39F188BCCE0DE4D955A30315BB203D5</vt:lpwstr>
  </property>
</Properties>
</file>