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<sst xmlns="http://schemas.openxmlformats.org/spreadsheetml/2006/main" count="20" uniqueCount="20">
  <si>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NOM</t>
  </si>
  <si>
    <t xml:space="preserve">PRENOM</t>
  </si>
  <si>
    <t xml:space="preserve">LOGIN</t>
  </si>
  <si>
    <t xml:space="preserve">Bulletin</t>
  </si>
  <si>
    <t xml:space="preserve">NOTE / 20</t>
  </si>
  <si>
    <t xml:space="preserve">Moyenne</t>
  </si>
  <si>
    <t xml:space="preserve">Médiane</t>
  </si>
  <si>
    <t xml:space="preserve">Ecart Type</t>
  </si>
  <si>
    <t xml:space="preserve">Ecart Type Relatif</t>
  </si>
  <si>
    <t xml:space="preserve">Note minimale</t>
  </si>
  <si>
    <t xml:space="preserve">Note maximale</t>
  </si>
  <si>
    <t xml:space="preserve">Notes ≥ 15</t>
  </si>
  <si>
    <t xml:space="preserve">Notes ≥ 10</t>
  </si>
  <si>
    <t xml:space="preserve">Notes &lt; 10</t>
  </si>
  <si>
    <t xml:space="preserve">Notes &lt; 6</t>
  </si>
  <si>
    <t xml:space="preserve">Nb Etd</t>
  </si>
  <si>
    <t xml:space="preserve">% Notes ≥ 15</t>
  </si>
  <si>
    <t xml:space="preserve">% Notes ≥ 10</t>
  </si>
  <si>
    <t xml:space="preserve">% Notes &lt; 10</t>
  </si>
  <si>
    <t xml:space="preserve">% Notes &lt;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</si>
</sst>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10D0C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D7"/>
      </patternFill>
    </fill>
    <fill>
      <patternFill patternType="solid">
        <fgColor rgb="FFFFFFD7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5" fillId="3" borderId="1" applyFont="true" applyBorder="true" applyAlignment="true" applyProtection="false">
      <alignment horizontal="center" vertical="center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y_Warn_1" xfId="20"/>
    <cellStyle name="My_Warn_2" xfId="21"/>
  </cellStyles>
  <dxfs count="2">
    <dxf>
      <font>
        <name val="Calibri"/>
        <charset val="1"/>
        <family val="2"/>
        <b val="0"/>
        <i val="0"/>
        <strike val="0"/>
        <outline val="0"/>
        <shadow val="0"/>
        <color rgb="FFF10D0C"/>
        <sz val="11"/>
        <u val="none"/>
      </font>
      <numFmt numFmtId="164" formatCode="General"/>
      <fill>
        <patternFill>
          <bgColor rgb="FFFFD7D7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FF860D"/>
        <sz val="11"/>
        <u val="none"/>
      </font>
      <numFmt numFmtId="164" formatCode="General"/>
      <fill>
        <patternFill>
          <bgColor rgb="FFFFFFD7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5" min="4" style="2" width="10.19"/>
  </cols>
  <sheetData>
    <row r="1" s="6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H1" s="0"/>
      <c r="AMI1" s="0"/>
      <c r="AMJ1" s="0"/>
    </row>
    <row r="2" customFormat="false" ht="13.8" hidden="false" customHeight="false" outlineLevel="0" collapsed="false">
      <c r="A2" s="7"/>
      <c r="B2" s="8"/>
      <c r="C2" s="8"/>
      <c r="D2" s="9" t="n">
        <f aca="false">IF(E2 &lt;&gt; 0, _xlfn.CEILING.PRECISE((E2 + 0.001),0.5) , 0)</f>
        <v>0</v>
      </c>
      <c r="E2" s="10"/>
    </row>
    <row r="3" customFormat="false" ht="13.8" hidden="false" customHeight="false" outlineLevel="0" collapsed="false">
      <c r="A3" s="7"/>
      <c r="B3" s="8"/>
      <c r="C3" s="8"/>
      <c r="D3" s="9" t="n">
        <f aca="false">IF(E3 &lt;&gt; 0, _xlfn.CEILING.PRECISE((E3 + 0.001),0.5) , 0)</f>
        <v>0</v>
      </c>
      <c r="E3" s="10"/>
    </row>
    <row r="4" customFormat="false" ht="13.8" hidden="false" customHeight="false" outlineLevel="0" collapsed="false">
      <c r="A4" s="7"/>
      <c r="B4" s="8"/>
      <c r="C4" s="8"/>
      <c r="D4" s="9" t="n">
        <f aca="false">IF(E4 &lt;&gt; 0, _xlfn.CEILING.PRECISE((E4 + 0.001),0.5) , 0)</f>
        <v>0</v>
      </c>
      <c r="E4" s="10"/>
    </row>
    <row r="5" customFormat="false" ht="13.8" hidden="false" customHeight="false" outlineLevel="0" collapsed="false">
      <c r="A5" s="7"/>
      <c r="B5" s="8"/>
      <c r="C5" s="8"/>
      <c r="D5" s="9" t="n">
        <f aca="false">IF(E5 &lt;&gt; 0, _xlfn.CEILING.PRECISE((E5 + 0.001),0.5) , 0)</f>
        <v>0</v>
      </c>
      <c r="E5" s="11"/>
    </row>
    <row r="6" customFormat="false" ht="13.8" hidden="false" customHeight="false" outlineLevel="0" collapsed="false">
      <c r="A6" s="7"/>
      <c r="B6" s="8"/>
      <c r="C6" s="8"/>
      <c r="D6" s="9" t="n">
        <f aca="false">IF(E6 &lt;&gt; 0, _xlfn.CEILING.PRECISE((E6 + 0.001),0.5) , 0)</f>
        <v>0</v>
      </c>
      <c r="E6" s="10"/>
    </row>
    <row r="7" customFormat="false" ht="13.8" hidden="false" customHeight="false" outlineLevel="0" collapsed="false">
      <c r="A7" s="7"/>
      <c r="B7" s="8"/>
      <c r="C7" s="8"/>
      <c r="D7" s="9" t="n">
        <f aca="false">IF(E7 &lt;&gt; 0, _xlfn.CEILING.PRECISE((E7 + 0.001),0.5) , 0)</f>
        <v>0</v>
      </c>
      <c r="E7" s="10"/>
    </row>
    <row r="8" customFormat="false" ht="13.8" hidden="false" customHeight="false" outlineLevel="0" collapsed="false">
      <c r="A8" s="7"/>
      <c r="B8" s="8"/>
      <c r="C8" s="8"/>
      <c r="D8" s="9" t="n">
        <f aca="false">IF(E8 &lt;&gt; 0, _xlfn.CEILING.PRECISE((E8 + 0.001),0.5) , 0)</f>
        <v>0</v>
      </c>
      <c r="E8" s="10"/>
    </row>
    <row r="9" customFormat="false" ht="13.8" hidden="false" customHeight="false" outlineLevel="0" collapsed="false">
      <c r="A9" s="7"/>
      <c r="B9" s="8"/>
      <c r="C9" s="8"/>
      <c r="D9" s="9" t="n">
        <f aca="false">IF(E9 &lt;&gt; 0, _xlfn.CEILING.PRECISE((E9 + 0.001),0.5) , 0)</f>
        <v>0</v>
      </c>
      <c r="E9" s="10"/>
    </row>
    <row r="10" customFormat="false" ht="13.8" hidden="false" customHeight="false" outlineLevel="0" collapsed="false">
      <c r="A10" s="7"/>
      <c r="B10" s="8"/>
      <c r="C10" s="8"/>
      <c r="D10" s="9" t="n">
        <f aca="false">IF(E10 &lt;&gt; 0, _xlfn.CEILING.PRECISE((E10 + 0.001),0.5) , 0)</f>
        <v>0</v>
      </c>
      <c r="E10" s="10"/>
    </row>
    <row r="11" customFormat="false" ht="13.8" hidden="false" customHeight="false" outlineLevel="0" collapsed="false">
      <c r="A11" s="7"/>
      <c r="B11" s="8"/>
      <c r="C11" s="8"/>
      <c r="D11" s="9" t="n">
        <f aca="false">IF(E11 &lt;&gt; 0, _xlfn.CEILING.PRECISE((E11 + 0.001),0.5) , 0)</f>
        <v>0</v>
      </c>
      <c r="E11" s="10"/>
    </row>
    <row r="12" customFormat="false" ht="13.8" hidden="false" customHeight="false" outlineLevel="0" collapsed="false">
      <c r="A12" s="7"/>
      <c r="B12" s="8"/>
      <c r="C12" s="8"/>
      <c r="D12" s="9" t="n">
        <f aca="false">IF(E12 &lt;&gt; 0, _xlfn.CEILING.PRECISE((E12 + 0.001),0.5) , 0)</f>
        <v>0</v>
      </c>
      <c r="E12" s="10"/>
    </row>
    <row r="13" customFormat="false" ht="13.8" hidden="false" customHeight="false" outlineLevel="0" collapsed="false">
      <c r="A13" s="7"/>
      <c r="B13" s="8"/>
      <c r="C13" s="8"/>
      <c r="D13" s="9" t="n">
        <f aca="false">IF(E13 &lt;&gt; 0, _xlfn.CEILING.PRECISE((E13 + 0.001),0.5) , 0)</f>
        <v>0</v>
      </c>
      <c r="E13" s="10"/>
    </row>
    <row r="14" customFormat="false" ht="13.8" hidden="false" customHeight="false" outlineLevel="0" collapsed="false">
      <c r="A14" s="7"/>
      <c r="B14" s="8"/>
      <c r="C14" s="8"/>
      <c r="D14" s="9" t="n">
        <f aca="false">IF(E14 &lt;&gt; 0, _xlfn.CEILING.PRECISE((E14 + 0.001),0.5) , 0)</f>
        <v>0</v>
      </c>
      <c r="E14" s="10"/>
    </row>
    <row r="15" customFormat="false" ht="13.8" hidden="false" customHeight="false" outlineLevel="0" collapsed="false">
      <c r="A15" s="7"/>
      <c r="B15" s="8"/>
      <c r="C15" s="8"/>
      <c r="D15" s="9" t="n">
        <f aca="false">IF(E15 &lt;&gt; 0, _xlfn.CEILING.PRECISE((E15 + 0.001),0.5) , 0)</f>
        <v>0</v>
      </c>
      <c r="E15" s="10"/>
    </row>
    <row r="16" customFormat="false" ht="13.8" hidden="false" customHeight="false" outlineLevel="0" collapsed="false">
      <c r="A16" s="7"/>
      <c r="B16" s="8"/>
      <c r="C16" s="8"/>
      <c r="D16" s="9" t="n">
        <f aca="false">IF(E16 &lt;&gt; 0, _xlfn.CEILING.PRECISE((E16 + 0.001),0.5) , 0)</f>
        <v>0</v>
      </c>
      <c r="E16" s="10"/>
    </row>
    <row r="17" customFormat="false" ht="13.8" hidden="false" customHeight="false" outlineLevel="0" collapsed="false">
      <c r="A17" s="7"/>
      <c r="B17" s="8"/>
      <c r="C17" s="8"/>
      <c r="D17" s="9" t="n">
        <f aca="false">IF(E17 &lt;&gt; 0, _xlfn.CEILING.PRECISE((E17 + 0.001),0.5) , 0)</f>
        <v>0</v>
      </c>
      <c r="E17" s="10"/>
    </row>
    <row r="18" customFormat="false" ht="13.8" hidden="false" customHeight="false" outlineLevel="0" collapsed="false">
      <c r="A18" s="7"/>
      <c r="B18" s="8"/>
      <c r="C18" s="8"/>
      <c r="D18" s="9" t="n">
        <f aca="false">IF(E18 &lt;&gt; 0, _xlfn.CEILING.PRECISE((E18 + 0.001),0.5) , 0)</f>
        <v>0</v>
      </c>
      <c r="E18" s="10"/>
    </row>
    <row r="19" customFormat="false" ht="13.8" hidden="false" customHeight="false" outlineLevel="0" collapsed="false">
      <c r="A19" s="7"/>
      <c r="B19" s="8"/>
      <c r="C19" s="8"/>
      <c r="D19" s="9" t="n">
        <f aca="false">IF(E19 &lt;&gt; 0, _xlfn.CEILING.PRECISE((E19 + 0.001),0.5) , 0)</f>
        <v>0</v>
      </c>
      <c r="E19" s="10"/>
    </row>
    <row r="20" customFormat="false" ht="13.8" hidden="false" customHeight="false" outlineLevel="0" collapsed="false">
      <c r="A20" s="7"/>
      <c r="B20" s="8"/>
      <c r="C20" s="8"/>
      <c r="D20" s="9" t="n">
        <f aca="false">IF(E20 &lt;&gt; 0, _xlfn.CEILING.PRECISE((E20 + 0.001),0.5) , 0)</f>
        <v>0</v>
      </c>
      <c r="E20" s="10"/>
    </row>
    <row r="21" customFormat="false" ht="13.8" hidden="false" customHeight="false" outlineLevel="0" collapsed="false">
      <c r="A21" s="7"/>
      <c r="B21" s="8"/>
      <c r="C21" s="8"/>
      <c r="D21" s="9" t="n">
        <f aca="false">IF(E21 &lt;&gt; 0, _xlfn.CEILING.PRECISE((E21 + 0.001),0.5) , 0)</f>
        <v>0</v>
      </c>
      <c r="E21" s="10"/>
    </row>
    <row r="22" customFormat="false" ht="13.8" hidden="false" customHeight="false" outlineLevel="0" collapsed="false">
      <c r="A22" s="7"/>
      <c r="B22" s="8"/>
      <c r="C22" s="8"/>
      <c r="D22" s="9" t="n">
        <f aca="false">IF(E22 &lt;&gt; 0, _xlfn.CEILING.PRECISE((E22 + 0.001),0.5) , 0)</f>
        <v>0</v>
      </c>
      <c r="E22" s="10"/>
    </row>
    <row r="23" customFormat="false" ht="13.8" hidden="false" customHeight="false" outlineLevel="0" collapsed="false">
      <c r="A23" s="7"/>
      <c r="B23" s="8"/>
      <c r="C23" s="8"/>
      <c r="D23" s="9" t="n">
        <f aca="false">IF(E23 &lt;&gt; 0, _xlfn.CEILING.PRECISE((E23 + 0.001),0.5) , 0)</f>
        <v>0</v>
      </c>
      <c r="E23" s="10"/>
    </row>
    <row r="24" customFormat="false" ht="13.8" hidden="false" customHeight="false" outlineLevel="0" collapsed="false">
      <c r="A24" s="7"/>
      <c r="B24" s="8"/>
      <c r="C24" s="8"/>
      <c r="D24" s="9" t="n">
        <f aca="false">IF(E24 &lt;&gt; 0, _xlfn.CEILING.PRECISE((E24 + 0.001),0.5) , 0)</f>
        <v>0</v>
      </c>
      <c r="E24" s="10"/>
    </row>
    <row r="25" customFormat="false" ht="13.8" hidden="false" customHeight="false" outlineLevel="0" collapsed="false">
      <c r="A25" s="7"/>
      <c r="B25" s="8"/>
      <c r="C25" s="8"/>
      <c r="D25" s="9" t="n">
        <f aca="false">IF(E25 &lt;&gt; 0, _xlfn.CEILING.PRECISE((E25 + 0.001),0.5) , 0)</f>
        <v>0</v>
      </c>
      <c r="E25" s="10"/>
    </row>
    <row r="26" customFormat="false" ht="13.8" hidden="false" customHeight="false" outlineLevel="0" collapsed="false">
      <c r="A26" s="7"/>
      <c r="B26" s="8"/>
      <c r="C26" s="8"/>
      <c r="D26" s="9" t="n">
        <f aca="false">IF(E26 &lt;&gt; 0, _xlfn.CEILING.PRECISE((E26 + 0.001),0.5) , 0)</f>
        <v>0</v>
      </c>
      <c r="E26" s="10"/>
    </row>
    <row r="27" customFormat="false" ht="13.8" hidden="false" customHeight="false" outlineLevel="0" collapsed="false">
      <c r="A27" s="7"/>
      <c r="B27" s="8"/>
      <c r="C27" s="8"/>
      <c r="D27" s="9" t="n">
        <f aca="false">IF(E27 &lt;&gt; 0, _xlfn.CEILING.PRECISE((E27 + 0.001),0.5) , 0)</f>
        <v>0</v>
      </c>
      <c r="E27" s="10"/>
    </row>
    <row r="28" customFormat="false" ht="13.8" hidden="false" customHeight="false" outlineLevel="0" collapsed="false">
      <c r="A28" s="7"/>
      <c r="B28" s="8"/>
      <c r="C28" s="8"/>
      <c r="D28" s="9" t="n">
        <f aca="false">IF(E28 &lt;&gt; 0, _xlfn.CEILING.PRECISE((E28 + 0.001),0.5) , 0)</f>
        <v>0</v>
      </c>
      <c r="E28" s="10"/>
    </row>
    <row r="29" customFormat="false" ht="13.8" hidden="false" customHeight="false" outlineLevel="0" collapsed="false">
      <c r="A29" s="7"/>
      <c r="B29" s="8"/>
      <c r="C29" s="8"/>
      <c r="D29" s="9" t="n">
        <f aca="false">IF(E29 &lt;&gt; 0, _xlfn.CEILING.PRECISE((E29 + 0.001),0.5) , 0)</f>
        <v>0</v>
      </c>
      <c r="E29" s="10"/>
    </row>
    <row r="30" customFormat="false" ht="13.8" hidden="false" customHeight="false" outlineLevel="0" collapsed="false">
      <c r="A30" s="7"/>
      <c r="B30" s="8"/>
      <c r="C30" s="8"/>
      <c r="D30" s="9" t="n">
        <f aca="false">IF(E30 &lt;&gt; 0, _xlfn.CEILING.PRECISE((E30 + 0.001),0.5) , 0)</f>
        <v>0</v>
      </c>
      <c r="E30" s="10"/>
    </row>
    <row r="31" customFormat="false" ht="13.8" hidden="false" customHeight="false" outlineLevel="0" collapsed="false">
      <c r="A31" s="7"/>
      <c r="B31" s="8"/>
      <c r="C31" s="8"/>
      <c r="D31" s="9" t="n">
        <f aca="false">IF(E31 &lt;&gt; 0, _xlfn.CEILING.PRECISE((E31 + 0.001),0.5) , 0)</f>
        <v>0</v>
      </c>
      <c r="E31" s="10"/>
    </row>
    <row r="32" customFormat="false" ht="13.8" hidden="false" customHeight="false" outlineLevel="0" collapsed="false">
      <c r="A32" s="7"/>
      <c r="B32" s="8"/>
      <c r="C32" s="8"/>
      <c r="D32" s="9" t="n">
        <f aca="false">IF(E32 &lt;&gt; 0, _xlfn.CEILING.PRECISE((E32 + 0.001),0.5) , 0)</f>
        <v>0</v>
      </c>
      <c r="E32" s="10"/>
    </row>
    <row r="33" customFormat="false" ht="13.8" hidden="false" customHeight="false" outlineLevel="0" collapsed="false">
      <c r="A33" s="7"/>
      <c r="B33" s="8"/>
      <c r="C33" s="8"/>
      <c r="D33" s="9" t="n">
        <f aca="false">IF(E33 &lt;&gt; 0, _xlfn.CEILING.PRECISE((E33 + 0.001),0.5) , 0)</f>
        <v>0</v>
      </c>
      <c r="E33" s="10"/>
    </row>
    <row r="34" customFormat="false" ht="13.8" hidden="false" customHeight="false" outlineLevel="0" collapsed="false">
      <c r="A34" s="7"/>
      <c r="B34" s="8"/>
      <c r="C34" s="8"/>
      <c r="D34" s="9" t="n">
        <f aca="false">IF(E34 &lt;&gt; 0, _xlfn.CEILING.PRECISE((E34 + 0.001),0.5) , 0)</f>
        <v>0</v>
      </c>
      <c r="E34" s="10"/>
    </row>
    <row r="35" customFormat="false" ht="13.8" hidden="false" customHeight="false" outlineLevel="0" collapsed="false">
      <c r="A35" s="7"/>
      <c r="B35" s="8"/>
      <c r="C35" s="8"/>
      <c r="D35" s="9" t="n">
        <f aca="false">IF(E35 &lt;&gt; 0, _xlfn.CEILING.PRECISE((E35 + 0.001),0.5) , 0)</f>
        <v>0</v>
      </c>
      <c r="E35" s="10"/>
    </row>
    <row r="36" customFormat="false" ht="13.8" hidden="false" customHeight="false" outlineLevel="0" collapsed="false">
      <c r="A36" s="7"/>
      <c r="B36" s="8"/>
      <c r="C36" s="8"/>
      <c r="D36" s="9" t="n">
        <f aca="false">IF(E36 &lt;&gt; 0, _xlfn.CEILING.PRECISE((E36 + 0.001),0.5) , 0)</f>
        <v>0</v>
      </c>
      <c r="E36" s="10"/>
    </row>
    <row r="37" customFormat="false" ht="13.8" hidden="false" customHeight="false" outlineLevel="0" collapsed="false">
      <c r="A37" s="7"/>
      <c r="B37" s="8"/>
      <c r="C37" s="8"/>
      <c r="D37" s="9" t="n">
        <f aca="false">IF(E37 &lt;&gt; 0, _xlfn.CEILING.PRECISE((E37 + 0.001),0.5) , 0)</f>
        <v>0</v>
      </c>
      <c r="E37" s="10"/>
    </row>
    <row r="39" customFormat="false" ht="13.8" hidden="false" customHeight="false" outlineLevel="0" collapsed="false">
      <c r="C39" s="1" t="s">
        <v>5</v>
      </c>
      <c r="D39" s="2" t="n">
        <f aca="false">SUM(D2:D37) / COUNT(D2:D37)</f>
        <v>0</v>
      </c>
      <c r="E39" s="2" t="e">
        <f aca="false">SUM(E2:E37) / COUNT(E2:E37)</f>
        <v>#DIV/0!</v>
      </c>
    </row>
    <row r="40" customFormat="false" ht="13.8" hidden="false" customHeight="false" outlineLevel="0" collapsed="false">
      <c r="C40" s="1" t="s">
        <v>6</v>
      </c>
      <c r="D40" s="2" t="n">
        <f aca="false">MEDIAN(D2:D37)</f>
        <v>0</v>
      </c>
      <c r="E40" s="2" t="e">
        <f aca="false">MEDIAN(E2:E37)</f>
        <v>#VALUE!</v>
      </c>
    </row>
    <row r="41" customFormat="false" ht="13.8" hidden="false" customHeight="false" outlineLevel="0" collapsed="false">
      <c r="C41" s="1" t="s">
        <v>7</v>
      </c>
      <c r="D41" s="2" t="n">
        <f aca="false">_xlfn.STDEV.P(D2:D37)</f>
        <v>0</v>
      </c>
      <c r="E41" s="2" t="e">
        <f aca="false">_xlfn.STDEV.P(E2:E37)</f>
        <v>#DIV/0!</v>
      </c>
    </row>
    <row r="42" customFormat="false" ht="13.8" hidden="false" customHeight="false" outlineLevel="0" collapsed="false">
      <c r="C42" s="1" t="s">
        <v>8</v>
      </c>
      <c r="D42" s="12" t="e">
        <f aca="false">(D41 / D39) * 100</f>
        <v>#DIV/0!</v>
      </c>
      <c r="E42" s="12" t="e">
        <f aca="false">(E41 / E39) * 100</f>
        <v>#DIV/0!</v>
      </c>
    </row>
    <row r="43" customFormat="false" ht="13.8" hidden="false" customHeight="false" outlineLevel="0" collapsed="false">
      <c r="C43" s="1" t="s">
        <v>9</v>
      </c>
      <c r="D43" s="2" t="n">
        <f aca="false">MIN(D2:D37)</f>
        <v>0</v>
      </c>
      <c r="E43" s="2" t="n">
        <f aca="false">MIN(E2:E37)</f>
        <v>0</v>
      </c>
    </row>
    <row r="44" customFormat="false" ht="13.8" hidden="false" customHeight="false" outlineLevel="0" collapsed="false">
      <c r="C44" s="1" t="s">
        <v>10</v>
      </c>
      <c r="D44" s="2" t="n">
        <f aca="false">MAX(D2:D37)</f>
        <v>0</v>
      </c>
      <c r="E44" s="2" t="n">
        <f aca="false">MAX(E2:E37)</f>
        <v>0</v>
      </c>
    </row>
    <row r="45" customFormat="false" ht="13.8" hidden="false" customHeight="false" outlineLevel="0" collapsed="false">
      <c r="C45" s="0" t="s">
        <v>11</v>
      </c>
      <c r="D45" s="13" t="n">
        <f aca="false">COUNTIF(D2:D37, "&gt;=15")</f>
        <v>0</v>
      </c>
      <c r="E45" s="13" t="n">
        <f aca="false">COUNTIF(E2:E37, "&gt;=15")</f>
        <v>0</v>
      </c>
    </row>
    <row r="46" customFormat="false" ht="13.8" hidden="false" customHeight="false" outlineLevel="0" collapsed="false">
      <c r="C46" s="0" t="s">
        <v>12</v>
      </c>
      <c r="D46" s="13" t="n">
        <f aca="false">COUNTIF(D2:D37, "&gt;=10")</f>
        <v>0</v>
      </c>
      <c r="E46" s="13" t="n">
        <f aca="false">COUNTIF(E2:E37, "&gt;=10")</f>
        <v>0</v>
      </c>
    </row>
    <row r="47" customFormat="false" ht="13.8" hidden="false" customHeight="false" outlineLevel="0" collapsed="false">
      <c r="C47" s="1" t="s">
        <v>13</v>
      </c>
      <c r="D47" s="14" t="n">
        <f aca="false">COUNTIF(D2:D37, "&lt;10")</f>
        <v>36</v>
      </c>
      <c r="E47" s="14" t="n">
        <f aca="false">COUNTIF(E2:E37, "&lt;10")</f>
        <v>0</v>
      </c>
    </row>
    <row r="48" customFormat="false" ht="13.8" hidden="false" customHeight="false" outlineLevel="0" collapsed="false">
      <c r="C48" s="1" t="s">
        <v>14</v>
      </c>
      <c r="D48" s="2" t="n">
        <f aca="false">COUNTIF(D2:D37, "&lt;6")</f>
        <v>36</v>
      </c>
      <c r="E48" s="2" t="n">
        <f aca="false">COUNTIF(E2:E37, "&lt;6")</f>
        <v>0</v>
      </c>
    </row>
    <row r="49" customFormat="false" ht="13.8" hidden="false" customHeight="false" outlineLevel="0" collapsed="false">
      <c r="C49" s="15" t="s">
        <v>15</v>
      </c>
      <c r="D49" s="16" t="n">
        <f aca="false">COUNT(D2:D37)</f>
        <v>36</v>
      </c>
      <c r="E49" s="16" t="n">
        <f aca="false">COUNT(E2:E37)</f>
        <v>0</v>
      </c>
    </row>
    <row r="50" customFormat="false" ht="13.8" hidden="false" customHeight="false" outlineLevel="0" collapsed="false">
      <c r="C50" s="15" t="s">
        <v>16</v>
      </c>
      <c r="D50" s="17" t="n">
        <f aca="false">(INT(ROUNDUP(D45/D49 * 100,2)))</f>
        <v>0</v>
      </c>
      <c r="E50" s="17" t="e">
        <f aca="false">(INT(ROUNDUP(E45/E49 * 100,2)))</f>
        <v>#DIV/0!</v>
      </c>
    </row>
    <row r="51" customFormat="false" ht="13.8" hidden="false" customHeight="false" outlineLevel="0" collapsed="false">
      <c r="C51" s="15" t="s">
        <v>17</v>
      </c>
      <c r="D51" s="17" t="n">
        <f aca="false">(INT(ROUNDUP(D46/D49 * 100,2)))</f>
        <v>0</v>
      </c>
      <c r="E51" s="17" t="e">
        <f aca="false">(INT(ROUNDUP(E46/E49 * 100,2)))</f>
        <v>#DIV/0!</v>
      </c>
    </row>
    <row r="52" customFormat="false" ht="13.8" hidden="false" customHeight="false" outlineLevel="0" collapsed="false">
      <c r="C52" s="18" t="s">
        <v>18</v>
      </c>
      <c r="D52" s="17" t="n">
        <f aca="false">(INT(ROUNDUP(D47/D49 * 100,2)))</f>
        <v>100</v>
      </c>
      <c r="E52" s="17" t="e">
        <f aca="false">(INT(ROUNDUP(E47/E49 * 100,2)))</f>
        <v>#DIV/0!</v>
      </c>
    </row>
    <row r="53" customFormat="false" ht="13.8" hidden="false" customHeight="false" outlineLevel="0" collapsed="false">
      <c r="C53" s="18" t="s">
        <v>19</v>
      </c>
      <c r="D53" s="17" t="n">
        <f aca="false">(INT(ROUNDUP(D48/D49 * 100,2)))</f>
        <v>100</v>
      </c>
      <c r="E53" s="17" t="e">
        <f aca="false">(INT(ROUNDUP(E48/E49 * 100,2)))</f>
        <v>#DIV/0!</v>
      </c>
    </row>
  </sheetData>
  <conditionalFormatting sqref="D1:E1048576">
    <cfRule type="cellIs" priority="2" operator="lessThanOrEqual" aboveAverage="0" equalAverage="0" bottom="0" percent="0" rank="0" text="" dxfId="0">
      <formula>6</formula>
    </cfRule>
    <cfRule type="cellIs" priority="3" operator="lessThan" aboveAverage="0" equalAverage="0" bottom="0" percent="0" rank="0" text="" dxfId="1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9F188BCCE0DE4D955A30315BB203D5" ma:contentTypeVersion="10" ma:contentTypeDescription="Crée un document." ma:contentTypeScope="" ma:versionID="8b7b64f137a784183c95a6ed66c22093">
  <xsd:schema xmlns:xsd="http://www.w3.org/2001/XMLSchema" xmlns:xs="http://www.w3.org/2001/XMLSchema" xmlns:p="http://schemas.microsoft.com/office/2006/metadata/properties" xmlns:ns2="12a36824-31b9-4452-b8ea-4c890dc7fb17" xmlns:ns3="94d6a3d4-cee4-4b8d-bfed-61955935c54e" targetNamespace="http://schemas.microsoft.com/office/2006/metadata/properties" ma:root="true" ma:fieldsID="e3a7cf93bf8bced25c3004235c183b3a" ns2:_="" ns3:_="">
    <xsd:import namespace="12a36824-31b9-4452-b8ea-4c890dc7fb17"/>
    <xsd:import namespace="94d6a3d4-cee4-4b8d-bfed-61955935c5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6824-31b9-4452-b8ea-4c890dc7fb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6a3d4-cee4-4b8d-bfed-61955935c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7F33F2-AD92-41CD-8B93-BB7981EC77BD}"/>
</file>

<file path=customXml/itemProps2.xml><?xml version="1.0" encoding="utf-8"?>
<ds:datastoreItem xmlns:ds="http://schemas.openxmlformats.org/officeDocument/2006/customXml" ds:itemID="{3DA0EA15-2ADA-4BF8-9A7A-542FC742C9B5}"/>
</file>

<file path=customXml/itemProps3.xml><?xml version="1.0" encoding="utf-8"?>
<ds:datastoreItem xmlns:ds="http://schemas.openxmlformats.org/officeDocument/2006/customXml" ds:itemID="{886EA475-221D-4B19-8C20-67C541C2096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2022-04-03T15:11:24Z</dcterms:created>
  <dc:creator>metalman</dc:creator>
  <dc:description/>
  <dc:language>fr-FR</dc:language>
  <cp:lastModifiedBy/>
  <dcterms:modified xsi:type="dcterms:W3CDTF">2023-02-08T12:11:04Z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0x010100F39F188BCCE0DE4D955A30315BB203D5</vt:lpwstr>
  </property>
</Properties>
</file>